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12_経営政策部\1208_新公共マネジメント推進課\120802_公共施設マネジメント推進室\■　新体育館建設関係\03　■　発注関係\02　☆アリーナ棟建設工事☆\02　令和8年度再発注分（R8.9～）\04　仕様書\"/>
    </mc:Choice>
  </mc:AlternateContent>
  <bookViews>
    <workbookView xWindow="28680" yWindow="-120" windowWidth="38640" windowHeight="21120" tabRatio="1000" firstSheet="3" activeTab="3"/>
  </bookViews>
  <sheets>
    <sheet name="内訳書" sheetId="3" state="hidden" r:id="rId1"/>
    <sheet name="代価" sheetId="4" state="hidden" r:id="rId2"/>
    <sheet name="内訳書 (or)" sheetId="14" state="hidden" r:id="rId3"/>
    <sheet name="別紙明細" sheetId="86" r:id="rId4"/>
    <sheet name="空調機器(作業)" sheetId="5" state="hidden" r:id="rId5"/>
    <sheet name="換気設備(作業)" sheetId="6" state="hidden" r:id="rId6"/>
    <sheet name="給水設備(作業)" sheetId="7" state="hidden" r:id="rId7"/>
    <sheet name="排水設備(作業)" sheetId="8" state="hidden" r:id="rId8"/>
    <sheet name="給湯設備(作業)" sheetId="9" state="hidden" r:id="rId9"/>
    <sheet name="消火設備(作業)" sheetId="10" state="hidden" r:id="rId10"/>
    <sheet name="衛生器具設備(作業)" sheetId="11" state="hidden" r:id="rId11"/>
    <sheet name="衛生設備(作業)" sheetId="13" state="hidden" r:id="rId12"/>
    <sheet name="空調設備(作業)" sheetId="12" state="hidden" r:id="rId13"/>
  </sheets>
  <definedNames>
    <definedName name="_">#REF!</definedName>
    <definedName name="__" hidden="1">#REF!</definedName>
    <definedName name="__________________________________________________________ｋ1" hidden="1">{#N/A,#N/A,FALSE,"Sheet16";#N/A,#N/A,FALSE,"Sheet16"}</definedName>
    <definedName name="_________________________________________________________ｋ1" hidden="1">{#N/A,#N/A,FALSE,"Sheet16";#N/A,#N/A,FALSE,"Sheet16"}</definedName>
    <definedName name="_________________________________________________________KEY2" hidden="1">#REF!</definedName>
    <definedName name="________________________________________________________ｋ1" hidden="1">{#N/A,#N/A,FALSE,"Sheet16";#N/A,#N/A,FALSE,"Sheet16"}</definedName>
    <definedName name="________________________________________________________KEY10" hidden="1">#REF!</definedName>
    <definedName name="________________________________________________________KEY2" hidden="1">#REF!</definedName>
    <definedName name="_______________________________________________________KEY10" hidden="1">#REF!</definedName>
    <definedName name="______________________________________________________KEY2" hidden="1">#REF!</definedName>
    <definedName name="_____________________________________________________ｋ1" hidden="1">{#N/A,#N/A,FALSE,"Sheet16";#N/A,#N/A,FALSE,"Sheet16"}</definedName>
    <definedName name="_____________________________________________________KEY10" hidden="1">#REF!</definedName>
    <definedName name="_____________________________________________________KEY2" hidden="1">#REF!</definedName>
    <definedName name="____________________________________________________KEY10" hidden="1">#REF!</definedName>
    <definedName name="___________________________________________________ｋ1" hidden="1">{#N/A,#N/A,FALSE,"Sheet16";#N/A,#N/A,FALSE,"Sheet16"}</definedName>
    <definedName name="___________________________________________________KEY2" hidden="1">#REF!</definedName>
    <definedName name="__________________________________________________KEY10" hidden="1">#REF!</definedName>
    <definedName name="__________________________________________________KEY2" hidden="1">#REF!</definedName>
    <definedName name="_________________________________________________ｋ1" hidden="1">{#N/A,#N/A,FALSE,"Sheet16";#N/A,#N/A,FALSE,"Sheet16"}</definedName>
    <definedName name="_________________________________________________KEY10" hidden="1">#REF!</definedName>
    <definedName name="________________________________________________ｋ1" hidden="1">{#N/A,#N/A,FALSE,"Sheet16";#N/A,#N/A,FALSE,"Sheet16"}</definedName>
    <definedName name="________________________________________________KEY2" hidden="1">#REF!</definedName>
    <definedName name="_______________________________________________ｋ1" hidden="1">{#N/A,#N/A,FALSE,"Sheet16";#N/A,#N/A,FALSE,"Sheet16"}</definedName>
    <definedName name="_______________________________________________KEY10" hidden="1">#REF!</definedName>
    <definedName name="_______________________________________________KEY2" hidden="1">#REF!</definedName>
    <definedName name="______________________________________________ｋ1" hidden="1">{#N/A,#N/A,FALSE,"Sheet16";#N/A,#N/A,FALSE,"Sheet16"}</definedName>
    <definedName name="______________________________________________KEY10" hidden="1">#REF!</definedName>
    <definedName name="______________________________________________KEY2" hidden="1">#REF!</definedName>
    <definedName name="_____________________________________________ｋ1" hidden="1">{#N/A,#N/A,FALSE,"Sheet16";#N/A,#N/A,FALSE,"Sheet16"}</definedName>
    <definedName name="_____________________________________________KEY10" hidden="1">#REF!</definedName>
    <definedName name="_____________________________________________KEY2" hidden="1">#REF!</definedName>
    <definedName name="____________________________________________ｋ1" hidden="1">{#N/A,#N/A,FALSE,"Sheet16";#N/A,#N/A,FALSE,"Sheet16"}</definedName>
    <definedName name="____________________________________________KEY10" hidden="1">#REF!</definedName>
    <definedName name="____________________________________________KEY2" hidden="1">#REF!</definedName>
    <definedName name="___________________________________________ｋ1" hidden="1">{#N/A,#N/A,FALSE,"Sheet16";#N/A,#N/A,FALSE,"Sheet16"}</definedName>
    <definedName name="___________________________________________KEY10" hidden="1">#REF!</definedName>
    <definedName name="___________________________________________KEY2" hidden="1">#REF!</definedName>
    <definedName name="__________________________________________KEY10" hidden="1">#REF!</definedName>
    <definedName name="__________________________________________KEY2" hidden="1">#REF!</definedName>
    <definedName name="__________________________________________no1" hidden="1">#REF!</definedName>
    <definedName name="_________________________________________ｋ1" hidden="1">{#N/A,#N/A,FALSE,"Sheet16";#N/A,#N/A,FALSE,"Sheet16"}</definedName>
    <definedName name="_________________________________________KEY10" hidden="1">#REF!</definedName>
    <definedName name="_________________________________________KEY2" hidden="1">#REF!</definedName>
    <definedName name="________________________________________ｋ1" hidden="1">{#N/A,#N/A,FALSE,"Sheet16";#N/A,#N/A,FALSE,"Sheet16"}</definedName>
    <definedName name="________________________________________KEY10" hidden="1">#REF!</definedName>
    <definedName name="________________________________________KEY2" hidden="1">#REF!</definedName>
    <definedName name="________________________________________no1" hidden="1">#REF!</definedName>
    <definedName name="_______________________________________ｋ1" hidden="1">{#N/A,#N/A,FALSE,"Sheet16";#N/A,#N/A,FALSE,"Sheet16"}</definedName>
    <definedName name="_______________________________________KEY10" hidden="1">#REF!</definedName>
    <definedName name="_______________________________________KEY2" hidden="1">#REF!</definedName>
    <definedName name="_______________________________________no1" hidden="1">#REF!</definedName>
    <definedName name="______________________________________ｋ1" hidden="1">{#N/A,#N/A,FALSE,"Sheet16";#N/A,#N/A,FALSE,"Sheet16"}</definedName>
    <definedName name="______________________________________KEY10" hidden="1">#REF!</definedName>
    <definedName name="______________________________________KEY2" hidden="1">#REF!</definedName>
    <definedName name="______________________________________no1" hidden="1">#REF!</definedName>
    <definedName name="_____________________________________ｋ1" hidden="1">{#N/A,#N/A,FALSE,"Sheet16";#N/A,#N/A,FALSE,"Sheet16"}</definedName>
    <definedName name="_____________________________________KEY10" hidden="1">#REF!</definedName>
    <definedName name="_____________________________________KEY2" hidden="1">#REF!</definedName>
    <definedName name="_____________________________________no1" hidden="1">#REF!</definedName>
    <definedName name="____________________________________ｋ1" hidden="1">{#N/A,#N/A,FALSE,"Sheet16";#N/A,#N/A,FALSE,"Sheet16"}</definedName>
    <definedName name="____________________________________KEY10" hidden="1">#REF!</definedName>
    <definedName name="____________________________________KEY2" hidden="1">#REF!</definedName>
    <definedName name="____________________________________no1" hidden="1">#REF!</definedName>
    <definedName name="___________________________________ｋ1" hidden="1">{#N/A,#N/A,FALSE,"Sheet16";#N/A,#N/A,FALSE,"Sheet16"}</definedName>
    <definedName name="___________________________________KEY10" hidden="1">#REF!</definedName>
    <definedName name="___________________________________KEY2" hidden="1">#REF!</definedName>
    <definedName name="___________________________________no1" hidden="1">#REF!</definedName>
    <definedName name="__________________________________ｋ1" hidden="1">{#N/A,#N/A,FALSE,"Sheet16";#N/A,#N/A,FALSE,"Sheet16"}</definedName>
    <definedName name="__________________________________KEY10" hidden="1">#REF!</definedName>
    <definedName name="__________________________________KEY2" hidden="1">#REF!</definedName>
    <definedName name="__________________________________no1" hidden="1">#REF!</definedName>
    <definedName name="_________________________________ｋ1" hidden="1">{#N/A,#N/A,FALSE,"Sheet16";#N/A,#N/A,FALSE,"Sheet16"}</definedName>
    <definedName name="_________________________________KEY10" hidden="1">#REF!</definedName>
    <definedName name="_________________________________KEY2" hidden="1">#REF!</definedName>
    <definedName name="_________________________________no1" hidden="1">#REF!</definedName>
    <definedName name="________________________________ｋ1" hidden="1">{#N/A,#N/A,FALSE,"Sheet16";#N/A,#N/A,FALSE,"Sheet16"}</definedName>
    <definedName name="________________________________KEY10" hidden="1">#REF!</definedName>
    <definedName name="________________________________KEY2" hidden="1">#REF!</definedName>
    <definedName name="________________________________no1" hidden="1">#REF!</definedName>
    <definedName name="_______________________________ｋ1" hidden="1">{#N/A,#N/A,FALSE,"Sheet16";#N/A,#N/A,FALSE,"Sheet16"}</definedName>
    <definedName name="_______________________________KEY10" hidden="1">#REF!</definedName>
    <definedName name="_______________________________KEY2" hidden="1">#REF!</definedName>
    <definedName name="_______________________________no1" hidden="1">#REF!</definedName>
    <definedName name="______________________________KEY10" hidden="1">#REF!</definedName>
    <definedName name="______________________________KEY2" hidden="1">#REF!</definedName>
    <definedName name="______________________________no1" hidden="1">#REF!</definedName>
    <definedName name="_____________________________ｋ1" hidden="1">{#N/A,#N/A,FALSE,"Sheet16";#N/A,#N/A,FALSE,"Sheet16"}</definedName>
    <definedName name="_____________________________KEY10" hidden="1">#REF!</definedName>
    <definedName name="_____________________________KEY2" hidden="1">#REF!</definedName>
    <definedName name="_____________________________no1" hidden="1">#REF!</definedName>
    <definedName name="____________________________ｋ1" hidden="1">{#N/A,#N/A,FALSE,"Sheet16";#N/A,#N/A,FALSE,"Sheet16"}</definedName>
    <definedName name="____________________________KEY10" hidden="1">#REF!</definedName>
    <definedName name="____________________________KEY2" hidden="1">#REF!</definedName>
    <definedName name="____________________________no1" hidden="1">#REF!</definedName>
    <definedName name="___________________________ｋ1" hidden="1">{#N/A,#N/A,FALSE,"Sheet16";#N/A,#N/A,FALSE,"Sheet16"}</definedName>
    <definedName name="___________________________KEY10" hidden="1">#REF!</definedName>
    <definedName name="___________________________KEY2" hidden="1">#REF!</definedName>
    <definedName name="___________________________no1" hidden="1">#REF!</definedName>
    <definedName name="__________________________ｋ1" hidden="1">{#N/A,#N/A,FALSE,"Sheet16";#N/A,#N/A,FALSE,"Sheet16"}</definedName>
    <definedName name="__________________________KEY10" hidden="1">#REF!</definedName>
    <definedName name="__________________________KEY2" hidden="1">#REF!</definedName>
    <definedName name="__________________________no1" hidden="1">#REF!</definedName>
    <definedName name="_________________________ｋ1" hidden="1">{#N/A,#N/A,FALSE,"Sheet16";#N/A,#N/A,FALSE,"Sheet16"}</definedName>
    <definedName name="_________________________KEY10" hidden="1">#REF!</definedName>
    <definedName name="_________________________KEY2" hidden="1">#REF!</definedName>
    <definedName name="_________________________no1" hidden="1">#REF!</definedName>
    <definedName name="________________________ｋ1" hidden="1">{#N/A,#N/A,FALSE,"Sheet16";#N/A,#N/A,FALSE,"Sheet16"}</definedName>
    <definedName name="________________________KEY10" hidden="1">#REF!</definedName>
    <definedName name="________________________KEY2" hidden="1">#REF!</definedName>
    <definedName name="________________________no1" hidden="1">#REF!</definedName>
    <definedName name="_______________________ｋ1" hidden="1">{#N/A,#N/A,FALSE,"Sheet16";#N/A,#N/A,FALSE,"Sheet16"}</definedName>
    <definedName name="_______________________KEY10" hidden="1">#REF!</definedName>
    <definedName name="_______________________KEY2" hidden="1">#REF!</definedName>
    <definedName name="_______________________no1" hidden="1">#REF!</definedName>
    <definedName name="______________________ｋ1" hidden="1">{#N/A,#N/A,FALSE,"Sheet16";#N/A,#N/A,FALSE,"Sheet16"}</definedName>
    <definedName name="______________________KEY10" hidden="1">#REF!</definedName>
    <definedName name="______________________KEY2" hidden="1">#REF!</definedName>
    <definedName name="______________________no1" hidden="1">#REF!</definedName>
    <definedName name="_____________________ｋ1" hidden="1">{#N/A,#N/A,FALSE,"Sheet16";#N/A,#N/A,FALSE,"Sheet16"}</definedName>
    <definedName name="_____________________KEY10" hidden="1">#REF!</definedName>
    <definedName name="_____________________KEY2" hidden="1">#REF!</definedName>
    <definedName name="_____________________no1" hidden="1">#REF!</definedName>
    <definedName name="____________________ｋ1" hidden="1">{#N/A,#N/A,FALSE,"Sheet16";#N/A,#N/A,FALSE,"Sheet16"}</definedName>
    <definedName name="____________________KEY10" hidden="1">#REF!</definedName>
    <definedName name="____________________KEY2" hidden="1">#REF!</definedName>
    <definedName name="____________________no1" hidden="1">#REF!</definedName>
    <definedName name="___________________ｋ1" hidden="1">{#N/A,#N/A,FALSE,"Sheet16";#N/A,#N/A,FALSE,"Sheet16"}</definedName>
    <definedName name="___________________KEY10" hidden="1">#REF!</definedName>
    <definedName name="___________________KEY2" hidden="1">#REF!</definedName>
    <definedName name="___________________no1" hidden="1">#REF!</definedName>
    <definedName name="__________________ｋ1" hidden="1">{#N/A,#N/A,FALSE,"Sheet16";#N/A,#N/A,FALSE,"Sheet16"}</definedName>
    <definedName name="__________________KEY10" hidden="1">#REF!</definedName>
    <definedName name="__________________KEY2" hidden="1">#REF!</definedName>
    <definedName name="__________________no1" hidden="1">#REF!</definedName>
    <definedName name="_________________ｋ1" hidden="1">{#N/A,#N/A,FALSE,"Sheet16";#N/A,#N/A,FALSE,"Sheet16"}</definedName>
    <definedName name="_________________KEY10" hidden="1">#REF!</definedName>
    <definedName name="_________________KEY2" hidden="1">#REF!</definedName>
    <definedName name="_________________no1" hidden="1">#REF!</definedName>
    <definedName name="________________ｋ1" hidden="1">{#N/A,#N/A,FALSE,"Sheet16";#N/A,#N/A,FALSE,"Sheet16"}</definedName>
    <definedName name="________________KEY10" hidden="1">#REF!</definedName>
    <definedName name="________________KEY2" hidden="1">#REF!</definedName>
    <definedName name="________________no1" hidden="1">#REF!</definedName>
    <definedName name="_______________ｋ1" hidden="1">{#N/A,#N/A,FALSE,"Sheet16";#N/A,#N/A,FALSE,"Sheet16"}</definedName>
    <definedName name="_______________KEY10" hidden="1">#REF!</definedName>
    <definedName name="_______________KEY2" hidden="1">#REF!</definedName>
    <definedName name="_______________no1" hidden="1">#REF!</definedName>
    <definedName name="______________ｋ1" hidden="1">{#N/A,#N/A,FALSE,"Sheet16";#N/A,#N/A,FALSE,"Sheet16"}</definedName>
    <definedName name="______________KEY10" hidden="1">#REF!</definedName>
    <definedName name="______________KEY2" hidden="1">#REF!</definedName>
    <definedName name="______________no1" hidden="1">#REF!</definedName>
    <definedName name="_____________ｋ1" hidden="1">{#N/A,#N/A,FALSE,"Sheet16";#N/A,#N/A,FALSE,"Sheet16"}</definedName>
    <definedName name="_____________KEY10" hidden="1">#REF!</definedName>
    <definedName name="_____________KEY2" hidden="1">#REF!</definedName>
    <definedName name="_____________no1" hidden="1">#REF!</definedName>
    <definedName name="____________b1" hidden="1">#REF!</definedName>
    <definedName name="____________d1" hidden="1">#REF!</definedName>
    <definedName name="____________e1" hidden="1">#REF!</definedName>
    <definedName name="____________KEY10" hidden="1">#REF!</definedName>
    <definedName name="____________KEY2" hidden="1">#REF!</definedName>
    <definedName name="____________no1" hidden="1">#REF!</definedName>
    <definedName name="___________b1" hidden="1">#REF!</definedName>
    <definedName name="___________d1" hidden="1">#REF!</definedName>
    <definedName name="___________e1" hidden="1">#REF!</definedName>
    <definedName name="___________ｋ1" hidden="1">{#N/A,#N/A,FALSE,"Sheet16";#N/A,#N/A,FALSE,"Sheet16"}</definedName>
    <definedName name="___________KEY10" hidden="1">#REF!</definedName>
    <definedName name="___________KEY2" hidden="1">#REF!</definedName>
    <definedName name="___________no1" hidden="1">#REF!</definedName>
    <definedName name="__________ｋ1" hidden="1">{#N/A,#N/A,FALSE,"Sheet16";#N/A,#N/A,FALSE,"Sheet16"}</definedName>
    <definedName name="__________KEY10" hidden="1">#REF!</definedName>
    <definedName name="__________KEY2" hidden="1">#REF!</definedName>
    <definedName name="__________no1" hidden="1">#REF!</definedName>
    <definedName name="_________ｋ1" hidden="1">{#N/A,#N/A,FALSE,"Sheet16";#N/A,#N/A,FALSE,"Sheet16"}</definedName>
    <definedName name="_________KEY10" hidden="1">#REF!</definedName>
    <definedName name="_________KEY2" hidden="1">#REF!</definedName>
    <definedName name="_________no1" hidden="1">#REF!</definedName>
    <definedName name="________ｋ1" hidden="1">{#N/A,#N/A,FALSE,"Sheet16";#N/A,#N/A,FALSE,"Sheet16"}</definedName>
    <definedName name="________KEY10" hidden="1">#REF!</definedName>
    <definedName name="________KEY2" hidden="1">#REF!</definedName>
    <definedName name="________no1" hidden="1">#REF!</definedName>
    <definedName name="_______ｋ1" hidden="1">{#N/A,#N/A,FALSE,"Sheet16";#N/A,#N/A,FALSE,"Sheet16"}</definedName>
    <definedName name="_______KEY10" hidden="1">#REF!</definedName>
    <definedName name="_______KEY2" hidden="1">#REF!</definedName>
    <definedName name="_______no1" hidden="1">#REF!</definedName>
    <definedName name="______b1" hidden="1">#REF!</definedName>
    <definedName name="______d1" hidden="1">#REF!</definedName>
    <definedName name="______e1" hidden="1">#REF!</definedName>
    <definedName name="______ｋ1" hidden="1">{#N/A,#N/A,FALSE,"Sheet16";#N/A,#N/A,FALSE,"Sheet16"}</definedName>
    <definedName name="______KEY10" hidden="1">#REF!</definedName>
    <definedName name="______KEY2" hidden="1">#REF!</definedName>
    <definedName name="______no1" hidden="1">#REF!</definedName>
    <definedName name="_____b1" hidden="1">#REF!</definedName>
    <definedName name="_____d1" hidden="1">#REF!</definedName>
    <definedName name="_____e1" hidden="1">#REF!</definedName>
    <definedName name="_____HTS1">#REF!</definedName>
    <definedName name="_____HTS2">#REF!</definedName>
    <definedName name="_____ｋ1" hidden="1">{#N/A,#N/A,FALSE,"Sheet16";#N/A,#N/A,FALSE,"Sheet16"}</definedName>
    <definedName name="_____KEY10" hidden="1">#REF!</definedName>
    <definedName name="_____KEY2" hidden="1">#REF!</definedName>
    <definedName name="_____no1" hidden="1">#REF!</definedName>
    <definedName name="_____TS1">#REF!</definedName>
    <definedName name="_____TS2">#REF!</definedName>
    <definedName name="____a1" hidden="1">#REF!</definedName>
    <definedName name="____C300200">#REF!</definedName>
    <definedName name="____C303800">#REF!</definedName>
    <definedName name="____C370003">#REF!</definedName>
    <definedName name="____C370135">#REF!</definedName>
    <definedName name="____C370240">#REF!</definedName>
    <definedName name="____C370500">#REF!</definedName>
    <definedName name="____C370600">#REF!</definedName>
    <definedName name="____C371625">#REF!</definedName>
    <definedName name="____C371630">#REF!</definedName>
    <definedName name="____C371640">#REF!</definedName>
    <definedName name="____C371650">#REF!</definedName>
    <definedName name="____C371725">#REF!</definedName>
    <definedName name="____C371730">#REF!</definedName>
    <definedName name="____C371740">#REF!</definedName>
    <definedName name="____C371750">#REF!</definedName>
    <definedName name="____C460211">#REF!</definedName>
    <definedName name="____C480900">#REF!</definedName>
    <definedName name="____C481000">#REF!</definedName>
    <definedName name="____HTS1">#REF!</definedName>
    <definedName name="____HTS2">#REF!</definedName>
    <definedName name="____ｋ1" hidden="1">{#N/A,#N/A,FALSE,"Sheet16";#N/A,#N/A,FALSE,"Sheet16"}</definedName>
    <definedName name="____KEY10" hidden="1">#REF!</definedName>
    <definedName name="____KEY2" hidden="1">#REF!</definedName>
    <definedName name="____no1" hidden="1">#REF!</definedName>
    <definedName name="____TS1">#REF!</definedName>
    <definedName name="____TS2">#REF!</definedName>
    <definedName name="___b1" hidden="1">#REF!</definedName>
    <definedName name="___C300200">#REF!</definedName>
    <definedName name="___C303800">#REF!</definedName>
    <definedName name="___C370003">#REF!</definedName>
    <definedName name="___C370135">#REF!</definedName>
    <definedName name="___C370240">#REF!</definedName>
    <definedName name="___C370320">#REF!</definedName>
    <definedName name="___C370400">#REF!</definedName>
    <definedName name="___C370450">#REF!</definedName>
    <definedName name="___C370500">#REF!</definedName>
    <definedName name="___C370600">#REF!</definedName>
    <definedName name="___C370800">#REF!</definedName>
    <definedName name="___C371100">#REF!</definedName>
    <definedName name="___C371200">#REF!</definedName>
    <definedName name="___C371300">#REF!</definedName>
    <definedName name="___C371625">#REF!</definedName>
    <definedName name="___C371630">#REF!</definedName>
    <definedName name="___C371640">#REF!</definedName>
    <definedName name="___C371650">#REF!</definedName>
    <definedName name="___C371725">#REF!</definedName>
    <definedName name="___C371730">#REF!</definedName>
    <definedName name="___C371740">#REF!</definedName>
    <definedName name="___C371750">#REF!</definedName>
    <definedName name="___C460211">#REF!</definedName>
    <definedName name="___C480900">#REF!</definedName>
    <definedName name="___C481000">#REF!</definedName>
    <definedName name="___d1" hidden="1">#REF!</definedName>
    <definedName name="___e1" hidden="1">#REF!</definedName>
    <definedName name="___HTS1">#REF!</definedName>
    <definedName name="___HTS2">#REF!</definedName>
    <definedName name="___ｋ1" hidden="1">{#N/A,#N/A,FALSE,"Sheet16";#N/A,#N/A,FALSE,"Sheet16"}</definedName>
    <definedName name="___KEY10" hidden="1">#REF!</definedName>
    <definedName name="___KEY2" hidden="1">#REF!</definedName>
    <definedName name="___no1" hidden="1">#REF!</definedName>
    <definedName name="___TS1">#REF!</definedName>
    <definedName name="___TS2">#REF!</definedName>
    <definedName name="__123Graph_A" hidden="1">#REF!</definedName>
    <definedName name="__123Graph_C" hidden="1">#REF!</definedName>
    <definedName name="__123Graph_X" hidden="1">#REF!</definedName>
    <definedName name="__1a1_" hidden="1">#REF!</definedName>
    <definedName name="__2_0">#REF!</definedName>
    <definedName name="__2b1_" hidden="1">#REF!</definedName>
    <definedName name="__3d1_" hidden="1">#REF!</definedName>
    <definedName name="__4_1">#REF!</definedName>
    <definedName name="__4e1_" hidden="1">#REF!</definedName>
    <definedName name="__6表紙_改修">#REF!</definedName>
    <definedName name="__a1" hidden="1">#REF!</definedName>
    <definedName name="__AB100000">#REF!</definedName>
    <definedName name="__AB67474">#REF!</definedName>
    <definedName name="__AB70047">#REF!</definedName>
    <definedName name="__b1" hidden="1">#REF!</definedName>
    <definedName name="__C300200">#REF!</definedName>
    <definedName name="__C303800">#REF!</definedName>
    <definedName name="__C370003">#REF!</definedName>
    <definedName name="__C370135">#REF!</definedName>
    <definedName name="__C370240">#REF!</definedName>
    <definedName name="__C370320">#REF!</definedName>
    <definedName name="__C370400">#REF!</definedName>
    <definedName name="__C370450">#REF!</definedName>
    <definedName name="__C370500">#REF!</definedName>
    <definedName name="__C370600">#REF!</definedName>
    <definedName name="__C370800">#REF!</definedName>
    <definedName name="__C371100">#REF!</definedName>
    <definedName name="__C371200">#REF!</definedName>
    <definedName name="__C371300">#REF!</definedName>
    <definedName name="__C371625">#REF!</definedName>
    <definedName name="__C371630">#REF!</definedName>
    <definedName name="__C371640">#REF!</definedName>
    <definedName name="__C371650">#REF!</definedName>
    <definedName name="__C371725">#REF!</definedName>
    <definedName name="__C371730">#REF!</definedName>
    <definedName name="__C371740">#REF!</definedName>
    <definedName name="__C371750">#REF!</definedName>
    <definedName name="__C460211">#REF!</definedName>
    <definedName name="__C480900">#REF!</definedName>
    <definedName name="__C481000">#REF!</definedName>
    <definedName name="__d1" hidden="1">#REF!</definedName>
    <definedName name="__e1" hidden="1">#REF!</definedName>
    <definedName name="__HTS1">#REF!</definedName>
    <definedName name="__HTS2">#REF!</definedName>
    <definedName name="__ＩＴＶ２">#REF!</definedName>
    <definedName name="__ｋ1" hidden="1">{#N/A,#N/A,FALSE,"Sheet16";#N/A,#N/A,FALSE,"Sheet16"}</definedName>
    <definedName name="__KEY10" hidden="1">#REF!</definedName>
    <definedName name="__KEY2" hidden="1">#REF!</definedName>
    <definedName name="__no1" hidden="1">#REF!</definedName>
    <definedName name="__P1">#REF!</definedName>
    <definedName name="__P2">#REF!</definedName>
    <definedName name="__P3">#REF!</definedName>
    <definedName name="__TS1">#REF!</definedName>
    <definedName name="__TS2">#REF!</definedName>
    <definedName name="_000Check_細目">0</definedName>
    <definedName name="_000Check_別紙">0</definedName>
    <definedName name="_001科目№0">ROW(#REF!)</definedName>
    <definedName name="_002耐震細目№0">ROW(#REF!)</definedName>
    <definedName name="_01">#REF!</definedName>
    <definedName name="_01頁">"P-"</definedName>
    <definedName name="_01別紙頁">"別"</definedName>
    <definedName name="_01別単頁">"単"</definedName>
    <definedName name="_02科目終頁">#REF!</definedName>
    <definedName name="_02科目初頁">1</definedName>
    <definedName name="_02別紙初頁">1</definedName>
    <definedName name="_02別紙単価初頁">1</definedName>
    <definedName name="_03行数">20</definedName>
    <definedName name="_04表題初行">1</definedName>
    <definedName name="_05初行">2</definedName>
    <definedName name="_06初列">12</definedName>
    <definedName name="_1">#REF!</definedName>
    <definedName name="_1_基本総合_一般">#REF!</definedName>
    <definedName name="_11____0_K" hidden="1">#REF!</definedName>
    <definedName name="_115h14_">#REF!</definedName>
    <definedName name="_116h21_">#REF!</definedName>
    <definedName name="_11Print_Area_03">#REF!</definedName>
    <definedName name="_12_0_K" hidden="1">#REF!</definedName>
    <definedName name="_13">#REF!</definedName>
    <definedName name="_13_0_K" hidden="1">#REF!</definedName>
    <definedName name="_132h22_">#REF!</definedName>
    <definedName name="_14____0_S" hidden="1">#REF!</definedName>
    <definedName name="_148h23_">#REF!</definedName>
    <definedName name="_14Print_Area_04">#REF!</definedName>
    <definedName name="_15S" hidden="1">#REF!</definedName>
    <definedName name="_161ｋ1_" hidden="1">{#N/A,#N/A,FALSE,"Sheet16";#N/A,#N/A,FALSE,"Sheet16"}</definedName>
    <definedName name="_164h24_">#REF!</definedName>
    <definedName name="_17Print_Area_05">#REF!</definedName>
    <definedName name="_17S" hidden="1">#REF!</definedName>
    <definedName name="_180h31_">#REF!</definedName>
    <definedName name="_196h32_">#REF!</definedName>
    <definedName name="_19ｆ１２_">#REF!</definedName>
    <definedName name="_1A_1">#REF!</definedName>
    <definedName name="_1a1_" hidden="1">#REF!</definedName>
    <definedName name="_1K" hidden="1">#REF!</definedName>
    <definedName name="_1P">#REF!</definedName>
    <definedName name="_1Print_Area_02">#REF!</definedName>
    <definedName name="_1W2_">#REF!</definedName>
    <definedName name="_1基本総合_一般">#REF!</definedName>
    <definedName name="_1号印刷">#REF!</definedName>
    <definedName name="_1頁">#REF!</definedName>
    <definedName name="_2">#REF!</definedName>
    <definedName name="_2_0">#REF!</definedName>
    <definedName name="_2_基本総合_改修">#REF!</definedName>
    <definedName name="_206ｋ1_" hidden="1">{#N/A,#N/A,FALSE,"Sheet16";#N/A,#N/A,FALSE,"Sheet16"}</definedName>
    <definedName name="_20Print_Area_06">#REF!</definedName>
    <definedName name="_21_0_S" hidden="1">#REF!</definedName>
    <definedName name="_212h33_">#REF!</definedName>
    <definedName name="_21基本総合_一般">#REF!</definedName>
    <definedName name="_22_____K" hidden="1">#REF!</definedName>
    <definedName name="_22_0_K" hidden="1">#REF!</definedName>
    <definedName name="_22_0_S" hidden="1">#REF!</definedName>
    <definedName name="_228h34_">#REF!</definedName>
    <definedName name="_22基本総合_改修">#REF!</definedName>
    <definedName name="_23b1_" hidden="1">#REF!</definedName>
    <definedName name="_24_0_S" hidden="1">#REF!</definedName>
    <definedName name="_244h41_">#REF!</definedName>
    <definedName name="_24d1_" hidden="1">#REF!</definedName>
    <definedName name="_25_0_K" hidden="1">#REF!</definedName>
    <definedName name="_25_0_S" hidden="1">#REF!</definedName>
    <definedName name="_25e1_" hidden="1">#REF!</definedName>
    <definedName name="_260h42_">#REF!</definedName>
    <definedName name="_26ｋ1_" hidden="1">{#N/A,#N/A,FALSE,"Sheet16";#N/A,#N/A,FALSE,"Sheet16"}</definedName>
    <definedName name="_276h43_">#REF!</definedName>
    <definedName name="_29_0_S" hidden="1">#REF!</definedName>
    <definedName name="_292h44_">#REF!</definedName>
    <definedName name="_2A_2">#REF!</definedName>
    <definedName name="_2b1_" hidden="1">#REF!</definedName>
    <definedName name="_2K" hidden="1">#REF!</definedName>
    <definedName name="_2P">#REF!</definedName>
    <definedName name="_2Print_Area_03">#REF!</definedName>
    <definedName name="_2S" hidden="1">#REF!</definedName>
    <definedName name="_2基本総合_改修">#REF!</definedName>
    <definedName name="_2号1頁">#REF!</definedName>
    <definedName name="_2号続頁">#REF!</definedName>
    <definedName name="_3">#REF!</definedName>
    <definedName name="_3_0_K" hidden="1">#REF!</definedName>
    <definedName name="_30_____S" hidden="1">#REF!</definedName>
    <definedName name="_308h51_">#REF!</definedName>
    <definedName name="_324h52_">#REF!</definedName>
    <definedName name="_32F1_">#REF!</definedName>
    <definedName name="_33_0_S" hidden="1">#REF!</definedName>
    <definedName name="_340h53_">#REF!</definedName>
    <definedName name="_356h54_">#REF!</definedName>
    <definedName name="_35ｆ１３_">#REF!</definedName>
    <definedName name="_36F2_">#REF!</definedName>
    <definedName name="_372h61_">#REF!</definedName>
    <definedName name="_38___0_K" hidden="1">#REF!</definedName>
    <definedName name="_388h62_">#REF!</definedName>
    <definedName name="_3A_1">#REF!</definedName>
    <definedName name="_3A_3">#REF!</definedName>
    <definedName name="_3d1_" hidden="1">#REF!</definedName>
    <definedName name="_3DF2_">#REF!</definedName>
    <definedName name="_3Print_Area_06">#REF!</definedName>
    <definedName name="_4">#REF!</definedName>
    <definedName name="_4_0_S" hidden="1">#REF!</definedName>
    <definedName name="_4_1">#REF!</definedName>
    <definedName name="_404h63_">#REF!</definedName>
    <definedName name="_420h64_">#REF!</definedName>
    <definedName name="_436h71_">#REF!</definedName>
    <definedName name="_452h72_">#REF!</definedName>
    <definedName name="_46___0_S" hidden="1">#REF!</definedName>
    <definedName name="_468h73_">#REF!</definedName>
    <definedName name="_47K" hidden="1">#REF!</definedName>
    <definedName name="_484h74_">#REF!</definedName>
    <definedName name="_48S" hidden="1">#REF!</definedName>
    <definedName name="_49_0_K" hidden="1">#REF!</definedName>
    <definedName name="_4A_2">#REF!</definedName>
    <definedName name="_4e1_" hidden="1">#REF!</definedName>
    <definedName name="_4F" hidden="1">#REF!</definedName>
    <definedName name="_4S" hidden="1">#REF!</definedName>
    <definedName name="_5______K" hidden="1">#REF!</definedName>
    <definedName name="_50_0_S" hidden="1">#REF!</definedName>
    <definedName name="_51ｆ１５_">#REF!</definedName>
    <definedName name="_5A_3">#REF!</definedName>
    <definedName name="_5ｋ1_" hidden="1">{#N/A,#N/A,FALSE,"Sheet16";#N/A,#N/A,FALSE,"Sheet16"}</definedName>
    <definedName name="_67h11_">#REF!</definedName>
    <definedName name="_6表紙_改修">#REF!</definedName>
    <definedName name="_759ｋ1_" hidden="1">{#N/A,#N/A,FALSE,"Sheet16";#N/A,#N/A,FALSE,"Sheet16"}</definedName>
    <definedName name="_774ｋ1_" hidden="1">{#N/A,#N/A,FALSE,"Sheet16";#N/A,#N/A,FALSE,"Sheet16"}</definedName>
    <definedName name="_8______S" hidden="1">#REF!</definedName>
    <definedName name="_823ｋ1_" hidden="1">{#N/A,#N/A,FALSE,"Sheet16";#N/A,#N/A,FALSE,"Sheet16"}</definedName>
    <definedName name="_83h12_">#REF!</definedName>
    <definedName name="_8K" hidden="1">#REF!</definedName>
    <definedName name="_8Print_Area_02">#REF!</definedName>
    <definedName name="_99h13_">#REF!</definedName>
    <definedName name="_9K" hidden="1">#REF!</definedName>
    <definedName name="_a">#REF!</definedName>
    <definedName name="_a_16">#REF!</definedName>
    <definedName name="_a_17">#REF!</definedName>
    <definedName name="_a_4">#REF!</definedName>
    <definedName name="_a_4_4">#REF!</definedName>
    <definedName name="_a_6">#REF!</definedName>
    <definedName name="_a_6_6">#REF!</definedName>
    <definedName name="_a_7">#REF!</definedName>
    <definedName name="_a1" hidden="1">#REF!</definedName>
    <definedName name="_A10">#REF!</definedName>
    <definedName name="_A１０００300">#REF!</definedName>
    <definedName name="_A11">#REF!</definedName>
    <definedName name="_A12">#REF!</definedName>
    <definedName name="_A13">#REF!</definedName>
    <definedName name="_A14">#REF!</definedName>
    <definedName name="_A15">#REF!</definedName>
    <definedName name="_A16">#REF!</definedName>
    <definedName name="_A17">#REF!</definedName>
    <definedName name="_A18">#REF!</definedName>
    <definedName name="_A19">#REF!</definedName>
    <definedName name="_A2">#REF!</definedName>
    <definedName name="_A20">#REF!</definedName>
    <definedName name="_A21">#REF!</definedName>
    <definedName name="_A22">#REF!</definedName>
    <definedName name="_A23">#REF!</definedName>
    <definedName name="_A24">#REF!</definedName>
    <definedName name="_A25">#REF!</definedName>
    <definedName name="_A26">#REF!</definedName>
    <definedName name="_A27">#REF!</definedName>
    <definedName name="_A28">#REF!</definedName>
    <definedName name="_A29">#REF!</definedName>
    <definedName name="_A3">#REF!</definedName>
    <definedName name="_A30">#REF!</definedName>
    <definedName name="_A31">#REF!</definedName>
    <definedName name="_A32">#REF!</definedName>
    <definedName name="_A33">#REF!</definedName>
    <definedName name="_A34">#REF!</definedName>
    <definedName name="_A35">#REF!</definedName>
    <definedName name="_A36">#REF!</definedName>
    <definedName name="_A37">#REF!</definedName>
    <definedName name="_A38">#REF!</definedName>
    <definedName name="_A39">#REF!</definedName>
    <definedName name="_A4">#REF!</definedName>
    <definedName name="_A40">#REF!</definedName>
    <definedName name="_A41">#REF!</definedName>
    <definedName name="_A42">#REF!</definedName>
    <definedName name="_A43">#REF!</definedName>
    <definedName name="_A44">#REF!</definedName>
    <definedName name="_A45">#REF!</definedName>
    <definedName name="_A46">#REF!</definedName>
    <definedName name="_A47">#REF!</definedName>
    <definedName name="_A48">#REF!</definedName>
    <definedName name="_A49">#REF!</definedName>
    <definedName name="_A5">#REF!</definedName>
    <definedName name="_A50">#REF!</definedName>
    <definedName name="_A51">#REF!</definedName>
    <definedName name="_A52">#REF!</definedName>
    <definedName name="_A53">#REF!</definedName>
    <definedName name="_A54">#REF!</definedName>
    <definedName name="_A55">#REF!</definedName>
    <definedName name="_A56">#REF!</definedName>
    <definedName name="_A57">#REF!</definedName>
    <definedName name="_A58">#REF!</definedName>
    <definedName name="_A59">#REF!</definedName>
    <definedName name="_A6">#REF!</definedName>
    <definedName name="_A60">#REF!</definedName>
    <definedName name="_A61">#REF!</definedName>
    <definedName name="_A62">#REF!</definedName>
    <definedName name="_A63">#REF!</definedName>
    <definedName name="_A64">#REF!</definedName>
    <definedName name="_A65">#REF!</definedName>
    <definedName name="_A66">#REF!</definedName>
    <definedName name="_A67">#REF!</definedName>
    <definedName name="_A68">#REF!</definedName>
    <definedName name="_A69">#REF!</definedName>
    <definedName name="_A7">#REF!</definedName>
    <definedName name="_A70">#REF!</definedName>
    <definedName name="_A71">#REF!</definedName>
    <definedName name="_A73">#REF!</definedName>
    <definedName name="_A74">#REF!</definedName>
    <definedName name="_A75">#REF!</definedName>
    <definedName name="_A76">#REF!</definedName>
    <definedName name="_A77">#REF!</definedName>
    <definedName name="_A78">#REF!</definedName>
    <definedName name="_A79">#REF!</definedName>
    <definedName name="_A8">#REF!</definedName>
    <definedName name="_A81">#REF!</definedName>
    <definedName name="_A82">#REF!</definedName>
    <definedName name="_A9">#REF!</definedName>
    <definedName name="_AB100000">#REF!</definedName>
    <definedName name="_AB67474">#REF!</definedName>
    <definedName name="_AB70047">#REF!</definedName>
    <definedName name="_all1">#REF!</definedName>
    <definedName name="_ANS1">#REF!</definedName>
    <definedName name="_ANS2">#REF!</definedName>
    <definedName name="_b">#REF!</definedName>
    <definedName name="_b_16">#REF!</definedName>
    <definedName name="_b_17">#REF!</definedName>
    <definedName name="_b_4">#REF!</definedName>
    <definedName name="_b_4_4">#REF!</definedName>
    <definedName name="_b_6">#REF!</definedName>
    <definedName name="_b_6_6">#REF!</definedName>
    <definedName name="_b_7">#REF!</definedName>
    <definedName name="_b1" hidden="1">#REF!</definedName>
    <definedName name="_BAN1">#REF!</definedName>
    <definedName name="_BAN11">#REF!</definedName>
    <definedName name="_BAN2">#REF!</definedName>
    <definedName name="_BAN3">#REF!</definedName>
    <definedName name="_BAN31">#REF!</definedName>
    <definedName name="_BAN32">#REF!</definedName>
    <definedName name="_BAN33">#REF!</definedName>
    <definedName name="_c">#REF!</definedName>
    <definedName name="_c_16">#REF!</definedName>
    <definedName name="_c_17">#REF!</definedName>
    <definedName name="_c_4">#REF!</definedName>
    <definedName name="_c_4_4">#REF!</definedName>
    <definedName name="_c_6">#REF!</definedName>
    <definedName name="_c_6_6">#REF!</definedName>
    <definedName name="_c_7">#REF!</definedName>
    <definedName name="_C300200">#REF!</definedName>
    <definedName name="_C303800">#REF!</definedName>
    <definedName name="_C370003">#REF!</definedName>
    <definedName name="_C370135">#REF!</definedName>
    <definedName name="_C370240">#REF!</definedName>
    <definedName name="_C370320">#REF!</definedName>
    <definedName name="_C370400">#REF!</definedName>
    <definedName name="_C370450">#REF!</definedName>
    <definedName name="_C370500">#REF!</definedName>
    <definedName name="_C370600">#REF!</definedName>
    <definedName name="_C370800">#REF!</definedName>
    <definedName name="_C371100">#REF!</definedName>
    <definedName name="_C371200">#REF!</definedName>
    <definedName name="_C371300">#REF!</definedName>
    <definedName name="_C371625">#REF!</definedName>
    <definedName name="_C371630">#REF!</definedName>
    <definedName name="_C371640">#REF!</definedName>
    <definedName name="_C371650">#REF!</definedName>
    <definedName name="_C371725">#REF!</definedName>
    <definedName name="_C371730">#REF!</definedName>
    <definedName name="_C371740">#REF!</definedName>
    <definedName name="_C371750">#REF!</definedName>
    <definedName name="_C460211">#REF!</definedName>
    <definedName name="_C480900">#REF!</definedName>
    <definedName name="_C481000">#REF!</definedName>
    <definedName name="_d1" hidden="1">#REF!</definedName>
    <definedName name="_D1000000">#REF!</definedName>
    <definedName name="_Ｄ１１">#REF!</definedName>
    <definedName name="_Ｄ１２">#REF!</definedName>
    <definedName name="_Ｄ１３">#REF!</definedName>
    <definedName name="_Ｄ１４">#REF!</definedName>
    <definedName name="_Ｄ１５">#REF!</definedName>
    <definedName name="_Ｄ１６">#REF!</definedName>
    <definedName name="_Ｄ１７">#REF!</definedName>
    <definedName name="_Ｄ１８">#REF!</definedName>
    <definedName name="_Ｄ１９">#REF!</definedName>
    <definedName name="_Ｄ２０">#REF!</definedName>
    <definedName name="_Ｄ３">#REF!</definedName>
    <definedName name="_Ｄ４">#REF!</definedName>
    <definedName name="_Ｄ５">#REF!</definedName>
    <definedName name="_Ｄ６">#REF!</definedName>
    <definedName name="_Ｄ７">#REF!</definedName>
    <definedName name="_Ｄ８">#REF!</definedName>
    <definedName name="_Ｄ９">#REF!</definedName>
    <definedName name="_Dist_Values">#REF!</definedName>
    <definedName name="_e1" hidden="1">#REF!</definedName>
    <definedName name="_F3">#REF!</definedName>
    <definedName name="_F4">#REF!</definedName>
    <definedName name="_F5">#REF!</definedName>
    <definedName name="_Fill">#REF!</definedName>
    <definedName name="_Fill2" hidden="1">#REF!</definedName>
    <definedName name="_xlnm._FilterDatabase" localSheetId="4" hidden="1">'空調機器(作業)'!$L$1:$L$223</definedName>
    <definedName name="_xlnm._FilterDatabase" localSheetId="1" hidden="1">代価!$K$1:$K$74</definedName>
    <definedName name="_xlnm._FilterDatabase" localSheetId="0" hidden="1">内訳書!$L$1:$L$343</definedName>
    <definedName name="_xlnm._FilterDatabase" localSheetId="2" hidden="1">'内訳書 (or)'!$L$1:$L$343</definedName>
    <definedName name="_xlnm._FilterDatabase" localSheetId="3" hidden="1">別紙明細!$A$1:$AKM$3155</definedName>
    <definedName name="_FIR1">#REF!</definedName>
    <definedName name="_FR_WINDOW_">#REF!</definedName>
    <definedName name="_GAI2">#REF!</definedName>
    <definedName name="_GAI3">#REF!</definedName>
    <definedName name="_GAI31">#REF!</definedName>
    <definedName name="_GAI4">#REF!</definedName>
    <definedName name="_GAI6">#REF!</definedName>
    <definedName name="_GMO1">#REF!</definedName>
    <definedName name="_HO1">#REF!</definedName>
    <definedName name="_ｈｐｃ２">#REF!</definedName>
    <definedName name="_HTS1">#REF!</definedName>
    <definedName name="_HTS2">#REF!</definedName>
    <definedName name="_I1">#REF!</definedName>
    <definedName name="_I2">#REF!</definedName>
    <definedName name="_I3">#REF!</definedName>
    <definedName name="_ＩＴＶ２">#REF!</definedName>
    <definedName name="_jyk1">#REF!</definedName>
    <definedName name="_jyk2">#REF!</definedName>
    <definedName name="_jyk3">#REF!</definedName>
    <definedName name="_ｋ1" hidden="1">{#N/A,#N/A,FALSE,"Sheet16";#N/A,#N/A,FALSE,"Sheet16"}</definedName>
    <definedName name="_Key1">#REF!</definedName>
    <definedName name="_KEY10" hidden="1">#REF!</definedName>
    <definedName name="_Key2">#REF!</definedName>
    <definedName name="_kh1">#REF!</definedName>
    <definedName name="_kh2">#REF!</definedName>
    <definedName name="_KHH1">#REF!</definedName>
    <definedName name="_KHH21">#REF!</definedName>
    <definedName name="_LGS65">#REF!</definedName>
    <definedName name="_M1">#REF!</definedName>
    <definedName name="_M2">#REF!</definedName>
    <definedName name="_M3">#REF!</definedName>
    <definedName name="_MENU_PPOIC0__E">#REF!</definedName>
    <definedName name="_MENU_PPOMR169_">#REF!</definedName>
    <definedName name="_MENU_PPRA29..A">#REF!</definedName>
    <definedName name="_MENU_PPRAP33..">#REF!</definedName>
    <definedName name="_MENU_PPRAP90..">#REF!</definedName>
    <definedName name="_MENU_PPRBS31..">#REF!</definedName>
    <definedName name="_no1" hidden="1">#REF!</definedName>
    <definedName name="_OK1">#N/A</definedName>
    <definedName name="_Order1">0</definedName>
    <definedName name="_Order2">0</definedName>
    <definedName name="_p">#REF!</definedName>
    <definedName name="_p_10">#REF!</definedName>
    <definedName name="_p_11">#REF!</definedName>
    <definedName name="_p_12">#REF!</definedName>
    <definedName name="_p_14">#REF!</definedName>
    <definedName name="_p_15">#REF!</definedName>
    <definedName name="_p_16">#REF!</definedName>
    <definedName name="_p_18">#REF!</definedName>
    <definedName name="_p_9">#REF!</definedName>
    <definedName name="_P1">#REF!</definedName>
    <definedName name="_p2">#REF!</definedName>
    <definedName name="_p3">#REF!</definedName>
    <definedName name="_Parse_In" hidden="1">#REF!</definedName>
    <definedName name="_PBB1">#REF!</definedName>
    <definedName name="_PBB2">#REF!</definedName>
    <definedName name="_PBC1">#REF!</definedName>
    <definedName name="_PBK1">#REF!</definedName>
    <definedName name="_PBL1">#REF!</definedName>
    <definedName name="_PE1">#REF!</definedName>
    <definedName name="_PE2">#REF!</definedName>
    <definedName name="_PE3">#REF!</definedName>
    <definedName name="_PPOIC_?_0___ES">#REF!</definedName>
    <definedName name="_RE2">#REF!</definedName>
    <definedName name="_Regression_Int">1</definedName>
    <definedName name="_SEC1">#REF!</definedName>
    <definedName name="_Sort">#REF!</definedName>
    <definedName name="_stm01">#REF!</definedName>
    <definedName name="_stm02">#REF!</definedName>
    <definedName name="_stm03">#REF!</definedName>
    <definedName name="_stm04">#REF!</definedName>
    <definedName name="_stm05">#REF!</definedName>
    <definedName name="_stm06">#REF!</definedName>
    <definedName name="_stm07">#REF!</definedName>
    <definedName name="_stm08">#REF!</definedName>
    <definedName name="_stm09">#REF!</definedName>
    <definedName name="_stm10">#REF!</definedName>
    <definedName name="_stm11">#REF!</definedName>
    <definedName name="_stm12">#REF!</definedName>
    <definedName name="_stm13">#REF!</definedName>
    <definedName name="_stm14">#REF!</definedName>
    <definedName name="_SUB2">#REF!</definedName>
    <definedName name="_SUB3">#REF!</definedName>
    <definedName name="_SUB4">#REF!</definedName>
    <definedName name="_SUM1">#REF!</definedName>
    <definedName name="_SUM2">#REF!</definedName>
    <definedName name="_SUM3">#REF!</definedName>
    <definedName name="_SUM4">#REF!</definedName>
    <definedName name="_Table1_In1" hidden="1">#REF!</definedName>
    <definedName name="_Table1_Out" hidden="1">#REF!</definedName>
    <definedName name="_TS1">#REF!</definedName>
    <definedName name="_TS2">#REF!</definedName>
    <definedName name="_W2">#REF!</definedName>
    <definedName name="_x">#REF!</definedName>
    <definedName name="_x_16">#REF!</definedName>
    <definedName name="_x_17">#REF!</definedName>
    <definedName name="_x_4">#REF!</definedName>
    <definedName name="_x_4_4">#REF!</definedName>
    <definedName name="_x_6">#REF!</definedName>
    <definedName name="_x_6_6">#REF!</definedName>
    <definedName name="_x_7">#REF!</definedName>
    <definedName name="_y">#REF!</definedName>
    <definedName name="_y_16">#REF!</definedName>
    <definedName name="_y_17">#REF!</definedName>
    <definedName name="_y_4">#REF!</definedName>
    <definedName name="_y_4_4">#REF!</definedName>
    <definedName name="_y_6">#REF!</definedName>
    <definedName name="_y_6_6">#REF!</definedName>
    <definedName name="_y_7">#REF!</definedName>
    <definedName name="_z">#REF!</definedName>
    <definedName name="_z_16">#REF!</definedName>
    <definedName name="_z_17">#REF!</definedName>
    <definedName name="_z_4">#REF!</definedName>
    <definedName name="_z_4_4">#REF!</definedName>
    <definedName name="_z_6">#REF!</definedName>
    <definedName name="_z_6_6">#REF!</definedName>
    <definedName name="_z_7">#REF!</definedName>
    <definedName name="_基本総合_一般">#REF!</definedName>
    <definedName name="_基本総合_改修">#REF!</definedName>
    <definedName name="\0">#REF!</definedName>
    <definedName name="\1">#N/A</definedName>
    <definedName name="\10">#N/A</definedName>
    <definedName name="\11">#N/A</definedName>
    <definedName name="\12">#N/A</definedName>
    <definedName name="\2">#N/A</definedName>
    <definedName name="\21">#N/A</definedName>
    <definedName name="\22">#N/A</definedName>
    <definedName name="\23">#N/A</definedName>
    <definedName name="\24">#N/A</definedName>
    <definedName name="\25">#N/A</definedName>
    <definedName name="\26">#N/A</definedName>
    <definedName name="\27">#N/A</definedName>
    <definedName name="\28">#N/A</definedName>
    <definedName name="\29">#N/A</definedName>
    <definedName name="\3">#N/A</definedName>
    <definedName name="\30">#N/A</definedName>
    <definedName name="\31">#N/A</definedName>
    <definedName name="\32">#N/A</definedName>
    <definedName name="\4">#N/A</definedName>
    <definedName name="\5">#N/A</definedName>
    <definedName name="\6">#N/A</definedName>
    <definedName name="\7">#N/A</definedName>
    <definedName name="\8">#N/A</definedName>
    <definedName name="\9">#N/A</definedName>
    <definedName name="\A">#REF!</definedName>
    <definedName name="\B">#REF!</definedName>
    <definedName name="\B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#N/A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\ｲﾝｻﾂ">#REF!</definedName>
    <definedName name="\ｶｾﾂ">#REF!</definedName>
    <definedName name="\ﾄｸﾃｲ">#REF!</definedName>
    <definedName name="①ａ">#REF!</definedName>
    <definedName name="①ｃ">#REF!</definedName>
    <definedName name="①ｅ">#REF!</definedName>
    <definedName name="①ｆ">#REF!</definedName>
    <definedName name="①ｇ">#REF!</definedName>
    <definedName name="②">#REF!</definedName>
    <definedName name="②ａ">#REF!</definedName>
    <definedName name="②ｃ">#REF!</definedName>
    <definedName name="②ｅ">#REF!</definedName>
    <definedName name="②ｆ">#REF!</definedName>
    <definedName name="②ｇ">#REF!</definedName>
    <definedName name="⑧">#REF!</definedName>
    <definedName name="⑫">#REF!</definedName>
    <definedName name="⑱">#REF!</definedName>
    <definedName name="Ⅱ" hidden="1">{#N/A,#N/A,FALSE,"Sheet16";#N/A,#N/A,FALSE,"Sheet16"}</definedName>
    <definedName name="a">#REF!</definedName>
    <definedName name="A.GENBA.SIN">#REF!</definedName>
    <definedName name="A.IPPAN">#REF!</definedName>
    <definedName name="A.KYOUTUU.SIN">#REF!</definedName>
    <definedName name="a_19">#REF!</definedName>
    <definedName name="A_直接仮設">#REF!</definedName>
    <definedName name="A000_直接工事費">#REF!</definedName>
    <definedName name="A10_">#REF!</definedName>
    <definedName name="A100_24号館改修">#REF!</definedName>
    <definedName name="A101_直接仮設工事">#REF!</definedName>
    <definedName name="A102_土工事">#REF!</definedName>
    <definedName name="A103_地業工事">#REF!</definedName>
    <definedName name="A104_鉄筋工事">#REF!</definedName>
    <definedName name="A105_コンクリート工事">#REF!</definedName>
    <definedName name="A106_鉄骨工事">#REF!</definedName>
    <definedName name="A107_耐震補強工事">#REF!</definedName>
    <definedName name="A108_既製コンクリート工事">#REF!</definedName>
    <definedName name="A109_防水工事">#REF!</definedName>
    <definedName name="A11_">#REF!</definedName>
    <definedName name="A110_石工事">#REF!</definedName>
    <definedName name="A111_タイル工事">#REF!</definedName>
    <definedName name="A112_木工事">#REF!</definedName>
    <definedName name="A113_屋根及びとい工事">#REF!</definedName>
    <definedName name="A114_金属工事">#REF!</definedName>
    <definedName name="A115_左官工事">#REF!</definedName>
    <definedName name="A116_建具工事">#REF!</definedName>
    <definedName name="A11601_アルミニウム製建具">#REF!</definedName>
    <definedName name="A11602_鋼製建具">#REF!</definedName>
    <definedName name="A11603_鋼製軽量建具">#REF!</definedName>
    <definedName name="A11604_ステンレス製建具">#REF!</definedName>
    <definedName name="A11605_重量シャッター">#REF!</definedName>
    <definedName name="A11606_可動間仕切">#REF!</definedName>
    <definedName name="A11607_移動間仕切">#REF!</definedName>
    <definedName name="A11608_トイレブース">#REF!</definedName>
    <definedName name="A11609_硝子">#REF!</definedName>
    <definedName name="A117_カーテンウォール工事">#REF!</definedName>
    <definedName name="A118_塗装工事">#REF!</definedName>
    <definedName name="A119_内装工事">#REF!</definedName>
    <definedName name="A12_">#REF!</definedName>
    <definedName name="A120_ユニット及びその他工事">#REF!</definedName>
    <definedName name="A121_排水工事">#REF!</definedName>
    <definedName name="A122_舗装工事">#REF!</definedName>
    <definedName name="A123_植栽工事">#REF!</definedName>
    <definedName name="A123給湯">#REF!</definedName>
    <definedName name="A123暖房">#REF!</definedName>
    <definedName name="A124_既設撤去工事">#REF!</definedName>
    <definedName name="A13_">#REF!</definedName>
    <definedName name="A134給水">#REF!</definedName>
    <definedName name="A14_">#REF!</definedName>
    <definedName name="A15_">#REF!</definedName>
    <definedName name="A16_">#REF!</definedName>
    <definedName name="A169排水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25器具">#REF!</definedName>
    <definedName name="A23_">#REF!</definedName>
    <definedName name="A24_">#REF!</definedName>
    <definedName name="A240消火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291ＯＭ">#REF!</definedName>
    <definedName name="A3_">#REF!</definedName>
    <definedName name="A30_">#REF!</definedName>
    <definedName name="A302管理棟給水改修">#REF!</definedName>
    <definedName name="A31_">#REF!</definedName>
    <definedName name="A315物質給水">#REF!</definedName>
    <definedName name="A32_">#REF!</definedName>
    <definedName name="A328電気給水">#REF!</definedName>
    <definedName name="A33_">#REF!</definedName>
    <definedName name="A34_">#REF!</definedName>
    <definedName name="A35_">#REF!</definedName>
    <definedName name="A353屋外暖房">#REF!</definedName>
    <definedName name="A36_">#REF!</definedName>
    <definedName name="A37_">#REF!</definedName>
    <definedName name="A38_">#REF!</definedName>
    <definedName name="A381屋外給水">#REF!</definedName>
    <definedName name="A39_">#REF!</definedName>
    <definedName name="A4_">#REF!</definedName>
    <definedName name="A40_">#REF!</definedName>
    <definedName name="A41_">#REF!</definedName>
    <definedName name="A42_">#REF!</definedName>
    <definedName name="A425屋外排水">#REF!</definedName>
    <definedName name="A43_">#REF!</definedName>
    <definedName name="A44_">#REF!</definedName>
    <definedName name="A45_">#REF!</definedName>
    <definedName name="A46_">#REF!</definedName>
    <definedName name="A460屋外消火">#REF!</definedName>
    <definedName name="A465屋外ガス">#REF!</definedName>
    <definedName name="A46空調配管">#REF!</definedName>
    <definedName name="A47_">#REF!</definedName>
    <definedName name="A48_">#REF!</definedName>
    <definedName name="A486屋外電気">#REF!</definedName>
    <definedName name="A49_">#REF!</definedName>
    <definedName name="A4空調機器">#REF!</definedName>
    <definedName name="A5_">#REF!</definedName>
    <definedName name="A50_">#REF!</definedName>
    <definedName name="A51_">#REF!</definedName>
    <definedName name="A52_">#REF!</definedName>
    <definedName name="A53_">#REF!</definedName>
    <definedName name="A54_">#REF!</definedName>
    <definedName name="A55_">#REF!</definedName>
    <definedName name="A56_">#REF!</definedName>
    <definedName name="A57_">#REF!</definedName>
    <definedName name="A58_">#REF!</definedName>
    <definedName name="A59_">#REF!</definedName>
    <definedName name="A6_">#REF!</definedName>
    <definedName name="A60_">#REF!</definedName>
    <definedName name="A61_">#REF!</definedName>
    <definedName name="A62_">#REF!</definedName>
    <definedName name="A63_">#REF!</definedName>
    <definedName name="A64_">#REF!</definedName>
    <definedName name="A65_">#REF!</definedName>
    <definedName name="A66_">#REF!</definedName>
    <definedName name="A67_">#REF!</definedName>
    <definedName name="A68_">#REF!</definedName>
    <definedName name="A69_">#REF!</definedName>
    <definedName name="A69換気">#REF!</definedName>
    <definedName name="A7_">#REF!</definedName>
    <definedName name="A70_">#REF!</definedName>
    <definedName name="A71_">#REF!</definedName>
    <definedName name="A73_">#REF!</definedName>
    <definedName name="A74_">#REF!</definedName>
    <definedName name="A75_">#REF!</definedName>
    <definedName name="A76_">#REF!</definedName>
    <definedName name="A77_">#REF!</definedName>
    <definedName name="A78_">#REF!</definedName>
    <definedName name="A79_">#REF!</definedName>
    <definedName name="A8_">#REF!</definedName>
    <definedName name="A81_">#REF!</definedName>
    <definedName name="A82_">#REF!</definedName>
    <definedName name="A9_">#REF!</definedName>
    <definedName name="aa">#REF!</definedName>
    <definedName name="aaa">#REF!</definedName>
    <definedName name="aaaa">[0]!aaaa</definedName>
    <definedName name="aaaaaaaaaaaaa">#REF!</definedName>
    <definedName name="AAﾀｲﾌﾟ">#REF!</definedName>
    <definedName name="ab">#REF!</definedName>
    <definedName name="ABC">#REF!</definedName>
    <definedName name="AHS">[0]!AHS</definedName>
    <definedName name="AKJ">#REF!</definedName>
    <definedName name="AKLM">[0]!AKLM</definedName>
    <definedName name="all">#REF!</definedName>
    <definedName name="APRNOUT">#REF!</definedName>
    <definedName name="AREA_1">#REF!</definedName>
    <definedName name="AREA_2">#REF!</definedName>
    <definedName name="AREA_3">#REF!</definedName>
    <definedName name="AREA_4">#REF!</definedName>
    <definedName name="area_hclass_a">#REF!</definedName>
    <definedName name="area_hclass_b">#REF!</definedName>
    <definedName name="area_hclass_c">#REF!</definedName>
    <definedName name="area_hclass_d">#REF!</definedName>
    <definedName name="area_hiroi_amount">#REF!</definedName>
    <definedName name="area_hiroi_itemno">#REF!</definedName>
    <definedName name="area_item">#REF!</definedName>
    <definedName name="asas">#N/A</definedName>
    <definedName name="askjh">[0]!askjh</definedName>
    <definedName name="asldkifujj">[0]!asldkifujj</definedName>
    <definedName name="aslk">[0]!aslk</definedName>
    <definedName name="AUTOEXEC">#REF!</definedName>
    <definedName name="AXIA">#REF!</definedName>
    <definedName name="azai">#REF!</definedName>
    <definedName name="Ａあ">#REF!</definedName>
    <definedName name="Aｺﾝ">#REF!</definedName>
    <definedName name="Aﾀｲﾌﾟ">#REF!</definedName>
    <definedName name="A屋根">#REF!</definedName>
    <definedName name="A仮設">#REF!</definedName>
    <definedName name="A科目印刷設事">#REF!</definedName>
    <definedName name="A外建">#REF!</definedName>
    <definedName name="A外構">#REF!</definedName>
    <definedName name="Ａ金額">#REF!</definedName>
    <definedName name="A金属">#REF!</definedName>
    <definedName name="A型枠">#REF!</definedName>
    <definedName name="Ａ契約">#REF!</definedName>
    <definedName name="Ａ経費">#REF!</definedName>
    <definedName name="Ａ経費撤去_器具">#REF!</definedName>
    <definedName name="Ａ経費撤去_配線">#REF!</definedName>
    <definedName name="A杭">#REF!</definedName>
    <definedName name="Ａ合計金額">#REF!</definedName>
    <definedName name="A左官">#REF!</definedName>
    <definedName name="A細内印刷設事">#REF!</definedName>
    <definedName name="Ａ材検討">#REF!</definedName>
    <definedName name="A雑">#REF!</definedName>
    <definedName name="A社">#REF!</definedName>
    <definedName name="A設1">#REF!</definedName>
    <definedName name="A設2">#REF!</definedName>
    <definedName name="A設3">#REF!</definedName>
    <definedName name="A設4">#REF!</definedName>
    <definedName name="A設5">#REF!</definedName>
    <definedName name="A設6">#REF!</definedName>
    <definedName name="A組積">#REF!</definedName>
    <definedName name="Ａ総合仮設">#REF!</definedName>
    <definedName name="A断熱">#REF!</definedName>
    <definedName name="Ａ撤去_器具">#REF!</definedName>
    <definedName name="Ａ撤去_配線">#REF!</definedName>
    <definedName name="A鉄筋">#REF!</definedName>
    <definedName name="A鉄骨">#REF!</definedName>
    <definedName name="A電1">#REF!</definedName>
    <definedName name="A電2">#REF!</definedName>
    <definedName name="A電3">#REF!</definedName>
    <definedName name="A電4">#REF!</definedName>
    <definedName name="A電5">#REF!</definedName>
    <definedName name="A電6">#REF!</definedName>
    <definedName name="A電7">#REF!</definedName>
    <definedName name="A電8">#REF!</definedName>
    <definedName name="A塗装">#REF!</definedName>
    <definedName name="A土">#REF!</definedName>
    <definedName name="A内建">#REF!</definedName>
    <definedName name="A内装">#REF!</definedName>
    <definedName name="A木">#REF!</definedName>
    <definedName name="B">#REF!</definedName>
    <definedName name="Ｂ．電気設備工事">#REF!</definedName>
    <definedName name="B_荷揚運搬">#REF!</definedName>
    <definedName name="B000_共通費">#REF!</definedName>
    <definedName name="b2仮設">#REF!</definedName>
    <definedName name="B459直工">#REF!</definedName>
    <definedName name="B4OUT">#REF!</definedName>
    <definedName name="B5OUT">#REF!</definedName>
    <definedName name="BANGOU">#REF!</definedName>
    <definedName name="BAREA">#REF!</definedName>
    <definedName name="BAREA2">#REF!</definedName>
    <definedName name="BAREA3">#REF!</definedName>
    <definedName name="bb">#REF!</definedName>
    <definedName name="bbbbb">[0]!bbbbb</definedName>
    <definedName name="BC">#REF!</definedName>
    <definedName name="BCD">#REF!</definedName>
    <definedName name="BCOUNT">#REF!</definedName>
    <definedName name="ＢＧＭ設備工事">#REF!</definedName>
    <definedName name="BMAINMENU">#REF!</definedName>
    <definedName name="BMORU">#REF!</definedName>
    <definedName name="BO">#REF!</definedName>
    <definedName name="BOKA1">#REF!</definedName>
    <definedName name="BOKA2">#REF!</definedName>
    <definedName name="BOKA21">#REF!</definedName>
    <definedName name="BOKA22">#REF!</definedName>
    <definedName name="BOX">#REF!</definedName>
    <definedName name="BU">#REF!</definedName>
    <definedName name="Bukka">#REF!</definedName>
    <definedName name="Bｺﾝ">#REF!</definedName>
    <definedName name="Bﾀｲﾌﾟ">#REF!</definedName>
    <definedName name="B一式印刷">#REF!</definedName>
    <definedName name="B屋根">#REF!</definedName>
    <definedName name="B下り" hidden="1">{#N/A,#N/A,FALSE,"Sheet16";#N/A,#N/A,FALSE,"Sheet16"}</definedName>
    <definedName name="B仮設">#REF!</definedName>
    <definedName name="B外建">#REF!</definedName>
    <definedName name="B外構">#REF!</definedName>
    <definedName name="B共通仮設">#REF!</definedName>
    <definedName name="Ｂ金額">#REF!</definedName>
    <definedName name="B金属">#REF!</definedName>
    <definedName name="B型枠">#REF!</definedName>
    <definedName name="Ｂ契約">#REF!</definedName>
    <definedName name="Ｂ経費">#REF!</definedName>
    <definedName name="Ｂ経費撤去_器具">#REF!</definedName>
    <definedName name="Ｂ経費撤去_配線">#REF!</definedName>
    <definedName name="B見資上L1">#REF!</definedName>
    <definedName name="B見資挿L1">#REF!</definedName>
    <definedName name="B見積資材上書">#REF!</definedName>
    <definedName name="B見積資材挿入">#REF!</definedName>
    <definedName name="B見積複単上書">#REF!</definedName>
    <definedName name="B見積複単挿入">#REF!</definedName>
    <definedName name="B見複上L1">#REF!</definedName>
    <definedName name="B見複挿L1">#REF!</definedName>
    <definedName name="B工種別" hidden="1">{#N/A,#N/A,FALSE,"Sheet16";#N/A,#N/A,FALSE,"Sheet16"}</definedName>
    <definedName name="B杭">#REF!</definedName>
    <definedName name="Ｂ合計金額">#REF!</definedName>
    <definedName name="B根拠例再選択">#REF!</definedName>
    <definedName name="B根拠例再入力">#REF!</definedName>
    <definedName name="B根拠例入力">#REF!</definedName>
    <definedName name="B左官">#REF!</definedName>
    <definedName name="B雑">#REF!</definedName>
    <definedName name="B資単入力">#REF!</definedName>
    <definedName name="B資単連再入力">#REF!</definedName>
    <definedName name="Ｂ社">#REF!</definedName>
    <definedName name="Ｂ書式">#REF!</definedName>
    <definedName name="B上窓選択">#REF!</definedName>
    <definedName name="B設1">#REF!</definedName>
    <definedName name="B設2">#REF!</definedName>
    <definedName name="B設3">#REF!</definedName>
    <definedName name="B設4">#REF!</definedName>
    <definedName name="B設5">#REF!</definedName>
    <definedName name="B設6">#REF!</definedName>
    <definedName name="B組積">#REF!</definedName>
    <definedName name="Ｂ総合仮設">#REF!</definedName>
    <definedName name="B単価入力MENU">#REF!</definedName>
    <definedName name="B断熱">#REF!</definedName>
    <definedName name="Ｂ撤去_器具">#REF!</definedName>
    <definedName name="Ｂ撤去_配線">#REF!</definedName>
    <definedName name="B鉄筋">#REF!</definedName>
    <definedName name="B鉄骨">#REF!</definedName>
    <definedName name="B電1">#REF!</definedName>
    <definedName name="B電2">#REF!</definedName>
    <definedName name="B電3">#REF!</definedName>
    <definedName name="B電4">#REF!</definedName>
    <definedName name="B電5">#REF!</definedName>
    <definedName name="B電6">#REF!</definedName>
    <definedName name="B電7">#REF!</definedName>
    <definedName name="B電8">#REF!</definedName>
    <definedName name="B塗装">#REF!</definedName>
    <definedName name="B土">#REF!</definedName>
    <definedName name="B内建">#REF!</definedName>
    <definedName name="B内装">#REF!</definedName>
    <definedName name="B搬入参考">#REF!</definedName>
    <definedName name="B搬入参考終">#REF!</definedName>
    <definedName name="B搬入参連続">#REF!</definedName>
    <definedName name="B搬入書式">#REF!</definedName>
    <definedName name="B搬入費MENU">#REF!</definedName>
    <definedName name="B搬入費入力">#REF!</definedName>
    <definedName name="B番地移動">#REF!</definedName>
    <definedName name="B番地記憶">#REF!</definedName>
    <definedName name="B表題B1">#REF!</definedName>
    <definedName name="B表題B2">#REF!</definedName>
    <definedName name="B表題H">#REF!</definedName>
    <definedName name="B木">#REF!</definedName>
    <definedName name="B連続再入力">#REF!</definedName>
    <definedName name="B連続入力">#REF!</definedName>
    <definedName name="B連続入力終">#REF!</definedName>
    <definedName name="C_1_1">#REF!</definedName>
    <definedName name="C_1_2_3">#REF!</definedName>
    <definedName name="C_2_1">#REF!</definedName>
    <definedName name="C_2_2">#REF!</definedName>
    <definedName name="CABIB">#REF!</definedName>
    <definedName name="CAN">[0]!CAN</definedName>
    <definedName name="ＣＣ">#REF!</definedName>
    <definedName name="ＣＧ">#REF!</definedName>
    <definedName name="CHECK1">#REF!</definedName>
    <definedName name="CHECK2">#REF!</definedName>
    <definedName name="CHECK3">#REF!</definedName>
    <definedName name="CHECK4">#REF!</definedName>
    <definedName name="chika">#REF!</definedName>
    <definedName name="co">#REF!</definedName>
    <definedName name="CODE">#REF!</definedName>
    <definedName name="COLF">#REF!</definedName>
    <definedName name="COLS">#REF!</definedName>
    <definedName name="CON">#REF!</definedName>
    <definedName name="CONTENTS">#REF!</definedName>
    <definedName name="CONTENTS2">#REF!</definedName>
    <definedName name="COPY">#REF!</definedName>
    <definedName name="COUNT">#REF!</definedName>
    <definedName name="COUNTER">#REF!</definedName>
    <definedName name="COUNTER2">#REF!</definedName>
    <definedName name="_xlnm.Criteria">#REF!</definedName>
    <definedName name="Criteria_MI">#REF!</definedName>
    <definedName name="Cｺﾝ">#REF!</definedName>
    <definedName name="Cﾀｲﾌﾟ">#REF!</definedName>
    <definedName name="C屋根">#REF!</definedName>
    <definedName name="C仮設">#REF!</definedName>
    <definedName name="C外建">#REF!</definedName>
    <definedName name="C外構">#REF!</definedName>
    <definedName name="Ｃ金額">#REF!</definedName>
    <definedName name="C金属">#REF!</definedName>
    <definedName name="C型枠">#REF!</definedName>
    <definedName name="Ｃ契約">#REF!</definedName>
    <definedName name="Ｃ経費">#REF!</definedName>
    <definedName name="Ｃ経費撤去_器具">#REF!</definedName>
    <definedName name="Ｃ経費撤去_配線">#REF!</definedName>
    <definedName name="C杭">#REF!</definedName>
    <definedName name="Ｃ合計金額">#REF!</definedName>
    <definedName name="C左官">#REF!</definedName>
    <definedName name="C雑">#REF!</definedName>
    <definedName name="Ｃ社">#REF!</definedName>
    <definedName name="C設1">#REF!</definedName>
    <definedName name="C設2">#REF!</definedName>
    <definedName name="C設3">#REF!</definedName>
    <definedName name="C設4">#REF!</definedName>
    <definedName name="C設5">#REF!</definedName>
    <definedName name="C設6">#REF!</definedName>
    <definedName name="C組積">#REF!</definedName>
    <definedName name="Ｃ総合仮設">#REF!</definedName>
    <definedName name="Ｃ代価表一覧表">#REF!</definedName>
    <definedName name="C断熱">#REF!</definedName>
    <definedName name="Ｃ撤去_器具">#REF!</definedName>
    <definedName name="Ｃ撤去_配線">#REF!</definedName>
    <definedName name="C鉄筋">#REF!</definedName>
    <definedName name="C鉄骨">#REF!</definedName>
    <definedName name="C電1">#REF!</definedName>
    <definedName name="C電2">#REF!</definedName>
    <definedName name="C電3">#REF!</definedName>
    <definedName name="C電4">#REF!</definedName>
    <definedName name="C電5">#REF!</definedName>
    <definedName name="C電8">#REF!</definedName>
    <definedName name="C電9">#REF!</definedName>
    <definedName name="C塗装">#REF!</definedName>
    <definedName name="C土">#REF!</definedName>
    <definedName name="C内建">#REF!</definedName>
    <definedName name="C内装">#REF!</definedName>
    <definedName name="C木">#REF!</definedName>
    <definedName name="D">#REF!</definedName>
    <definedName name="ｄ_16">#REF!</definedName>
    <definedName name="ｄ_17">#REF!</definedName>
    <definedName name="dafg">#REF!</definedName>
    <definedName name="DAIKA">#REF!</definedName>
    <definedName name="Daika_kingaku">#REF!</definedName>
    <definedName name="DATA">#REF!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_xlnm.Database">#REF!</definedName>
    <definedName name="Database_MI">#REF!</definedName>
    <definedName name="Database1">#REF!</definedName>
    <definedName name="Day">#REF!</definedName>
    <definedName name="ｄｄ">#REF!</definedName>
    <definedName name="ddd">[0]!ddd</definedName>
    <definedName name="denki">#REF!</definedName>
    <definedName name="DF" hidden="1">255</definedName>
    <definedName name="DFF">#REF!</definedName>
    <definedName name="DK">17200</definedName>
    <definedName name="DOKO">#REF!</definedName>
    <definedName name="DOKOU">#REF!</definedName>
    <definedName name="dsnklsf">#REF!</definedName>
    <definedName name="DSUS">#REF!</definedName>
    <definedName name="Dﾀｲﾌﾟ">#REF!</definedName>
    <definedName name="E">#REF!</definedName>
    <definedName name="E.GENBA.SIN">#REF!</definedName>
    <definedName name="E.IPPAN">#REF!</definedName>
    <definedName name="E.KYOUTUU.SIN">#REF!</definedName>
    <definedName name="ＥＨＰ機器">#REF!</definedName>
    <definedName name="EN">#REF!</definedName>
    <definedName name="END">#REF!</definedName>
    <definedName name="EV共仮該当列">#REF!</definedName>
    <definedName name="EV共仮境界フラグ">#REF!</definedName>
    <definedName name="EV共仮費率下限率">#REF!</definedName>
    <definedName name="EV共仮費率上限率">#REF!</definedName>
    <definedName name="EV共通仮設費率">#REF!</definedName>
    <definedName name="EV共通仮設費率表">#REF!</definedName>
    <definedName name="EV純工事費">#REF!</definedName>
    <definedName name="EV純工事費額">#REF!</definedName>
    <definedName name="EV純工事費額下限値">#REF!</definedName>
    <definedName name="EV純工事費額上限値">#REF!</definedName>
    <definedName name="EV諸経費該当列">#REF!</definedName>
    <definedName name="EV諸経費境界フラグ">#REF!</definedName>
    <definedName name="EV諸経費率下限率">#REF!</definedName>
    <definedName name="EV諸経費率上限率">#REF!</definedName>
    <definedName name="EV諸経費率表">#REF!</definedName>
    <definedName name="EV直下共仮費率">#REF!</definedName>
    <definedName name="EV直下純工事費額">#REF!</definedName>
    <definedName name="EV直下諸経費率">#REF!</definedName>
    <definedName name="EV直下直工費額">#REF!</definedName>
    <definedName name="EV直下直接工事費額">#REF!</definedName>
    <definedName name="EV直工費額">#REF!</definedName>
    <definedName name="EV直工費額下限値">#REF!</definedName>
    <definedName name="EV直工費額上限値">#REF!</definedName>
    <definedName name="EV直上共仮費率">#REF!</definedName>
    <definedName name="EV直上純工事費額">#REF!</definedName>
    <definedName name="EV直上諸経費率">#REF!</definedName>
    <definedName name="EV直上直工費額">#REF!</definedName>
    <definedName name="EV直上直接工事費額">#REF!</definedName>
    <definedName name="EV直接工事費">#REF!</definedName>
    <definedName name="Excel_BuiltIn_Print_Area">#REF!</definedName>
    <definedName name="Excel_BuiltIn_Print_Area_16">#REF!</definedName>
    <definedName name="Excel_BuiltIn_Print_Titles">#REF!</definedName>
    <definedName name="Excel_BuiltIn_Print_Titles_4">#REF!</definedName>
    <definedName name="Excel_BuiltIn_Print_Titles_4_4">#REF!</definedName>
    <definedName name="_xlnm.Extract">#REF!</definedName>
    <definedName name="Extract_MI">#REF!</definedName>
    <definedName name="Eﾀｲﾌﾟ">#REF!</definedName>
    <definedName name="E番地移動">#REF!</definedName>
    <definedName name="E番地記憶">#REF!</definedName>
    <definedName name="ｆ" hidden="1">#REF!</definedName>
    <definedName name="FAIA" hidden="1">#REF!</definedName>
    <definedName name="FD">#REF!</definedName>
    <definedName name="ff">{"51-1代価表",#N/A,FALSE,"51-1排水桝";"51-1一覧表",#N/A,FALSE,"51-1排水桝"}</definedName>
    <definedName name="fg">#REF!</definedName>
    <definedName name="FGH">[0]!FGH</definedName>
    <definedName name="FIR">#REF!</definedName>
    <definedName name="FK">14500</definedName>
    <definedName name="ＦＳコン">#REF!,#REF!,#REF!,#REF!,#REF!,#REF!</definedName>
    <definedName name="ＦＳ鉄Ｄ１３">#REF!,#REF!,#REF!,#REF!,#REF!,#REF!</definedName>
    <definedName name="FT_ary">#REF!</definedName>
    <definedName name="fu">#REF!</definedName>
    <definedName name="fukogou" hidden="1">{#N/A,#N/A,FALSE,"集計"}</definedName>
    <definedName name="Fukutan">#REF!</definedName>
    <definedName name="Fﾀｲﾌﾟ">#REF!</definedName>
    <definedName name="G">#REF!</definedName>
    <definedName name="GB">#REF!</definedName>
    <definedName name="GBS">#REF!</definedName>
    <definedName name="ＧＨＰ機器">#REF!</definedName>
    <definedName name="GJHATU">#REF!</definedName>
    <definedName name="GJKHH">#REF!</definedName>
    <definedName name="GJKS">#REF!</definedName>
    <definedName name="GJKSET">#REF!</definedName>
    <definedName name="ＧＪＴＧＦＤＳＧれＨ">#REF!</definedName>
    <definedName name="gk" hidden="1">#REF!</definedName>
    <definedName name="GKHH1">#REF!</definedName>
    <definedName name="ＧＳ勝央" hidden="1">{#N/A,#N/A,FALSE,"Sheet16";#N/A,#N/A,FALSE,"Sheet16"}</definedName>
    <definedName name="H">#REF!</definedName>
    <definedName name="H.GENBA">#REF!</definedName>
    <definedName name="H12総括">#REF!</definedName>
    <definedName name="H12内訳・TOP">#REF!</definedName>
    <definedName name="H12内訳・共仮">#REF!</definedName>
    <definedName name="H1305資材単価">#REF!</definedName>
    <definedName name="HA">#REF!</definedName>
    <definedName name="HAIKI">#REF!</definedName>
    <definedName name="HAISEN1">#REF!</definedName>
    <definedName name="HAN">#REF!</definedName>
    <definedName name="HASUUSYORI">#REF!</definedName>
    <definedName name="HATU">#REF!</definedName>
    <definedName name="HATU1">#REF!</definedName>
    <definedName name="HATU2">#REF!</definedName>
    <definedName name="HATU21">#REF!</definedName>
    <definedName name="HATUB1">#REF!</definedName>
    <definedName name="HATUC1">#REF!</definedName>
    <definedName name="HBC">#REF!</definedName>
    <definedName name="HBU">#REF!</definedName>
    <definedName name="hf">#REF!</definedName>
    <definedName name="ｈｇ">#REF!</definedName>
    <definedName name="HGB">#REF!</definedName>
    <definedName name="HGBS">#REF!</definedName>
    <definedName name="HGK">#REF!</definedName>
    <definedName name="HGOKEI">#REF!</definedName>
    <definedName name="HGOKEI1">#REF!</definedName>
    <definedName name="HGOKEI2">#REF!</definedName>
    <definedName name="HGOKEI3">#REF!</definedName>
    <definedName name="HGOKEI4">#REF!</definedName>
    <definedName name="HGOKEI5">#REF!</definedName>
    <definedName name="HIGB">#REF!</definedName>
    <definedName name="HIGBR">#REF!</definedName>
    <definedName name="HIGK">#REF!</definedName>
    <definedName name="HIK">#REF!</definedName>
    <definedName name="HIP">#REF!</definedName>
    <definedName name="hk">#REF!</definedName>
    <definedName name="HKA">#REF!</definedName>
    <definedName name="HKAR">#REF!</definedName>
    <definedName name="HKEI">#REF!</definedName>
    <definedName name="HKG">#REF!</definedName>
    <definedName name="HKJ">#REF!</definedName>
    <definedName name="HKJS">#REF!</definedName>
    <definedName name="HKK">#REF!</definedName>
    <definedName name="HKKS">#REF!</definedName>
    <definedName name="HKKTS">#REF!</definedName>
    <definedName name="HKOJIKAKAKU">#REF!</definedName>
    <definedName name="HKOJIKEI">#REF!</definedName>
    <definedName name="HKSET1">#REF!</definedName>
    <definedName name="HKUI">#REF!</definedName>
    <definedName name="HKYOTUHI">#REF!</definedName>
    <definedName name="HKYOTUKASETU">#REF!</definedName>
    <definedName name="HNIJI">#REF!</definedName>
    <definedName name="HNIZI">#REF!</definedName>
    <definedName name="HO">#REF!</definedName>
    <definedName name="HOON1">#REF!</definedName>
    <definedName name="HOON2">#REF!</definedName>
    <definedName name="HOON3">#REF!</definedName>
    <definedName name="HOON4">#REF!</definedName>
    <definedName name="HOSEI">#REF!</definedName>
    <definedName name="HOU">#REF!</definedName>
    <definedName name="HPC">#REF!</definedName>
    <definedName name="ＨＲＦＪＨＴＫＹ">#REF!</definedName>
    <definedName name="HSGB">#REF!</definedName>
    <definedName name="HSGK">#REF!</definedName>
    <definedName name="HSOT">#REF!</definedName>
    <definedName name="HST">#REF!</definedName>
    <definedName name="HTKJ">#REF!</definedName>
    <definedName name="HTMEN">#REF!</definedName>
    <definedName name="HTS">#REF!</definedName>
    <definedName name="HUKE">#REF!</definedName>
    <definedName name="HUKEOI">#REF!</definedName>
    <definedName name="HUKJ">#REF!</definedName>
    <definedName name="HX">#REF!</definedName>
    <definedName name="HY">#REF!</definedName>
    <definedName name="HYOU">#REF!</definedName>
    <definedName name="HYOU1">#REF!</definedName>
    <definedName name="HZEI">#REF!</definedName>
    <definedName name="ｈとうし">#REF!</definedName>
    <definedName name="I">#REF!</definedName>
    <definedName name="IGB">#REF!</definedName>
    <definedName name="IGBR">#REF!</definedName>
    <definedName name="IGK">#REF!</definedName>
    <definedName name="IK">#REF!</definedName>
    <definedName name="IN_KNN">#REF!</definedName>
    <definedName name="INPUT">#REF!</definedName>
    <definedName name="INPUTMENU">#REF!</definedName>
    <definedName name="INS">#REF!</definedName>
    <definedName name="IP">#REF!</definedName>
    <definedName name="IPPAN.HOSEI">#REF!</definedName>
    <definedName name="ＩＴＶ">#REF!</definedName>
    <definedName name="ｊ">#REF!</definedName>
    <definedName name="jin" hidden="1">#REF!</definedName>
    <definedName name="JIS10K">#REF!</definedName>
    <definedName name="JIS10Kｻｲｽﾞ">#REF!</definedName>
    <definedName name="jl">#REF!</definedName>
    <definedName name="K">#REF!</definedName>
    <definedName name="ka" hidden="1">#REF!</definedName>
    <definedName name="kaishu">#REF!</definedName>
    <definedName name="KAN">#REF!</definedName>
    <definedName name="KAR">#REF!</definedName>
    <definedName name="KARI">#REF!</definedName>
    <definedName name="KASETU">#REF!</definedName>
    <definedName name="KEI">#REF!</definedName>
    <definedName name="KEISEN">#REF!</definedName>
    <definedName name="KENSAKU">#REF!</definedName>
    <definedName name="KG">#REF!</definedName>
    <definedName name="kiki">#REF!</definedName>
    <definedName name="kiki_19">#REF!</definedName>
    <definedName name="KINSATU">#REF!</definedName>
    <definedName name="KISO">#REF!</definedName>
    <definedName name="KJ">#REF!</definedName>
    <definedName name="KJS">#REF!</definedName>
    <definedName name="KK">#REF!</definedName>
    <definedName name="KKI">#REF!</definedName>
    <definedName name="KKK">#REF!</definedName>
    <definedName name="KKS">#REF!</definedName>
    <definedName name="KKTS">#REF!</definedName>
    <definedName name="kloj">#REF!</definedName>
    <definedName name="KMEN">#REF!</definedName>
    <definedName name="KNB">[0]!KNB</definedName>
    <definedName name="KO" hidden="1">#REF!</definedName>
    <definedName name="KOMI1">#REF!</definedName>
    <definedName name="KOMI11">#REF!</definedName>
    <definedName name="KOMI111">#REF!</definedName>
    <definedName name="KOMI21">#REF!</definedName>
    <definedName name="KOMI31">#REF!</definedName>
    <definedName name="KOMI32">#REF!</definedName>
    <definedName name="KOMI4">#REF!</definedName>
    <definedName name="KOMI41">#REF!</definedName>
    <definedName name="KOMI456">#REF!</definedName>
    <definedName name="KOMI5">#REF!</definedName>
    <definedName name="KOMI51">#REF!</definedName>
    <definedName name="KOMI52">#REF!</definedName>
    <definedName name="KOMI7">#REF!</definedName>
    <definedName name="KOMI71">#REF!</definedName>
    <definedName name="KOMI72">#REF!</definedName>
    <definedName name="KOMI8">#REF!</definedName>
    <definedName name="KOMIM">#REF!</definedName>
    <definedName name="kouzimei">#REF!</definedName>
    <definedName name="KS_1">#REF!</definedName>
    <definedName name="KS_1_nm">#REF!</definedName>
    <definedName name="KS_2">#REF!</definedName>
    <definedName name="KS_2_00">#REF!</definedName>
    <definedName name="KS_2_01">#REF!</definedName>
    <definedName name="KS_2_02">#REF!</definedName>
    <definedName name="KS_2_03">#REF!</definedName>
    <definedName name="KS_2_04">#REF!</definedName>
    <definedName name="KS_2_10">#REF!</definedName>
    <definedName name="KS_2_20">#REF!</definedName>
    <definedName name="KS_2_30">#REF!</definedName>
    <definedName name="KS_2_40">#REF!</definedName>
    <definedName name="KS_2_41">#REF!</definedName>
    <definedName name="KS_2_50">#REF!</definedName>
    <definedName name="KS_2_60">#REF!</definedName>
    <definedName name="KS_2_61">#REF!</definedName>
    <definedName name="KS_2_62">#REF!</definedName>
    <definedName name="KS_2_70">#REF!</definedName>
    <definedName name="KS_2_80">#REF!</definedName>
    <definedName name="KS_2_81">#REF!</definedName>
    <definedName name="KS_2_NM">#REF!</definedName>
    <definedName name="KSET1">#REF!</definedName>
    <definedName name="KSET2">#REF!</definedName>
    <definedName name="KSET3">#REF!</definedName>
    <definedName name="KSET4">#REF!</definedName>
    <definedName name="kubunn">#REF!</definedName>
    <definedName name="kubunn1">#REF!</definedName>
    <definedName name="KUI">#REF!</definedName>
    <definedName name="KUT">[0]!KUT</definedName>
    <definedName name="kutai">#REF!</definedName>
    <definedName name="Kﾒﾆｭ1">#REF!</definedName>
    <definedName name="K印刷">#REF!</definedName>
    <definedName name="K仮設印刷1">#REF!</definedName>
    <definedName name="K仮設印刷2">#REF!</definedName>
    <definedName name="K共通印刷1">#REF!</definedName>
    <definedName name="K共通印刷2">#REF!</definedName>
    <definedName name="K減額印刷1">#REF!</definedName>
    <definedName name="K減額印刷2">#REF!</definedName>
    <definedName name="K参照">#REF!</definedName>
    <definedName name="K全1">#REF!</definedName>
    <definedName name="K全2">#REF!</definedName>
    <definedName name="K単印">#REF!</definedName>
    <definedName name="K追印">#REF!</definedName>
    <definedName name="K入単">#REF!</definedName>
    <definedName name="K入追">#REF!</definedName>
    <definedName name="K入力">#REF!</definedName>
    <definedName name="L">#REF!</definedName>
    <definedName name="LEFT">#REF!</definedName>
    <definedName name="LINK">#REF!</definedName>
    <definedName name="Link_U03_02">#REF!</definedName>
    <definedName name="Link_U04_02">#REF!</definedName>
    <definedName name="Link_U05_02">#REF!</definedName>
    <definedName name="Link_U06_02">#REF!</definedName>
    <definedName name="LINK1">#REF!</definedName>
    <definedName name="LIST">#REF!</definedName>
    <definedName name="List1">#REF!</definedName>
    <definedName name="List2">#REF!</definedName>
    <definedName name="List3">#REF!</definedName>
    <definedName name="LL">#REF!</definedName>
    <definedName name="ｌｌｌ" hidden="1">#REF!</definedName>
    <definedName name="LOOP">#REF!</definedName>
    <definedName name="LOOP3">#REF!</definedName>
    <definedName name="LOOP4">#REF!</definedName>
    <definedName name="LOOP5">#REF!</definedName>
    <definedName name="LOOP6">#REF!</definedName>
    <definedName name="LOOP7">#REF!</definedName>
    <definedName name="LOOP8">#REF!</definedName>
    <definedName name="LOOPD">#REF!</definedName>
    <definedName name="LOOPN">#REF!</definedName>
    <definedName name="LOOPS">#REF!</definedName>
    <definedName name="LOOPSET">#REF!</definedName>
    <definedName name="LOOPW">#REF!</definedName>
    <definedName name="LOOP印">#REF!</definedName>
    <definedName name="LOOP入">#REF!</definedName>
    <definedName name="LOOP抜">#REF!</definedName>
    <definedName name="M0">#REF!</definedName>
    <definedName name="MAINMENU">#REF!</definedName>
    <definedName name="MAKURO終了">#REF!</definedName>
    <definedName name="MEN">#REF!</definedName>
    <definedName name="MENU">#REF!</definedName>
    <definedName name="MENU1">#REF!</definedName>
    <definedName name="MENU2">#REF!</definedName>
    <definedName name="MENUA">#REF!</definedName>
    <definedName name="MENUB">#REF!</definedName>
    <definedName name="MENUE">#REF!</definedName>
    <definedName name="MENUP">#REF!</definedName>
    <definedName name="MENUP2">#REF!</definedName>
    <definedName name="MENU印">#REF!</definedName>
    <definedName name="MI">#REF!</definedName>
    <definedName name="MIN">#REF!</definedName>
    <definedName name="mincell">#REF!</definedName>
    <definedName name="Mitumori">#REF!</definedName>
    <definedName name="ＭＭ">#REF!</definedName>
    <definedName name="ＭＭＭ" hidden="1">#REF!</definedName>
    <definedName name="ＭＭＭＭ" hidden="1">#REF!</definedName>
    <definedName name="mn1_00">#REF!</definedName>
    <definedName name="mn1_10">#REF!</definedName>
    <definedName name="mn1_20">#REF!</definedName>
    <definedName name="mn1_30">#REF!</definedName>
    <definedName name="mn1_31">#REF!</definedName>
    <definedName name="mn1_nm">#REF!</definedName>
    <definedName name="mn1_pr">#REF!</definedName>
    <definedName name="mn2_00">#REF!</definedName>
    <definedName name="mn2_10">#REF!</definedName>
    <definedName name="mn2_20">#REF!</definedName>
    <definedName name="mn2_30">#REF!</definedName>
    <definedName name="mn2_40">#REF!</definedName>
    <definedName name="mn2_50">#REF!</definedName>
    <definedName name="mn2_60">#REF!</definedName>
    <definedName name="mn2_70">#REF!</definedName>
    <definedName name="MO">#REF!</definedName>
    <definedName name="MOLK1">#REF!</definedName>
    <definedName name="MORI">#REF!</definedName>
    <definedName name="MORU">#REF!</definedName>
    <definedName name="MOVE_R1">#REF!</definedName>
    <definedName name="MOVE_R2">#REF!</definedName>
    <definedName name="N">#REF!</definedName>
    <definedName name="N24_">#REF!</definedName>
    <definedName name="N30_">#REF!</definedName>
    <definedName name="na">#REF!</definedName>
    <definedName name="naiyou">#REF!</definedName>
    <definedName name="name1">#REF!</definedName>
    <definedName name="NASI">#REF!</definedName>
    <definedName name="NCON">#REF!</definedName>
    <definedName name="negiri" hidden="1">#REF!</definedName>
    <definedName name="nh">#REF!</definedName>
    <definedName name="NIJI">#REF!</definedName>
    <definedName name="NIZI">#REF!</definedName>
    <definedName name="ＮＪ">#REF!</definedName>
    <definedName name="NL">#REF!</definedName>
    <definedName name="ＮＮ">#REF!</definedName>
    <definedName name="NO" hidden="1">#REF!</definedName>
    <definedName name="No8立竹木" hidden="1">#REF!</definedName>
    <definedName name="NODA">#REF!</definedName>
    <definedName name="NODATA">#REF!</definedName>
    <definedName name="NODB">#REF!</definedName>
    <definedName name="NODBF">#REF!</definedName>
    <definedName name="NON" hidden="1">#REF!</definedName>
    <definedName name="NUMBER">#REF!</definedName>
    <definedName name="NUMBER2">#REF!</definedName>
    <definedName name="o">#REF!</definedName>
    <definedName name="oppp" hidden="1">#REF!</definedName>
    <definedName name="OU">#REF!</definedName>
    <definedName name="OVRANGE">#REF!</definedName>
    <definedName name="OVRANGE1">#REF!</definedName>
    <definedName name="P" hidden="1">#REF!</definedName>
    <definedName name="P.GENBA.SIN">#REF!</definedName>
    <definedName name="P.IPPAN">#REF!</definedName>
    <definedName name="P.KYOUTUU.SIN">#REF!</definedName>
    <definedName name="P_1">#REF!</definedName>
    <definedName name="P_10">#REF!</definedName>
    <definedName name="P_11">#REF!</definedName>
    <definedName name="P_12">#REF!</definedName>
    <definedName name="P_13">#REF!</definedName>
    <definedName name="P_14">#REF!</definedName>
    <definedName name="P_15">#REF!</definedName>
    <definedName name="P_16">#REF!</definedName>
    <definedName name="P_17">#REF!</definedName>
    <definedName name="P_18">#REF!</definedName>
    <definedName name="P_19">#REF!</definedName>
    <definedName name="P_2">#REF!</definedName>
    <definedName name="P_20">#REF!</definedName>
    <definedName name="P_21">#REF!</definedName>
    <definedName name="P_22">#REF!</definedName>
    <definedName name="P_23">#REF!</definedName>
    <definedName name="P_24">#REF!</definedName>
    <definedName name="P_25">#REF!</definedName>
    <definedName name="P_26">#REF!</definedName>
    <definedName name="P_27">#REF!</definedName>
    <definedName name="P_28">#REF!</definedName>
    <definedName name="P_29">#REF!</definedName>
    <definedName name="P_3">#REF!</definedName>
    <definedName name="P_30">#REF!</definedName>
    <definedName name="P_31">#REF!</definedName>
    <definedName name="P_32">#REF!</definedName>
    <definedName name="P_33">#REF!</definedName>
    <definedName name="P_34">#REF!</definedName>
    <definedName name="P_35">#REF!</definedName>
    <definedName name="P_36">#REF!</definedName>
    <definedName name="P_4">#REF!</definedName>
    <definedName name="P_5">#REF!</definedName>
    <definedName name="P_6">#REF!</definedName>
    <definedName name="P_7">#REF!</definedName>
    <definedName name="P_8">#REF!</definedName>
    <definedName name="P_9">#REF!</definedName>
    <definedName name="P_T">#REF!</definedName>
    <definedName name="pa">#REF!</definedName>
    <definedName name="PAGE01">#REF!</definedName>
    <definedName name="PAGE23">#REF!</definedName>
    <definedName name="PAGE24">#REF!</definedName>
    <definedName name="PAGE26">#REF!</definedName>
    <definedName name="PAGE27">#REF!</definedName>
    <definedName name="PAGE28">#REF!</definedName>
    <definedName name="PAGE29">#REF!</definedName>
    <definedName name="PBA">#REF!</definedName>
    <definedName name="PC">#REF!</definedName>
    <definedName name="PI">#REF!</definedName>
    <definedName name="ＰＫ">#REF!</definedName>
    <definedName name="PLUS">#REF!</definedName>
    <definedName name="PLUS1">#REF!</definedName>
    <definedName name="PLUS2">#REF!</definedName>
    <definedName name="PLUS3">#REF!</definedName>
    <definedName name="PLUS4">#REF!</definedName>
    <definedName name="PLUS5">#REF!</definedName>
    <definedName name="PLUS6">#REF!</definedName>
    <definedName name="PLUS7">#REF!</definedName>
    <definedName name="PLUS8">#REF!</definedName>
    <definedName name="PMI">#REF!</definedName>
    <definedName name="PN">#REF!</definedName>
    <definedName name="PR_KBN">#REF!</definedName>
    <definedName name="PR_MSG">#REF!</definedName>
    <definedName name="PRINT">#REF!</definedName>
    <definedName name="Print_">#REF!</definedName>
    <definedName name="PRINT_AR01">#REF!</definedName>
    <definedName name="PRINT_AR02">#REF!</definedName>
    <definedName name="PRINT_AR03">#REF!</definedName>
    <definedName name="PRINT_AR04">#REF!</definedName>
    <definedName name="PRINT_AR05">#REF!</definedName>
    <definedName name="PRINT_AR06">#REF!</definedName>
    <definedName name="PRINT_AR07">#REF!</definedName>
    <definedName name="PRINT_AR08">#REF!</definedName>
    <definedName name="_xlnm.Print_Area" localSheetId="4">'空調機器(作業)'!$B$1:$I$223</definedName>
    <definedName name="_xlnm.Print_Area" localSheetId="1">代価!$A$1:$H$72</definedName>
    <definedName name="_xlnm.Print_Area" localSheetId="0">内訳書!$B$1:$I$343</definedName>
    <definedName name="_xlnm.Print_Area" localSheetId="2">'内訳書 (or)'!$B$1:$I$343</definedName>
    <definedName name="_xlnm.Print_Area" localSheetId="3">別紙明細!$B$1:$I$3155</definedName>
    <definedName name="_xlnm.Print_Area">#REF!</definedName>
    <definedName name="PRINT_AREA_01">#REF!</definedName>
    <definedName name="Print_Area_MI">#REF!</definedName>
    <definedName name="Print_Area_MI_19">#REF!</definedName>
    <definedName name="Print_Area_MI_4">#REF!</definedName>
    <definedName name="Print_Area_MI_4_4">#REF!</definedName>
    <definedName name="Print_Area_MI_6">#REF!</definedName>
    <definedName name="Print_Area_MI_6_6">#REF!</definedName>
    <definedName name="Print_Area_MI_7">#REF!</definedName>
    <definedName name="Print_Area1">#REF!</definedName>
    <definedName name="Print_Area11">#REF!</definedName>
    <definedName name="Print_Area111">#REF!</definedName>
    <definedName name="Print_Area1111">#REF!</definedName>
    <definedName name="Print_Area11111">#REF!</definedName>
    <definedName name="Print_Area111111">#REF!</definedName>
    <definedName name="Print_Area1111111">#REF!</definedName>
    <definedName name="Print_Area11111111">#REF!</definedName>
    <definedName name="Print_Area111111111">#REF!</definedName>
    <definedName name="Print_Area1111111111">#REF!</definedName>
    <definedName name="Print_Area11111111111">#REF!</definedName>
    <definedName name="Print_Area111111111111">#REF!</definedName>
    <definedName name="Print_Area1111111111111">#REF!</definedName>
    <definedName name="Print_Area11111111111111">#REF!</definedName>
    <definedName name="Print_Area2">#REF!</definedName>
    <definedName name="Print_Area3">#REF!</definedName>
    <definedName name="Print_Area4">#REF!</definedName>
    <definedName name="Print_Area5">#REF!</definedName>
    <definedName name="print_Aria2">#REF!</definedName>
    <definedName name="print_title">#REF!</definedName>
    <definedName name="_xlnm.Print_Titles" localSheetId="4">'空調機器(作業)'!$1:$1</definedName>
    <definedName name="_xlnm.Print_Titles" localSheetId="0">内訳書!$1:$1</definedName>
    <definedName name="_xlnm.Print_Titles" localSheetId="2">'内訳書 (or)'!$1:$1</definedName>
    <definedName name="_xlnm.Print_Titles" localSheetId="3">別紙明細!$1:$1</definedName>
    <definedName name="_xlnm.Print_Titles">#N/A</definedName>
    <definedName name="Print_Titles_MI">#REF!</definedName>
    <definedName name="Print_Titles_MI_19">#REF!</definedName>
    <definedName name="Print_Titles1">#REF!</definedName>
    <definedName name="Print1">#REF!</definedName>
    <definedName name="Print2">#REF!</definedName>
    <definedName name="print3">#REF!</definedName>
    <definedName name="print4">#REF!</definedName>
    <definedName name="prn">#REF!</definedName>
    <definedName name="QQQ" hidden="1">#REF!</definedName>
    <definedName name="QQQQ">[0]!QQQQ</definedName>
    <definedName name="RA_ary">#REF!</definedName>
    <definedName name="RE">#REF!</definedName>
    <definedName name="RECORD">#REF!</definedName>
    <definedName name="RECORD1">#REF!</definedName>
    <definedName name="rgarg">#REF!</definedName>
    <definedName name="rgy" hidden="1">#REF!</definedName>
    <definedName name="RIGHT">#N/A</definedName>
    <definedName name="RIN" hidden="1">#REF!</definedName>
    <definedName name="RITU">#REF!</definedName>
    <definedName name="ROM">#REF!</definedName>
    <definedName name="ROUMU">#REF!</definedName>
    <definedName name="ｒｒｒｒｒｒ">{"53代価表",#N/A,FALSE,"53給湯";"53一覧表",#N/A,FALSE,"53給湯"}</definedName>
    <definedName name="Ｓ">#REF!</definedName>
    <definedName name="S.GENBA">#REF!</definedName>
    <definedName name="S.HOSEI..KYOUTUU">#REF!</definedName>
    <definedName name="S.KYOUTUU">#REF!</definedName>
    <definedName name="S_1">#REF!</definedName>
    <definedName name="S_2">#REF!</definedName>
    <definedName name="S_3">#REF!</definedName>
    <definedName name="S_4">#REF!</definedName>
    <definedName name="sa">[0]!sa</definedName>
    <definedName name="sab">#REF!</definedName>
    <definedName name="saimoku">#REF!</definedName>
    <definedName name="sdd">[0]!sdd</definedName>
    <definedName name="sdf">[0]!sdf</definedName>
    <definedName name="SEC">#REF!</definedName>
    <definedName name="seitanka">#REF!</definedName>
    <definedName name="SET">#REF!</definedName>
    <definedName name="SGB">#REF!</definedName>
    <definedName name="SGK">#REF!</definedName>
    <definedName name="ＳＧＳＨＲＤＨＪＹＴＦＪＹＧ">#REF!</definedName>
    <definedName name="SHIZAI">#REF!</definedName>
    <definedName name="ＳＨＳＨＪＹつ">#REF!</definedName>
    <definedName name="ＳＨＳＨＲＴＤＪＹＴＦＪ">#REF!</definedName>
    <definedName name="sitasita" hidden="1">{#N/A,#N/A,FALSE,"Sheet16";#N/A,#N/A,FALSE,"Sheet16"}</definedName>
    <definedName name="SIZAI">#REF!</definedName>
    <definedName name="SIZE_B4">#REF!</definedName>
    <definedName name="SIZE_B5">#REF!</definedName>
    <definedName name="SIZE_MENU">#REF!</definedName>
    <definedName name="SKIP">#REF!</definedName>
    <definedName name="SKｿｹｯﾄφ40">#REF!</definedName>
    <definedName name="ＳＯＰ鉄部">#REF!,#REF!</definedName>
    <definedName name="Sort" hidden="1">#REF!</definedName>
    <definedName name="SORT10" hidden="1">#REF!</definedName>
    <definedName name="SORT2" hidden="1">#REF!</definedName>
    <definedName name="SOT">#REF!</definedName>
    <definedName name="ＳＰ">#REF!</definedName>
    <definedName name="SPIN1_Select">[0]!SPIN1_Select</definedName>
    <definedName name="spin10">[0]!spin10</definedName>
    <definedName name="SPIN10_Select">[0]!SPIN10_Select</definedName>
    <definedName name="SPIN100">[0]!SPIN100</definedName>
    <definedName name="SPIN2_Select">[0]!SPIN2_Select</definedName>
    <definedName name="SPIN3_Select">[0]!SPIN3_Select</definedName>
    <definedName name="SPIN4_Select">[0]!SPIN4_Select</definedName>
    <definedName name="spin5">[0]!spin5</definedName>
    <definedName name="SPIN5_Select">[0]!SPIN5_Select</definedName>
    <definedName name="SPIN6">[0]!SPIN6</definedName>
    <definedName name="SPIN6_Select">[0]!SPIN6_Select</definedName>
    <definedName name="SPIN7_123">[0]!SPIN7_123</definedName>
    <definedName name="SPIN7_Select">[0]!SPIN7_Select</definedName>
    <definedName name="SPIN8_Select">[0]!SPIN8_Select</definedName>
    <definedName name="SPIN9_Select">[0]!SPIN9_Select</definedName>
    <definedName name="ｓｓ">#REF!</definedName>
    <definedName name="SS_ary">#REF!</definedName>
    <definedName name="ｓｓｓｓ">#REF!</definedName>
    <definedName name="ST">#REF!</definedName>
    <definedName name="sua">#REF!</definedName>
    <definedName name="SUB">#REF!</definedName>
    <definedName name="SUM">#REF!</definedName>
    <definedName name="SUZE_B5">#REF!</definedName>
    <definedName name="SYOU1">#REF!</definedName>
    <definedName name="SYOUMEI">#REF!</definedName>
    <definedName name="SYUMOKU1">#REF!</definedName>
    <definedName name="SYUMOKU2">#REF!</definedName>
    <definedName name="SYUMOKU3">#REF!</definedName>
    <definedName name="SYUMOKU4">#REF!</definedName>
    <definedName name="SYUMOKU5">#REF!</definedName>
    <definedName name="ｓぴん６">[0]!ｓぴん６</definedName>
    <definedName name="ｔ">#REF!</definedName>
    <definedName name="T_1">#REF!</definedName>
    <definedName name="T_2">#REF!</definedName>
    <definedName name="taitoru">#REF!</definedName>
    <definedName name="TANKA">#REF!</definedName>
    <definedName name="tannka2">#REF!</definedName>
    <definedName name="ＴＢＬ複写元">#REF!</definedName>
    <definedName name="TETU10">#REF!</definedName>
    <definedName name="TETU13">#REF!</definedName>
    <definedName name="TGOKEI">#REF!</definedName>
    <definedName name="TGOKEI1">#REF!</definedName>
    <definedName name="TGOKEI2">#REF!</definedName>
    <definedName name="TGOKEI3">#REF!</definedName>
    <definedName name="TGOKEI4">#REF!</definedName>
    <definedName name="TGOKEI5">#REF!</definedName>
    <definedName name="TITLE">#REF!</definedName>
    <definedName name="TKJ">#REF!</definedName>
    <definedName name="TKOJIKAKAKU">#REF!</definedName>
    <definedName name="TKOJIKEI">#REF!</definedName>
    <definedName name="TKYOTUHI">#REF!</definedName>
    <definedName name="TKYOTUKASETU">#REF!</definedName>
    <definedName name="TMEN">#REF!</definedName>
    <definedName name="TNEN">#REF!</definedName>
    <definedName name="TOSO1">#REF!</definedName>
    <definedName name="TOSO2">#REF!</definedName>
    <definedName name="TOSO21">#REF!</definedName>
    <definedName name="TOSO22">#REF!</definedName>
    <definedName name="TOSO3">#REF!</definedName>
    <definedName name="TOSOA">#REF!</definedName>
    <definedName name="TOSOC1">#REF!</definedName>
    <definedName name="TS">#REF!</definedName>
    <definedName name="ｔｔｔ">#REF!</definedName>
    <definedName name="ｔｔｔｔｔ">#REF!</definedName>
    <definedName name="TU">#REF!</definedName>
    <definedName name="TUKEOI">#REF!</definedName>
    <definedName name="TUKI">#REF!</definedName>
    <definedName name="Tumi_data">#REF!</definedName>
    <definedName name="Tumi_kingaku">#REF!</definedName>
    <definedName name="Tumiage">#REF!</definedName>
    <definedName name="TZEI">#REF!</definedName>
    <definedName name="ＴぐＪＨ" hidden="1">#REF!</definedName>
    <definedName name="T登録簿">#REF!</definedName>
    <definedName name="UD">#REF!</definedName>
    <definedName name="UKE">#REF!</definedName>
    <definedName name="UKJ">#REF!</definedName>
    <definedName name="ura">#REF!</definedName>
    <definedName name="utiwake">#REF!</definedName>
    <definedName name="uuuuu">[0]!uuuuu</definedName>
    <definedName name="V">#REF!</definedName>
    <definedName name="VD">#REF!</definedName>
    <definedName name="Ｗ">#REF!</definedName>
    <definedName name="wrn.１７." hidden="1">{#N/A,#N/A,FALSE,"Sheet16";#N/A,#N/A,FALSE,"Sheet16"}</definedName>
    <definedName name="wrn.18." hidden="1">{#N/A,#N/A,FALSE,"Sheet16";#N/A,#N/A,FALSE,"Sheet16"}</definedName>
    <definedName name="wrn.20." hidden="1">{#N/A,#N/A,FALSE,"Sheet16";#N/A,#N/A,FALSE,"Sheet16"}</definedName>
    <definedName name="wrn.41代価印刷.">{"41代価表",#N/A,FALSE,"41保温";"41一覧表",#N/A,FALSE,"41保温"}</definedName>
    <definedName name="wrn.42代価印刷.">{"42代価表",#N/A,FALSE,"42塗装";"42一覧表",#N/A,FALSE,"42塗装"}</definedName>
    <definedName name="wrn.49代価印刷.">{"49代価表",#N/A,FALSE,"49衛生";"49一覧表",#N/A,FALSE,"49衛生"}</definedName>
    <definedName name="wrn.501代価印刷.">{"50-1代価表",#N/A,FALSE,"50-1給水弁桝";"50-1一覧表",#N/A,FALSE,"50-1給水弁桝"}</definedName>
    <definedName name="wrn.50代価印刷.">{"50代価表",#N/A,FALSE,"50給水";"50一覧表",#N/A,FALSE,"50給水"}</definedName>
    <definedName name="wrn.511代価印刷.">{"51-1代価表",#N/A,FALSE,"51-1排水桝";"51-1一覧表",#N/A,FALSE,"51-1排水桝"}</definedName>
    <definedName name="wrn.512代価印刷.">{"51-2代価表",#N/A,FALSE,"51-2衛生集計";"51-2一覧表",#N/A,FALSE,"51-2衛生集計"}</definedName>
    <definedName name="wrn.51代価印刷.">{"51代価表",#N/A,FALSE,"51排水";"51一覧表",#N/A,FALSE,"51排水"}</definedName>
    <definedName name="wrn.53代価印刷.">{"53代価表",#N/A,FALSE,"53給湯";"53一覧表",#N/A,FALSE,"53給湯"}</definedName>
    <definedName name="wrn.55代価印刷.">{"55代価表",#N/A,FALSE,"55空調機器";"55一覧表",#N/A,FALSE,"55空調機器"}</definedName>
    <definedName name="wrn.561代価印刷.">{"561代価表",#N/A,FALSE,"56-1風道付属品";"56-1一覧表",#N/A,FALSE,"56-1風道付属品"}</definedName>
    <definedName name="wrn.56代価印刷.">{"56代価表",#N/A,FALSE,"56風道";"56一覧表",#N/A,FALSE,"56風道"}</definedName>
    <definedName name="wrn.57代価印刷.">{"57代価表",#N/A,FALSE,"57配管付属品";"57一覧表",#N/A,FALSE,"57配管付属品"}</definedName>
    <definedName name="wrn.list." hidden="1">{#N/A,#N/A,FALSE,"集計"}</definedName>
    <definedName name="wrn.印刷.">{"44)～46)一覧表印刷",#N/A,FALSE,"44)～46)";"44)～46)代価表印刷",#N/A,FALSE,"44)～46)"}</definedName>
    <definedName name="wrn.玉代40114093印刷.">{"1)～27)一覧表",#N/A,FALSE,"1)～27)";"1)～27)代価表",#N/A,FALSE,"1)～27)"}</definedName>
    <definedName name="wrn.玉代50415051印刷.">{"47)48)一覧表",#N/A,FALSE,"47)､48)";"47)48)代価表",#N/A,FALSE,"47)､48)"}</definedName>
    <definedName name="wrn.玉代51115141印刷.">{"49)～52)代価表",#N/A,FALSE,"49)～52)";"49)～52)一覧表",#N/A,FALSE,"49)～52)"}</definedName>
    <definedName name="wrn.玉代5151印刷.">{"53)一覧表",#N/A,FALSE,"53)";"53)代価表",#N/A,FALSE,"53)"}</definedName>
    <definedName name="wrn.玉代51615163印刷.">{"54)～56)一覧表",#N/A,FALSE,"54)～56)";"５４）～56)代価表",#N/A,FALSE,"54)～56)"}</definedName>
    <definedName name="wrn.代価印刷.">{"代価表",#N/A,FALSE,"40配管";"一覧表",#N/A,FALSE,"40配管"}</definedName>
    <definedName name="WW">#REF!</definedName>
    <definedName name="www">[0]!www</definedName>
    <definedName name="WWWW">#REF!</definedName>
    <definedName name="Ｘ">#REF!</definedName>
    <definedName name="XMIN">#REF!</definedName>
    <definedName name="ｘｘ" hidden="1">#REF!</definedName>
    <definedName name="Y">#REF!</definedName>
    <definedName name="YD">#REF!</definedName>
    <definedName name="Z">#REF!</definedName>
    <definedName name="Z_1017F3C0_A0E0_11D3_B386_000039AC8715_.wvu.PrintArea">#REF!</definedName>
    <definedName name="Z_78198781_9C1D_11D3_B227_00507000D327_.wvu.PrintArea">#REF!</definedName>
    <definedName name="Z_CA13CC60_A0BB_11D3_B227_00507000D327_.wvu.PrintArea">#REF!</definedName>
    <definedName name="ZOM">#REF!</definedName>
    <definedName name="ZSKI">[0]!ZSKI</definedName>
    <definedName name="ZZZ">#REF!</definedName>
    <definedName name="あ">#REF!</definedName>
    <definedName name="あ１">#REF!</definedName>
    <definedName name="あＧＳＨＧＴＳＨＲＤ">#REF!</definedName>
    <definedName name="あＳＤＦＧ">#REF!</definedName>
    <definedName name="あＳＤＦＧＨＪＫＬ">#REF!</definedName>
    <definedName name="あＳＤＦＨＧＪＲ">#REF!</definedName>
    <definedName name="あＳＦっＨＲ">#REF!</definedName>
    <definedName name="あＷＤＳＧＦＨＫＪぅＫ">#REF!</definedName>
    <definedName name="ああ">#REF!</definedName>
    <definedName name="あああ">#REF!</definedName>
    <definedName name="ああああ">#REF!</definedName>
    <definedName name="あああああ" hidden="1">{#N/A,#N/A,FALSE,"Sheet16";#N/A,#N/A,FALSE,"Sheet16"}</definedName>
    <definedName name="あああああああ">#REF!</definedName>
    <definedName name="ああああああああ">#REF!</definedName>
    <definedName name="アイ">#REF!</definedName>
    <definedName name="ｱｽﾌｧﾙﾄ乳剤PK3">#REF!</definedName>
    <definedName name="ｱｾﾁﾚﾝ">#REF!</definedName>
    <definedName name="あふ">#REF!</definedName>
    <definedName name="あるって">#REF!</definedName>
    <definedName name="い">#REF!</definedName>
    <definedName name="いいいい">#REF!</definedName>
    <definedName name="ｲｯﾊﾟﾝﾛｳﾑﾋ">#REF!</definedName>
    <definedName name="いわた">#REF!</definedName>
    <definedName name="インタ">#REF!</definedName>
    <definedName name="インターホン">#REF!</definedName>
    <definedName name="インターホン２">#REF!</definedName>
    <definedName name="ｲﾝﾀｰﾎﾝ設備計">#REF!</definedName>
    <definedName name="イ社">#REF!</definedName>
    <definedName name="う">#REF!</definedName>
    <definedName name="うう">#REF!</definedName>
    <definedName name="うえ">#REF!</definedName>
    <definedName name="ｳﾁﾜｹｼｮｵﾂ">#REF!</definedName>
    <definedName name="ｳﾁﾜｹｼｮｺｳ">#REF!</definedName>
    <definedName name="うの3">#REF!</definedName>
    <definedName name="うの7">#REF!</definedName>
    <definedName name="うら">#REF!</definedName>
    <definedName name="え">#REF!</definedName>
    <definedName name="えええ">#REF!</definedName>
    <definedName name="エラー">#REF!</definedName>
    <definedName name="エラー2">#REF!</definedName>
    <definedName name="エラー処理">#REF!</definedName>
    <definedName name="ｴﾙﾎﾞφ20">#REF!</definedName>
    <definedName name="お">#REF!</definedName>
    <definedName name="おお">#REF!</definedName>
    <definedName name="おおおおおお">#REF!</definedName>
    <definedName name="おか">#REF!</definedName>
    <definedName name="おもて">[0]!おもて</definedName>
    <definedName name="か">#REF!</definedName>
    <definedName name="ガ_ラ_ス">#REF!</definedName>
    <definedName name="ｶｰﾄﾞﾘｰﾀﾞ">#REF!</definedName>
    <definedName name="がうふぉぢうあ">#REF!</definedName>
    <definedName name="かくこう">#REF!</definedName>
    <definedName name="かし担保検査依頼課通知">#REF!</definedName>
    <definedName name="かし担保検査完了報告">#REF!</definedName>
    <definedName name="かし担保検査指示書">#REF!</definedName>
    <definedName name="かし担保検査実施">#REF!</definedName>
    <definedName name="ガス">#REF!</definedName>
    <definedName name="ガス設備">#N/A</definedName>
    <definedName name="ガス土工事" hidden="1">#REF!</definedName>
    <definedName name="ガス漏れ">#REF!</definedName>
    <definedName name="ｶｾﾂﾋ">#REF!</definedName>
    <definedName name="ｶﾞｿﾘﾝ">#REF!</definedName>
    <definedName name="ｶｯﾀｰﾌﾞﾚｰﾄﾞ30">#REF!</definedName>
    <definedName name="ｶｯﾀｰﾌﾞﾚｰﾄﾞ40">#REF!</definedName>
    <definedName name="ｶｯﾀｰﾌﾞﾚｰﾄﾞ55">#REF!</definedName>
    <definedName name="ｶｯﾀｰﾌﾞﾚｰﾄﾞ60">#REF!</definedName>
    <definedName name="ｶｯﾀｰ運転30㎝">#REF!</definedName>
    <definedName name="ｶｯﾀｰ運転40㎝">#REF!</definedName>
    <definedName name="カメラ">#REF!</definedName>
    <definedName name="ガラス１">#REF!</definedName>
    <definedName name="ガラス2">#REF!</definedName>
    <definedName name="かん">#REF!</definedName>
    <definedName name="ｶﾝﾄｸｲﾝﾂｳﾁｼｮ">#REF!</definedName>
    <definedName name="き">#REF!</definedName>
    <definedName name="きかい">[0]!きかい</definedName>
    <definedName name="ｷｷﾋ">#REF!</definedName>
    <definedName name="きく">#REF!</definedName>
    <definedName name="キャンセル">[0]!キャンセル</definedName>
    <definedName name="く">#REF!</definedName>
    <definedName name="ぐぁＨＲＴＤＪＹＴＦＪ">#REF!</definedName>
    <definedName name="くたい">#REF!</definedName>
    <definedName name="クリア">[0]!クリア</definedName>
    <definedName name="ｸﾚｰﾝ付ﾄﾗｯｸ運転2.9t">#REF!</definedName>
    <definedName name="け">#REF!</definedName>
    <definedName name="げＳＧＦＤＨＧＨ">#REF!</definedName>
    <definedName name="げあＧれＳっＨ">#REF!</definedName>
    <definedName name="ケイヒ">#REF!</definedName>
    <definedName name="ケーブルラック計">#REF!</definedName>
    <definedName name="ケーブル電線類">#REF!</definedName>
    <definedName name="けこ">#REF!</definedName>
    <definedName name="ｹｯｶﾂｳﾁｼｮ">#REF!</definedName>
    <definedName name="けと">#REF!</definedName>
    <definedName name="ｹﾝｻｲﾗｲ">#REF!</definedName>
    <definedName name="ごうけい">#REF!</definedName>
    <definedName name="ｺｳｼﾞｮｳﾊｹﾝﾛｳﾑﾋ">#REF!</definedName>
    <definedName name="コーキング">#REF!,#REF!</definedName>
    <definedName name="ｺｰﾄﾞ">#REF!</definedName>
    <definedName name="コピー">#REF!</definedName>
    <definedName name="コピー1">#REF!</definedName>
    <definedName name="こぴー１">#REF!</definedName>
    <definedName name="コピー代価">#REF!</definedName>
    <definedName name="ｺﾝｸﾘ_ary">#REF!</definedName>
    <definedName name="ｺﾝｸﾘ_ﾄ">#N/A</definedName>
    <definedName name="コンクリート">#REF!</definedName>
    <definedName name="コンクリート・型枠・鉄筋工事">#REF!</definedName>
    <definedName name="コンクリート１">#REF!</definedName>
    <definedName name="ｺﾝｸﾘｰﾄ工事">#REF!</definedName>
    <definedName name="ｺﾝｸﾘｰﾄ混和剤">#REF!</definedName>
    <definedName name="コンセント設備工事">#REF!</definedName>
    <definedName name="サ">#REF!</definedName>
    <definedName name="さ">#REF!</definedName>
    <definedName name="ざ" hidden="1">#REF!</definedName>
    <definedName name="サイズ">#REF!</definedName>
    <definedName name="サイズＡ">#REF!</definedName>
    <definedName name="サイズＡ１">#REF!</definedName>
    <definedName name="ささＳ">#REF!</definedName>
    <definedName name="サシ">#REF!</definedName>
    <definedName name="さし">#REF!</definedName>
    <definedName name="ｻﾄﾞﾙ分水栓φ150×φ20">#REF!</definedName>
    <definedName name="ｻﾝﾀﾞｰｽﾄｰﾝ">#REF!</definedName>
    <definedName name="シ">#REF!</definedName>
    <definedName name="し">#REF!</definedName>
    <definedName name="シールド_見">#REF!</definedName>
    <definedName name="ｼｳﾝﾃﾝﾋ">#REF!</definedName>
    <definedName name="ｼｬｯﾀｰ計">#REF!</definedName>
    <definedName name="しょぶん">#REF!</definedName>
    <definedName name="ス">#REF!</definedName>
    <definedName name="す">#REF!</definedName>
    <definedName name="スクラップ">[0]!スクラップ</definedName>
    <definedName name="スコアボード比較">#REF!</definedName>
    <definedName name="スセ">#REF!</definedName>
    <definedName name="すせ">#REF!</definedName>
    <definedName name="スタイル">#REF!</definedName>
    <definedName name="スピンボタン入力2">#REF!</definedName>
    <definedName name="スプリンクラー">#REF!</definedName>
    <definedName name="スラブコン">#REF!,#REF!,#REF!,#REF!,#REF!,#REF!,#REF!,#REF!,#REF!,#REF!,#REF!,#REF!,#REF!,#REF!,#REF!</definedName>
    <definedName name="スラブ型枠">#REF!,#REF!,#REF!,#REF!,#REF!,#REF!,#REF!,#REF!,#REF!,#REF!,#REF!,#REF!,#REF!,#REF!,#REF!</definedName>
    <definedName name="スラブ鉄筋Ｄ１０">#REF!,#REF!,#REF!,#REF!,#REF!,#REF!,#REF!,#REF!,#REF!,#REF!,#REF!,#REF!,#REF!,#REF!,#REF!</definedName>
    <definedName name="スラブ鉄筋Ｄ１３">#REF!,#REF!,#REF!,#REF!,#REF!,#REF!,#REF!,#REF!,#REF!,#REF!,#REF!,#REF!,#REF!,#REF!,#REF!</definedName>
    <definedName name="スラブ鉄筋Ｄ１６">#REF!,#REF!,#REF!,#REF!,#REF!,#REF!,#REF!,#REF!,#REF!,#REF!,#REF!,#REF!,#REF!,#REF!</definedName>
    <definedName name="セ">#REF!</definedName>
    <definedName name="せ">#REF!</definedName>
    <definedName name="ｾｲｾｷﾋｮｳ2">#REF!</definedName>
    <definedName name="ｾｲｾｷﾋｮｳ3">#REF!</definedName>
    <definedName name="ｾｯｹｲｼｮｶｶﾞﾐ">#REF!</definedName>
    <definedName name="ソ">#REF!</definedName>
    <definedName name="そ">#REF!</definedName>
    <definedName name="ｿｹｯﾄφ20">#REF!</definedName>
    <definedName name="そた">#REF!</definedName>
    <definedName name="その">#REF!</definedName>
    <definedName name="その2">#REF!</definedName>
    <definedName name="その他">#REF!</definedName>
    <definedName name="その他１">#REF!</definedName>
    <definedName name="その他器具">#REF!</definedName>
    <definedName name="その他率">#REF!</definedName>
    <definedName name="タ">#REF!</definedName>
    <definedName name="た">#REF!</definedName>
    <definedName name="タ_イ_ル">#REF!</definedName>
    <definedName name="ﾀｰﾐﾅﾙｷｬｯﾌﾟ">#REF!</definedName>
    <definedName name="だいか">#REF!</definedName>
    <definedName name="タイトルベース">#REF!</definedName>
    <definedName name="ﾀｲﾄﾙ行">#REF!</definedName>
    <definedName name="タイル">#N/A</definedName>
    <definedName name="ﾀｲﾙ･左官工事計">#REF!</definedName>
    <definedName name="タイル１">#REF!</definedName>
    <definedName name="ﾀｲﾙ工事">#REF!</definedName>
    <definedName name="ﾀﾞｸﾄ">#REF!</definedName>
    <definedName name="ダクト工">#REF!</definedName>
    <definedName name="ダクト小計">#REF!</definedName>
    <definedName name="ダクト設備">#REF!</definedName>
    <definedName name="ﾀﾞｸﾄ付属">#REF!</definedName>
    <definedName name="たたた">#REF!</definedName>
    <definedName name="ダンパー">#REF!</definedName>
    <definedName name="ﾀﾝﾊﾟｰ運転舗装用">#REF!</definedName>
    <definedName name="ﾀﾝﾊﾟｰ運転埋戻用">#REF!</definedName>
    <definedName name="ﾀﾝﾊﾟｰ運転路盤用">#REF!</definedName>
    <definedName name="ﾀﾞﾝﾌﾟﾄﾗｯｸ11t車">#REF!</definedName>
    <definedName name="ﾀﾞﾝﾌﾟﾄﾗｯｸ4t車">#REF!</definedName>
    <definedName name="ち">#REF!</definedName>
    <definedName name="ﾁ46">#N/A</definedName>
    <definedName name="ちちち">#REF!</definedName>
    <definedName name="ちちちち">#REF!</definedName>
    <definedName name="ﾁｮｸｾﾂｻﾞｲﾘｮｳﾋ">#REF!</definedName>
    <definedName name="つ">#REF!</definedName>
    <definedName name="っＷ">#REF!</definedName>
    <definedName name="っっＷ">#REF!</definedName>
    <definedName name="っっＷＷ">#REF!</definedName>
    <definedName name="ツテ">#REF!</definedName>
    <definedName name="でＮ" hidden="1">#REF!</definedName>
    <definedName name="ディレクトリ">#REF!</definedName>
    <definedName name="データベース">#REF!</definedName>
    <definedName name="てと">#REF!</definedName>
    <definedName name="テレビ">#REF!</definedName>
    <definedName name="テレビ２">#REF!</definedName>
    <definedName name="テレビ共聴設備計">#REF!</definedName>
    <definedName name="テレビ共同受信設備工事">#REF!</definedName>
    <definedName name="ﾃﾚﾋﾞ受信設備工事">#REF!</definedName>
    <definedName name="デンキ">[0]!デンキ</definedName>
    <definedName name="テント">#REF!</definedName>
    <definedName name="ド">#REF!</definedName>
    <definedName name="トイレ">#REF!</definedName>
    <definedName name="トイレ２">#REF!</definedName>
    <definedName name="とび">#REF!</definedName>
    <definedName name="とびS">#REF!</definedName>
    <definedName name="とび工">#REF!</definedName>
    <definedName name="ﾄﾗｯｸｸﾚｰﾝ運転4.8_4.9t">#REF!</definedName>
    <definedName name="ﾄﾗｯｸｸﾚｰﾝ賃料4.9t">#REF!</definedName>
    <definedName name="ﾄﾗｯｸ運転2t">#REF!</definedName>
    <definedName name="ﾄﾗｯｸ運転3_3.5t">#REF!</definedName>
    <definedName name="ドロップ2">#N/A</definedName>
    <definedName name="な">#REF!</definedName>
    <definedName name="ナースコール">#REF!</definedName>
    <definedName name="ないって">#REF!</definedName>
    <definedName name="なし">#REF!</definedName>
    <definedName name="なに">#REF!</definedName>
    <definedName name="なひ">#REF!</definedName>
    <definedName name="に">#REF!</definedName>
    <definedName name="ぬ">#REF!</definedName>
    <definedName name="ぬね">#REF!</definedName>
    <definedName name="ね">#REF!</definedName>
    <definedName name="ねの">#REF!</definedName>
    <definedName name="ハ">#REF!</definedName>
    <definedName name="ぱ">#REF!</definedName>
    <definedName name="ぱ2">#REF!</definedName>
    <definedName name="ﾊﾞｯｸﾎｳ0.1・">#REF!</definedName>
    <definedName name="ﾊﾞｯｸﾎｳ0.2">#REF!</definedName>
    <definedName name="ﾊﾞｯｸﾎｳ0.35">#REF!</definedName>
    <definedName name="はつり">#REF!</definedName>
    <definedName name="はつり工">#REF!</definedName>
    <definedName name="ﾊﾙｺ">#REF!</definedName>
    <definedName name="ハ社">#REF!</definedName>
    <definedName name="ぴｙ">#REF!</definedName>
    <definedName name="ひょうし2">#REF!</definedName>
    <definedName name="ぷ">#REF!</definedName>
    <definedName name="ファイル名">#REF!</definedName>
    <definedName name="ﾌｸｺﾞｳｺｳﾋ">#REF!</definedName>
    <definedName name="プリントタイトル">#REF!</definedName>
    <definedName name="ﾌﾟﾙﾎﾞｯｸｽ">#REF!</definedName>
    <definedName name="ﾌﾟﾚｰﾄ">#REF!</definedName>
    <definedName name="ベＬ市" hidden="1">{#N/A,#N/A,FALSE,"集計"}</definedName>
    <definedName name="ページング">#REF!</definedName>
    <definedName name="ホーム">[0]!ホーム</definedName>
    <definedName name="ポリエチレン" hidden="1">#REF!</definedName>
    <definedName name="ポ室撤去">#N/A</definedName>
    <definedName name="ﾏｸﾛ">#REF!</definedName>
    <definedName name="マクロ終了">#REF!</definedName>
    <definedName name="ミ">#REF!</definedName>
    <definedName name="み">#REF!</definedName>
    <definedName name="ﾒｲﾝﾒﾆｭｰ">#REF!</definedName>
    <definedName name="ﾒｰｶｰ比較">#REF!</definedName>
    <definedName name="ﾒｰﾀｰφ16">#REF!</definedName>
    <definedName name="ﾒｽｱﾀﾞﾌﾟﾀｰφ20">#REF!</definedName>
    <definedName name="ﾒﾆｭｰ">#REF!</definedName>
    <definedName name="ﾒﾆｭｰ1">#REF!</definedName>
    <definedName name="ﾒﾆｭｰ2">#REF!</definedName>
    <definedName name="ﾓﾙﾀﾙ_ary">#REF!</definedName>
    <definedName name="ゆうき">#REF!</definedName>
    <definedName name="リンクボタン">"ボタン 19"</definedName>
    <definedName name="レ">#REF!</definedName>
    <definedName name="れ">#REF!</definedName>
    <definedName name="ろ">#REF!</definedName>
    <definedName name="ロードトレイン駐車場">#REF!</definedName>
    <definedName name="ロードトレイン駐車場幹線設備">#REF!</definedName>
    <definedName name="ロードトレイン駐車場電灯設備">#REF!</definedName>
    <definedName name="ロードトレイン駐車場避雷針設備">#REF!</definedName>
    <definedName name="ﾛﾗｰ運転0.8_1.1t">#REF!</definedName>
    <definedName name="ﾛﾗｰ運転3.0_4.0t">#REF!</definedName>
    <definedName name="ろ過">#REF!</definedName>
    <definedName name="ロ社">#REF!</definedName>
    <definedName name="伊藤">[0]!伊藤</definedName>
    <definedName name="依頼ｲﾝﾀｰカム">#REF!</definedName>
    <definedName name="依頼ｲﾝﾀｰﾎﾝ">#REF!</definedName>
    <definedName name="依頼ﾅｰｽｺｰﾙ">#REF!</definedName>
    <definedName name="依頼時計">#REF!</definedName>
    <definedName name="依頼照明器具">#REF!</definedName>
    <definedName name="依頼盤類">#REF!</definedName>
    <definedName name="依頼防災">#REF!</definedName>
    <definedName name="委託出来形調書">#REF!</definedName>
    <definedName name="移動処理">#REF!</definedName>
    <definedName name="医水">#REF!</definedName>
    <definedName name="医療ガス設備">#REF!</definedName>
    <definedName name="医療用ﾕﾆｯﾄ2">#REF!</definedName>
    <definedName name="医療用水">#REF!</definedName>
    <definedName name="医療用分電盤見">#REF!</definedName>
    <definedName name="一１">#REF!</definedName>
    <definedName name="一２">#REF!</definedName>
    <definedName name="一改98">#REF!</definedName>
    <definedName name="一改R5J">#REF!</definedName>
    <definedName name="一改区分入力">#REF!</definedName>
    <definedName name="一次単価">#REF!</definedName>
    <definedName name="一式">#REF!</definedName>
    <definedName name="一式1">#REF!</definedName>
    <definedName name="一式記入">#REF!</definedName>
    <definedName name="一般">#REF!</definedName>
    <definedName name="一般A">#REF!</definedName>
    <definedName name="一般AE">#REF!</definedName>
    <definedName name="一般AM">#REF!</definedName>
    <definedName name="一般一般">#REF!</definedName>
    <definedName name="一般運転手">#REF!</definedName>
    <definedName name="一般改修">#REF!</definedName>
    <definedName name="一般改修確認">#REF!</definedName>
    <definedName name="一般管理費">#REF!</definedName>
    <definedName name="一般管理費計">#REF!</definedName>
    <definedName name="一般管理費等">#REF!</definedName>
    <definedName name="一般処理">#REF!</definedName>
    <definedName name="一般労務費">#REF!</definedName>
    <definedName name="印">#REF!</definedName>
    <definedName name="印刷">#REF!</definedName>
    <definedName name="印刷05">#REF!</definedName>
    <definedName name="印刷10">#REF!</definedName>
    <definedName name="印刷2">#REF!</definedName>
    <definedName name="印刷2_4">印刷2_4</definedName>
    <definedName name="印刷2_5">印刷2_5</definedName>
    <definedName name="印刷2_6">印刷2_6</definedName>
    <definedName name="印刷2_7">印刷2_7</definedName>
    <definedName name="印刷20">#REF!</definedName>
    <definedName name="印刷2頁">#REF!</definedName>
    <definedName name="印刷30">#REF!</definedName>
    <definedName name="印刷40">#REF!</definedName>
    <definedName name="印刷50">#REF!</definedName>
    <definedName name="印刷EX">#REF!</definedName>
    <definedName name="印刷P">#REF!</definedName>
    <definedName name="印刷ﾒﾆｭｰ">#REF!</definedName>
    <definedName name="印刷画面">#REF!</definedName>
    <definedName name="印刷計">#REF!</definedName>
    <definedName name="印刷書式">#REF!</definedName>
    <definedName name="印刷積">#REF!</definedName>
    <definedName name="印刷全">#REF!</definedName>
    <definedName name="印刷範囲">#REF!</definedName>
    <definedName name="印刷範囲_小計_">#REF!</definedName>
    <definedName name="印刷表">#REF!</definedName>
    <definedName name="印刷部">#REF!</definedName>
    <definedName name="印刷部1">#REF!</definedName>
    <definedName name="印刷部2">#REF!</definedName>
    <definedName name="印刷部3">#REF!</definedName>
    <definedName name="印刷複">#REF!</definedName>
    <definedName name="員数">#REF!</definedName>
    <definedName name="引継">#REF!</definedName>
    <definedName name="宇野2">#REF!</definedName>
    <definedName name="運転手">#REF!</definedName>
    <definedName name="衛生器具">#REF!</definedName>
    <definedName name="衛生器具設備計">#REF!</definedName>
    <definedName name="衛生設備">#REF!</definedName>
    <definedName name="屋__根">#REF!</definedName>
    <definedName name="屋外">#REF!</definedName>
    <definedName name="屋外給水">#REF!</definedName>
    <definedName name="屋外設備計">#REF!</definedName>
    <definedName name="屋外排水">#REF!</definedName>
    <definedName name="屋根及び樋１">#REF!</definedName>
    <definedName name="屋根及び樋工事">#REF!</definedName>
    <definedName name="屋根工事">#REF!</definedName>
    <definedName name="屋内給水">#REF!</definedName>
    <definedName name="屋内消火">#REF!</definedName>
    <definedName name="屋内消火栓設備">#REF!</definedName>
    <definedName name="屋内排水">#REF!</definedName>
    <definedName name="乙タイトル">#REF!</definedName>
    <definedName name="温泉タンク">#REF!</definedName>
    <definedName name="下" hidden="1">{#N/A,#N/A,FALSE,"Sheet16";#N/A,#N/A,FALSE,"Sheet16"}</definedName>
    <definedName name="下り線" hidden="1">{#N/A,#N/A,FALSE,"Sheet16";#N/A,#N/A,FALSE,"Sheet16"}</definedName>
    <definedName name="仮１">#REF!</definedName>
    <definedName name="仮２">#REF!</definedName>
    <definedName name="仮ＮＯ">#REF!</definedName>
    <definedName name="仮囲い">#REF!</definedName>
    <definedName name="仮設">#REF!</definedName>
    <definedName name="仮設AE">#REF!</definedName>
    <definedName name="仮設AM">#REF!</definedName>
    <definedName name="仮設AM加算">#REF!</definedName>
    <definedName name="仮設OA">#REF!</definedName>
    <definedName name="仮設材損料">#REF!</definedName>
    <definedName name="仮設二次">#REF!</definedName>
    <definedName name="仮設費率">#N/A</definedName>
    <definedName name="科目">#REF!</definedName>
    <definedName name="科目_16">#REF!</definedName>
    <definedName name="科目_17">#REF!</definedName>
    <definedName name="科目_4">#REF!</definedName>
    <definedName name="科目_4_4">#REF!</definedName>
    <definedName name="科目_6">#REF!</definedName>
    <definedName name="科目_7">#REF!</definedName>
    <definedName name="科目0630">#REF!</definedName>
    <definedName name="科目１">#REF!</definedName>
    <definedName name="科目２">#REF!</definedName>
    <definedName name="科目END">#REF!</definedName>
    <definedName name="科目みだし">#REF!</definedName>
    <definedName name="科目印刷">#REF!</definedName>
    <definedName name="科目見出し">#REF!</definedName>
    <definedName name="科目作成">#REF!</definedName>
    <definedName name="科目種目">#REF!</definedName>
    <definedName name="科目内訳">#REF!</definedName>
    <definedName name="科目範囲">#REF!</definedName>
    <definedName name="火災報知設備計">#REF!</definedName>
    <definedName name="荷揚設備">#N/A</definedName>
    <definedName name="課検査復命">#REF!</definedName>
    <definedName name="画面１">#REF!</definedName>
    <definedName name="解錠設備">#REF!</definedName>
    <definedName name="改修">#REF!</definedName>
    <definedName name="改修ﾀﾞｸﾄ">#REF!</definedName>
    <definedName name="改修経費">#N/A</definedName>
    <definedName name="改修計">#REF!</definedName>
    <definedName name="改修処理">#REF!</definedName>
    <definedName name="改修単価">#REF!</definedName>
    <definedName name="改修配管">#REF!</definedName>
    <definedName name="開始頁">#REF!</definedName>
    <definedName name="外__構">#REF!</definedName>
    <definedName name="外ガス設備">#REF!</definedName>
    <definedName name="外給水設備">#REF!</definedName>
    <definedName name="外給水撤">#N/A</definedName>
    <definedName name="外構">#REF!</definedName>
    <definedName name="外構工事">#REF!</definedName>
    <definedName name="外消火栓設備">#REF!</definedName>
    <definedName name="外消火撤">#N/A</definedName>
    <definedName name="外線契約">#REF!</definedName>
    <definedName name="外線工事計">#REF!</definedName>
    <definedName name="外線工事費計">#REF!</definedName>
    <definedName name="外線合計金額">#REF!</definedName>
    <definedName name="外線総合仮設">#REF!</definedName>
    <definedName name="外線力金額">#REF!</definedName>
    <definedName name="外灯">#REF!</definedName>
    <definedName name="外灯２">#REF!</definedName>
    <definedName name="外灯設備計">#REF!</definedName>
    <definedName name="外灯設備工事">#REF!</definedName>
    <definedName name="外排水設備">#REF!</definedName>
    <definedName name="外排水撤">#N/A</definedName>
    <definedName name="拡声">#REF!</definedName>
    <definedName name="拡声２">#REF!</definedName>
    <definedName name="拡声設備計">#REF!</definedName>
    <definedName name="学保テレビ">#REF!</definedName>
    <definedName name="学保テレビ二次">#REF!</definedName>
    <definedName name="学保火報">#REF!</definedName>
    <definedName name="学保火報二次">#REF!</definedName>
    <definedName name="学保時計">#REF!</definedName>
    <definedName name="学保時計二次">#REF!</definedName>
    <definedName name="学保情報">#REF!</definedName>
    <definedName name="学保情報二次">#REF!</definedName>
    <definedName name="学保電灯">#REF!</definedName>
    <definedName name="学保電灯二次">#REF!</definedName>
    <definedName name="学保電話">#REF!</definedName>
    <definedName name="学保電話二次">#REF!</definedName>
    <definedName name="学保動力">#REF!</definedName>
    <definedName name="学保動力二次">#REF!</definedName>
    <definedName name="学保放送">#REF!</definedName>
    <definedName name="学保放送二次">#REF!</definedName>
    <definedName name="刊">#REF!</definedName>
    <definedName name="完１">#REF!</definedName>
    <definedName name="完２">#REF!</definedName>
    <definedName name="完成１">#REF!</definedName>
    <definedName name="完成２">#REF!</definedName>
    <definedName name="完成３">#REF!</definedName>
    <definedName name="完成４">#REF!</definedName>
    <definedName name="完成５">#REF!</definedName>
    <definedName name="完成６">#REF!</definedName>
    <definedName name="幹線計">#REF!</definedName>
    <definedName name="幹線設備工事">#REF!</definedName>
    <definedName name="感染排水処理">#REF!</definedName>
    <definedName name="換気">#REF!</definedName>
    <definedName name="換気小計">#REF!</definedName>
    <definedName name="換気設備">#N/A</definedName>
    <definedName name="換気設備工事計">#REF!</definedName>
    <definedName name="環A">#REF!</definedName>
    <definedName name="監１">#REF!</definedName>
    <definedName name="監２">#REF!</definedName>
    <definedName name="監視カメラ計">#REF!</definedName>
    <definedName name="監督員について">#REF!</definedName>
    <definedName name="監督員事務所掛払い">#REF!</definedName>
    <definedName name="監督員事務所月額損料">#REF!</definedName>
    <definedName name="監理業務成績評定書">#REF!</definedName>
    <definedName name="管サイズ">#REF!</definedName>
    <definedName name="管サイズ３">#REF!</definedName>
    <definedName name="管径">#N/A</definedName>
    <definedName name="管材_サイズ">#REF!</definedName>
    <definedName name="管種">#REF!</definedName>
    <definedName name="管種３">#REF!</definedName>
    <definedName name="管底">#REF!</definedName>
    <definedName name="管容量">#REF!</definedName>
    <definedName name="管理率">#REF!</definedName>
    <definedName name="丸">#REF!</definedName>
    <definedName name="器">#REF!</definedName>
    <definedName name="器具">#REF!</definedName>
    <definedName name="器具庫">#REF!</definedName>
    <definedName name="器具取設">#N/A</definedName>
    <definedName name="器具小計">#REF!</definedName>
    <definedName name="基準単価">#REF!</definedName>
    <definedName name="基礎">#REF!</definedName>
    <definedName name="基礎研究棟">#REF!</definedName>
    <definedName name="基礎単価範囲">#REF!</definedName>
    <definedName name="既">[0]!既</definedName>
    <definedName name="既製ｺﾝｸﾘ_ﾄ">#N/A</definedName>
    <definedName name="既製コンクリート１">#REF!</definedName>
    <definedName name="機１">#REF!</definedName>
    <definedName name="機２">#REF!</definedName>
    <definedName name="機改仮">#REF!</definedName>
    <definedName name="機改諸">#REF!</definedName>
    <definedName name="機械">#REF!</definedName>
    <definedName name="機械_ary">#REF!</definedName>
    <definedName name="機械運搬費">#REF!</definedName>
    <definedName name="機械改修共仮該当列">#REF!</definedName>
    <definedName name="機械改修共仮境界フラグ">#REF!</definedName>
    <definedName name="機械改修共仮費率下限率">#REF!</definedName>
    <definedName name="機械改修共仮費率上限率">#REF!</definedName>
    <definedName name="機械改修共通仮設費率">#REF!</definedName>
    <definedName name="機械改修共通仮設費率表">#REF!</definedName>
    <definedName name="機械改修純工事費">#REF!</definedName>
    <definedName name="機械改修純工事費額">#REF!</definedName>
    <definedName name="機械改修純工事費額下限値">#REF!</definedName>
    <definedName name="機械改修純工事費額上限値">#REF!</definedName>
    <definedName name="機械改修諸経費該当列">#REF!</definedName>
    <definedName name="機械改修諸経費境界フラグ">#REF!</definedName>
    <definedName name="機械改修諸経費率下限率">#REF!</definedName>
    <definedName name="機械改修諸経費率上限率">#REF!</definedName>
    <definedName name="機械改修諸経費率表">#REF!</definedName>
    <definedName name="機械改修直下共仮費率">#REF!</definedName>
    <definedName name="機械改修直下純工事費額">#REF!</definedName>
    <definedName name="機械改修直下諸経費率">#REF!</definedName>
    <definedName name="機械改修直下直工費額">#REF!</definedName>
    <definedName name="機械改修直工費額">#REF!</definedName>
    <definedName name="機械改修直工費額下限値">#REF!</definedName>
    <definedName name="機械改修直工費額上限値">#REF!</definedName>
    <definedName name="機械改修直上共仮費率">#REF!</definedName>
    <definedName name="機械改修直上純工事費額">#REF!</definedName>
    <definedName name="機械改修直上諸経費率">#REF!</definedName>
    <definedName name="機械改修直上直工費額">#REF!</definedName>
    <definedName name="機械改修直接工事費">#REF!</definedName>
    <definedName name="機械工">#REF!</definedName>
    <definedName name="機械新営共仮該当列">#REF!</definedName>
    <definedName name="機械新営共仮境界フラグ">#REF!</definedName>
    <definedName name="機械新営共仮費率下限率">#REF!</definedName>
    <definedName name="機械新営共仮費率上限率">#REF!</definedName>
    <definedName name="機械新営共通仮設費率">#REF!</definedName>
    <definedName name="機械新営共通仮設費率表">#REF!</definedName>
    <definedName name="機械新営純工事費">#REF!</definedName>
    <definedName name="機械新営純工事費額">#REF!</definedName>
    <definedName name="機械新営純工事費額下限値">#REF!</definedName>
    <definedName name="機械新営純工事費額上限値">#REF!</definedName>
    <definedName name="機械新営諸経費該当列">#REF!</definedName>
    <definedName name="機械新営諸経費境界フラグ">#REF!</definedName>
    <definedName name="機械新営諸経費率下限率">#REF!</definedName>
    <definedName name="機械新営諸経費率上限率">#REF!</definedName>
    <definedName name="機械新営諸経費率表">#REF!</definedName>
    <definedName name="機械新営直下共仮費率">#REF!</definedName>
    <definedName name="機械新営直下純工事費額">#REF!</definedName>
    <definedName name="機械新営直下諸経費率">#REF!</definedName>
    <definedName name="機械新営直下直工費額">#REF!</definedName>
    <definedName name="機械新営直工費額">#REF!</definedName>
    <definedName name="機械新営直工費額下限値">#REF!</definedName>
    <definedName name="機械新営直工費額上限値">#REF!</definedName>
    <definedName name="機械新営直上共仮費率">#REF!</definedName>
    <definedName name="機械新営直上純工事費額">#REF!</definedName>
    <definedName name="機械新営直上諸経費率">#REF!</definedName>
    <definedName name="機械新営直上直工費額">#REF!</definedName>
    <definedName name="機械新営直接工事費">#REF!</definedName>
    <definedName name="機器取設">#N/A</definedName>
    <definedName name="機器比較">#REF!</definedName>
    <definedName name="機器付属">#REF!</definedName>
    <definedName name="機新仮">#REF!</definedName>
    <definedName name="機新諸">#REF!</definedName>
    <definedName name="記号1">#REF!</definedName>
    <definedName name="記号10">#REF!</definedName>
    <definedName name="記号100">#REF!</definedName>
    <definedName name="記号108">#REF!</definedName>
    <definedName name="記号109">#REF!</definedName>
    <definedName name="記号11">#REF!</definedName>
    <definedName name="記号110">#REF!</definedName>
    <definedName name="記号111">#REF!</definedName>
    <definedName name="記号112">#REF!</definedName>
    <definedName name="記号12">#REF!</definedName>
    <definedName name="記号13">#REF!</definedName>
    <definedName name="記号14">#REF!</definedName>
    <definedName name="記号15">#REF!</definedName>
    <definedName name="記号16">#REF!</definedName>
    <definedName name="記号17">#REF!</definedName>
    <definedName name="記号18">#REF!</definedName>
    <definedName name="記号19">#REF!</definedName>
    <definedName name="記号2">#REF!</definedName>
    <definedName name="記号20">#REF!</definedName>
    <definedName name="記号21">#REF!</definedName>
    <definedName name="記号22">#REF!</definedName>
    <definedName name="記号23">#REF!</definedName>
    <definedName name="記号24">#REF!</definedName>
    <definedName name="記号25">#REF!</definedName>
    <definedName name="記号26">#REF!</definedName>
    <definedName name="記号27">#REF!</definedName>
    <definedName name="記号28">#REF!</definedName>
    <definedName name="記号29">#REF!</definedName>
    <definedName name="記号3">#REF!</definedName>
    <definedName name="記号30">#REF!</definedName>
    <definedName name="記号31">#REF!</definedName>
    <definedName name="記号32">#REF!</definedName>
    <definedName name="記号33">#REF!</definedName>
    <definedName name="記号34">#REF!</definedName>
    <definedName name="記号35">#REF!</definedName>
    <definedName name="記号36">#REF!</definedName>
    <definedName name="記号37">#REF!</definedName>
    <definedName name="記号38">#REF!</definedName>
    <definedName name="記号39">#REF!</definedName>
    <definedName name="記号4">#REF!</definedName>
    <definedName name="記号40">#REF!</definedName>
    <definedName name="記号41">#REF!</definedName>
    <definedName name="記号42">#REF!</definedName>
    <definedName name="記号43">#REF!</definedName>
    <definedName name="記号44">#REF!</definedName>
    <definedName name="記号45">#REF!</definedName>
    <definedName name="記号46">#REF!</definedName>
    <definedName name="記号47">#REF!</definedName>
    <definedName name="記号48">#REF!</definedName>
    <definedName name="記号49">#REF!</definedName>
    <definedName name="記号5">#REF!</definedName>
    <definedName name="記号50">#REF!</definedName>
    <definedName name="記号51">#REF!</definedName>
    <definedName name="記号52">#REF!</definedName>
    <definedName name="記号53">#REF!</definedName>
    <definedName name="記号54">#REF!</definedName>
    <definedName name="記号55">#REF!</definedName>
    <definedName name="記号56">#REF!</definedName>
    <definedName name="記号57">#REF!</definedName>
    <definedName name="記号58">#REF!</definedName>
    <definedName name="記号59">#REF!</definedName>
    <definedName name="記号6">#REF!</definedName>
    <definedName name="記号60">#REF!</definedName>
    <definedName name="記号61">#REF!</definedName>
    <definedName name="記号62">#REF!</definedName>
    <definedName name="記号63">#REF!</definedName>
    <definedName name="記号64">#REF!</definedName>
    <definedName name="記号65">#REF!</definedName>
    <definedName name="記号66">#REF!</definedName>
    <definedName name="記号67">#REF!</definedName>
    <definedName name="記号68">#REF!</definedName>
    <definedName name="記号69">#REF!</definedName>
    <definedName name="記号7">#REF!</definedName>
    <definedName name="記号70">#REF!</definedName>
    <definedName name="記号71">#REF!</definedName>
    <definedName name="記号72">#REF!</definedName>
    <definedName name="記号73">#REF!</definedName>
    <definedName name="記号74">#REF!</definedName>
    <definedName name="記号75">#REF!</definedName>
    <definedName name="記号76">#REF!</definedName>
    <definedName name="記号77">#REF!</definedName>
    <definedName name="記号78">#REF!</definedName>
    <definedName name="記号79">#REF!</definedName>
    <definedName name="記号8">#REF!</definedName>
    <definedName name="記号80">#REF!</definedName>
    <definedName name="記号81">#REF!</definedName>
    <definedName name="記号82">#REF!</definedName>
    <definedName name="記号83">#REF!</definedName>
    <definedName name="記号84">#REF!</definedName>
    <definedName name="記号85">#REF!</definedName>
    <definedName name="記号86">#REF!</definedName>
    <definedName name="記号87">#REF!</definedName>
    <definedName name="記号88">#REF!</definedName>
    <definedName name="記号89">#REF!</definedName>
    <definedName name="記号9">#REF!</definedName>
    <definedName name="記号90">#REF!</definedName>
    <definedName name="記号91">#REF!</definedName>
    <definedName name="記号92">#REF!</definedName>
    <definedName name="記号93">#REF!</definedName>
    <definedName name="記号94">#REF!</definedName>
    <definedName name="記号95">#REF!</definedName>
    <definedName name="記号96">#REF!</definedName>
    <definedName name="記号97">#REF!</definedName>
    <definedName name="記号98">#REF!</definedName>
    <definedName name="記号99">#REF!</definedName>
    <definedName name="起案用紙">#REF!</definedName>
    <definedName name="客先名称">#REF!</definedName>
    <definedName name="給食調理室">#REF!</definedName>
    <definedName name="給水">#REF!</definedName>
    <definedName name="給水小計">#REF!</definedName>
    <definedName name="給水設備">#N/A</definedName>
    <definedName name="給水設備工事計">#REF!</definedName>
    <definedName name="給水土工事">#REF!</definedName>
    <definedName name="給湯">#REF!</definedName>
    <definedName name="給湯小計">#REF!</definedName>
    <definedName name="給湯設備">#REF!</definedName>
    <definedName name="給湯設備工事計">#REF!</definedName>
    <definedName name="給排水ガス">#REF!</definedName>
    <definedName name="給排水ガス設備">#REF!</definedName>
    <definedName name="給油設備" hidden="1">{#N/A,#N/A,FALSE,"Sheet16";#N/A,#N/A,FALSE,"Sheet16"}</definedName>
    <definedName name="給油設備内訳" hidden="1">{#N/A,#N/A,FALSE,"Sheet16";#N/A,#N/A,FALSE,"Sheet16"}</definedName>
    <definedName name="共仮1">#REF!</definedName>
    <definedName name="共仮2">#REF!</definedName>
    <definedName name="共仮率">#REF!</definedName>
    <definedName name="共仮率1">#REF!</definedName>
    <definedName name="共仮率2">#REF!</definedName>
    <definedName name="共仮率3">#REF!</definedName>
    <definedName name="共通仮設">#REF!</definedName>
    <definedName name="共通仮設費">#REF!</definedName>
    <definedName name="共通仮設費積上額">#REF!</definedName>
    <definedName name="共通仮設費率">#REF!</definedName>
    <definedName name="共通仮設率">#REF!</definedName>
    <definedName name="共通費">#REF!</definedName>
    <definedName name="共通費１">#REF!</definedName>
    <definedName name="共通費2">#REF!</definedName>
    <definedName name="共通費3">#REF!</definedName>
    <definedName name="共通費計">#REF!</definedName>
    <definedName name="共通費計値複写">#REF!</definedName>
    <definedName name="共通費処理">#REF!</definedName>
    <definedName name="共通費値複写">#REF!</definedName>
    <definedName name="教室">#REF!</definedName>
    <definedName name="業務の検査結果">#REF!</definedName>
    <definedName name="業務の検査結果・監理">#REF!</definedName>
    <definedName name="業務の検査結果・設計">#REF!</definedName>
    <definedName name="極数">#REF!</definedName>
    <definedName name="巾木B2">#REF!</definedName>
    <definedName name="巾木B3">#REF!</definedName>
    <definedName name="巾木B5">#REF!</definedName>
    <definedName name="筋">#REF!</definedName>
    <definedName name="金__属">#REF!</definedName>
    <definedName name="金１">#REF!</definedName>
    <definedName name="金２">#REF!</definedName>
    <definedName name="金額">#REF!</definedName>
    <definedName name="金額1">#REF!</definedName>
    <definedName name="金額2">#REF!</definedName>
    <definedName name="金額3">#REF!</definedName>
    <definedName name="金額なし">#REF!,#REF!,#REF!,#REF!,#REF!,#REF!,#REF!,#REF!,#REF!,#REF!</definedName>
    <definedName name="金額なしＡＣ">#REF!,#REF!,#REF!,#REF!,#REF!,#REF!,#REF!,#REF!,#REF!,#REF!</definedName>
    <definedName name="金額なしＥ">#REF!,#REF!,#REF!,#REF!,#REF!,#REF!,#REF!,#REF!,#REF!,#REF!,#REF!,#REF!,#REF!,#REF!</definedName>
    <definedName name="金額なしＭ">#REF!,#REF!,#REF!,#REF!,#REF!,#REF!,#REF!,#REF!,#REF!,#REF!,#REF!,#REF!,#REF!,#REF!,#REF!,#REF!</definedName>
    <definedName name="金額なしＭ1">#REF!,#REF!,#REF!,#REF!,#REF!,#REF!,#REF!,#REF!,#REF!,#REF!</definedName>
    <definedName name="金額なしＭ2">#REF!,#REF!,#REF!,#REF!</definedName>
    <definedName name="金額なしP">#REF!,#REF!,#REF!,#REF!,#REF!,#REF!,#REF!,#REF!,#REF!,#REF!,#REF!,#REF!,#REF!,#REF!</definedName>
    <definedName name="金額なし代価">#REF!,#REF!,#REF!,#REF!,#REF!,#REF!,#REF!,#REF!,#REF!,#REF!</definedName>
    <definedName name="金額なし撤去">#REF!,#REF!,#REF!,#REF!,#REF!,#REF!</definedName>
    <definedName name="金額処理">#REF!</definedName>
    <definedName name="金額処理1">#REF!</definedName>
    <definedName name="金額無しAC">#REF!,#REF!,#REF!,#REF!,#REF!,#REF!,#REF!,#REF!,#REF!,#REF!,#REF!,#REF!</definedName>
    <definedName name="金属１">#REF!</definedName>
    <definedName name="金属工事">#REF!</definedName>
    <definedName name="金属製建具">#REF!</definedName>
    <definedName name="金属製建具工事">#REF!</definedName>
    <definedName name="金入">#REF!</definedName>
    <definedName name="金入設定">#REF!</definedName>
    <definedName name="金抜">#REF!</definedName>
    <definedName name="金抜Ａ">#REF!,#REF!,#REF!,#REF!,#REF!,#REF!,#REF!,#REF!,#REF!,#REF!,#REF!,#REF!,#REF!,#REF!,#REF!,#REF!</definedName>
    <definedName name="金抜Ｂ">#REF!,#REF!,#REF!,#REF!,#REF!,#REF!,#REF!,#REF!,#REF!,#REF!,#REF!,#REF!,#REF!,#REF!,#REF!</definedName>
    <definedName name="金抜Ｃ">#REF!,#REF!,#REF!,#REF!,#REF!</definedName>
    <definedName name="金抜印刷">#REF!</definedName>
    <definedName name="金抜印刷_4">金抜印刷_4</definedName>
    <definedName name="金抜印刷_5">金抜印刷_5</definedName>
    <definedName name="金抜印刷_6">金抜印刷_6</definedName>
    <definedName name="金抜印刷_7">金抜印刷_7</definedName>
    <definedName name="金抜設定">#REF!</definedName>
    <definedName name="玖珂上下一位代価" hidden="1">{#N/A,#N/A,FALSE,"Sheet16";#N/A,#N/A,FALSE,"Sheet16"}</definedName>
    <definedName name="玖珂上見積比較表" hidden="1">{#N/A,#N/A,FALSE,"Sheet16";#N/A,#N/A,FALSE,"Sheet16"}</definedName>
    <definedName name="玖珂上単価比較表" hidden="1">{#N/A,#N/A,FALSE,"Sheet16";#N/A,#N/A,FALSE,"Sheet16"}</definedName>
    <definedName name="空き">[0]!空き</definedName>
    <definedName name="空気ろ過器">#REF!</definedName>
    <definedName name="空気調和">#REF!</definedName>
    <definedName name="空気調和設備計">#REF!</definedName>
    <definedName name="空調">#REF!</definedName>
    <definedName name="空調ダクト">#REF!</definedName>
    <definedName name="空調ﾀﾞｸﾄ2">#REF!</definedName>
    <definedName name="空調機">#REF!</definedName>
    <definedName name="空調機器">#REF!</definedName>
    <definedName name="空調機器設備">#REF!</definedName>
    <definedName name="空調計">#REF!</definedName>
    <definedName name="空調設備">#REF!</definedName>
    <definedName name="空調配管">#REF!</definedName>
    <definedName name="掘さく">#REF!</definedName>
    <definedName name="型__枠">#REF!</definedName>
    <definedName name="型式2">#REF!</definedName>
    <definedName name="型枠">#REF!</definedName>
    <definedName name="型枠_小型">#REF!</definedName>
    <definedName name="型枠_小型Ⅱ">#REF!</definedName>
    <definedName name="型枠_鉄筋">#REF!</definedName>
    <definedName name="型枠_無筋">#REF!</definedName>
    <definedName name="型枠工">#REF!</definedName>
    <definedName name="契約">#REF!</definedName>
    <definedName name="契約金額">#REF!</definedName>
    <definedName name="契約日１">#REF!</definedName>
    <definedName name="契約日２">#REF!</definedName>
    <definedName name="契約日３">#REF!</definedName>
    <definedName name="契約番号１">#REF!</definedName>
    <definedName name="契約番号２">#REF!</definedName>
    <definedName name="契約保証補正値">#REF!</definedName>
    <definedName name="契約補正">#REF!</definedName>
    <definedName name="形質寸法">#REF!</definedName>
    <definedName name="経費">#REF!</definedName>
    <definedName name="経費3">#REF!</definedName>
    <definedName name="経費計算">#REF!</definedName>
    <definedName name="経費計算１">#REF!</definedName>
    <definedName name="経費計算END">#REF!</definedName>
    <definedName name="経費算出">#REF!</definedName>
    <definedName name="経費率">#N/A</definedName>
    <definedName name="罫引">#REF!</definedName>
    <definedName name="罫引2">#REF!</definedName>
    <definedName name="罫線">#REF!</definedName>
    <definedName name="罫線1">#REF!</definedName>
    <definedName name="罫線実行">#REF!</definedName>
    <definedName name="罫続き">#REF!</definedName>
    <definedName name="計算1">#REF!</definedName>
    <definedName name="計算式">#REF!</definedName>
    <definedName name="計算式Y">#REF!</definedName>
    <definedName name="警備保障">#REF!</definedName>
    <definedName name="警備保障２">#REF!</definedName>
    <definedName name="軽">#REF!</definedName>
    <definedName name="軽作業員">#REF!</definedName>
    <definedName name="軽油陸上用">#REF!</definedName>
    <definedName name="月_1日">#REF!</definedName>
    <definedName name="件名１">#REF!</definedName>
    <definedName name="件名２">#REF!</definedName>
    <definedName name="剣道場更衣室_1">#REF!</definedName>
    <definedName name="建改諸">#REF!</definedName>
    <definedName name="建具１">#REF!</definedName>
    <definedName name="建具工事">#REF!</definedName>
    <definedName name="建新仮">#REF!</definedName>
    <definedName name="建新諸">#REF!</definedName>
    <definedName name="建築改修共仮該当列">#REF!</definedName>
    <definedName name="建築改修共仮境界フラグ">#REF!</definedName>
    <definedName name="建築改修共仮費率下限率">#REF!</definedName>
    <definedName name="建築改修共仮費率上限率">#REF!</definedName>
    <definedName name="建築改修共通仮設費率">#REF!</definedName>
    <definedName name="建築改修共通仮設費率表">#REF!</definedName>
    <definedName name="建築改修純工事費">#REF!</definedName>
    <definedName name="建築改修純工事費額">#REF!</definedName>
    <definedName name="建築改修純工事費額下限値">#REF!</definedName>
    <definedName name="建築改修純工事費額上限値">#REF!</definedName>
    <definedName name="建築改修諸経費該当列">#REF!</definedName>
    <definedName name="建築改修諸経費境界フラグ">#REF!</definedName>
    <definedName name="建築改修諸経費率下限率">#REF!</definedName>
    <definedName name="建築改修諸経費率上限率">#REF!</definedName>
    <definedName name="建築改修諸経費率表">#REF!</definedName>
    <definedName name="建築改修直下共仮費率">#REF!</definedName>
    <definedName name="建築改修直下純工事費額">#REF!</definedName>
    <definedName name="建築改修直下諸経費率">#REF!</definedName>
    <definedName name="建築改修直下直工費額">#REF!</definedName>
    <definedName name="建築改修直工費額">#REF!</definedName>
    <definedName name="建築改修直工費額下限値">#REF!</definedName>
    <definedName name="建築改修直工費額上限値">#REF!</definedName>
    <definedName name="建築改修直上共仮費率">#REF!</definedName>
    <definedName name="建築改修直上純工事費額">#REF!</definedName>
    <definedName name="建築改修直上諸経費率">#REF!</definedName>
    <definedName name="建築改修直上直工費額">#REF!</definedName>
    <definedName name="建築改修直接工事費">#REF!</definedName>
    <definedName name="建築新営共仮該当列">#REF!</definedName>
    <definedName name="建築新営共仮境界フラグ">#REF!</definedName>
    <definedName name="建築新営共仮費率下限値">#REF!</definedName>
    <definedName name="建築新営共仮費率下限率">#REF!</definedName>
    <definedName name="建築新営共仮費率上限値">#REF!</definedName>
    <definedName name="建築新営共仮費率上限率">#REF!</definedName>
    <definedName name="建築新営共通仮設費率">#REF!</definedName>
    <definedName name="建築新営共通仮設費率表">#REF!</definedName>
    <definedName name="建築新営純工事費">#REF!</definedName>
    <definedName name="建築新営純工事費額">#REF!</definedName>
    <definedName name="建築新営純工事費額下限値">#REF!</definedName>
    <definedName name="建築新営純工事費額上限値">#REF!</definedName>
    <definedName name="建築新営諸経費該当列">#REF!</definedName>
    <definedName name="建築新営諸経費境界フラグ">#REF!</definedName>
    <definedName name="建築新営諸経費率">#REF!</definedName>
    <definedName name="建築新営諸経費率下限率">#REF!</definedName>
    <definedName name="建築新営諸経費率上限率">#REF!</definedName>
    <definedName name="建築新営諸経費率表">#REF!</definedName>
    <definedName name="建築新営直下共仮費率">#REF!</definedName>
    <definedName name="建築新営直下共通仮設費率">#REF!</definedName>
    <definedName name="建築新営直下純工事費額">#REF!</definedName>
    <definedName name="建築新営直下諸経費率">#REF!</definedName>
    <definedName name="建築新営直下直工費額">#REF!</definedName>
    <definedName name="建築新営直工費額">#REF!</definedName>
    <definedName name="建築新営直工費額下限値">#REF!</definedName>
    <definedName name="建築新営直工費額上限値">#REF!</definedName>
    <definedName name="建築新営直上共仮費率">#REF!</definedName>
    <definedName name="建築新営直上共通仮設費率">#REF!</definedName>
    <definedName name="建築新営直上純工事費額">#REF!</definedName>
    <definedName name="建築新営直上諸経費率">#REF!</definedName>
    <definedName name="建築新営直上直工費額">#REF!</definedName>
    <definedName name="建築新営直接工事費">#REF!</definedName>
    <definedName name="建築内訳">[0]!建築内訳</definedName>
    <definedName name="建物５月_P.309">#REF!</definedName>
    <definedName name="建物６月">#REF!</definedName>
    <definedName name="建物引継書">#REF!</definedName>
    <definedName name="検１">#REF!</definedName>
    <definedName name="検２">#REF!</definedName>
    <definedName name="検査官">#REF!</definedName>
    <definedName name="検査任命依頼書">#REF!</definedName>
    <definedName name="県単９６">#REF!</definedName>
    <definedName name="見">#REF!</definedName>
    <definedName name="見資上L1">#REF!</definedName>
    <definedName name="見資挿L1">#REF!</definedName>
    <definedName name="見出し">#REF!</definedName>
    <definedName name="見積">#REF!</definedName>
    <definedName name="見積・TOP">#REF!</definedName>
    <definedName name="見積1">#REF!</definedName>
    <definedName name="見積シート">#REF!</definedName>
    <definedName name="見積ｼｰﾄL1">#REF!</definedName>
    <definedName name="見積ｼｰﾄL2">#REF!</definedName>
    <definedName name="見積ﾒｲﾝ">#REF!</definedName>
    <definedName name="見積もり">#REF!</definedName>
    <definedName name="見積位置検L1">#REF!</definedName>
    <definedName name="見積位置検出">#REF!</definedName>
    <definedName name="見積依頼印刷">#REF!</definedName>
    <definedName name="見積依頼書印">#REF!</definedName>
    <definedName name="見積印刷">#REF!</definedName>
    <definedName name="見積業仕入力">#REF!</definedName>
    <definedName name="見積工数印刷">#REF!</definedName>
    <definedName name="見積行削除">#REF!</definedName>
    <definedName name="見積行挿入">#REF!</definedName>
    <definedName name="見積資材上書">#REF!</definedName>
    <definedName name="見積資材挿入">#REF!</definedName>
    <definedName name="見積実分盤">#REF!</definedName>
    <definedName name="見積照明">#REF!</definedName>
    <definedName name="見積単工入力">#REF!</definedName>
    <definedName name="見積入力">#REF!</definedName>
    <definedName name="見積盤類">#REF!</definedName>
    <definedName name="見積比較">#REF!</definedName>
    <definedName name="見積比較印刷">#REF!</definedName>
    <definedName name="見積比較最新">#REF!</definedName>
    <definedName name="見積比較参照">#REF!</definedName>
    <definedName name="見積比較表">#REF!</definedName>
    <definedName name="見積品名登録">#REF!</definedName>
    <definedName name="見積複単印刷">#REF!</definedName>
    <definedName name="見積複単上書">#REF!</definedName>
    <definedName name="見積複単挿入">#REF!</definedName>
    <definedName name="見積明細印刷">#REF!</definedName>
    <definedName name="見複上L1">#REF!</definedName>
    <definedName name="見複挿L1">#REF!</definedName>
    <definedName name="原電気複合" hidden="1">#REF!</definedName>
    <definedName name="減額直工">#REF!</definedName>
    <definedName name="現１">#REF!</definedName>
    <definedName name="現２">#REF!</definedName>
    <definedName name="現経費">#REF!</definedName>
    <definedName name="現場A">#REF!</definedName>
    <definedName name="現場AE">#REF!</definedName>
    <definedName name="現場AM">#REF!</definedName>
    <definedName name="現場AM加算">#REF!</definedName>
    <definedName name="現場一般">#REF!</definedName>
    <definedName name="現場箇所">#REF!</definedName>
    <definedName name="現場改修">#REF!</definedName>
    <definedName name="現場経費">#REF!</definedName>
    <definedName name="現場経費計">#REF!</definedName>
    <definedName name="現場経費率">#REF!</definedName>
    <definedName name="現場住所">#REF!</definedName>
    <definedName name="現説場所">#REF!</definedName>
    <definedName name="個数">#REF!</definedName>
    <definedName name="個数２">#REF!</definedName>
    <definedName name="個数３">#REF!</definedName>
    <definedName name="呼出">#REF!</definedName>
    <definedName name="交換機">#REF!</definedName>
    <definedName name="光ケーブル">#REF!</definedName>
    <definedName name="公">#REF!</definedName>
    <definedName name="厚鋼電線管">#REF!</definedName>
    <definedName name="口数">#REF!</definedName>
    <definedName name="工１">#REF!</definedName>
    <definedName name="工２">#REF!</definedName>
    <definedName name="工作代価">[0]!工作代価</definedName>
    <definedName name="工事">#REF!</definedName>
    <definedName name="工事１">#REF!</definedName>
    <definedName name="工事code">#REF!</definedName>
    <definedName name="工事の検査結果">#REF!</definedName>
    <definedName name="工事箇所">#REF!</definedName>
    <definedName name="工事区分">#REF!</definedName>
    <definedName name="工事件名">#REF!</definedName>
    <definedName name="工事出来形調書">#REF!</definedName>
    <definedName name="工事成績評定書">#REF!</definedName>
    <definedName name="工事大要１">#REF!</definedName>
    <definedName name="工事大要２">#REF!</definedName>
    <definedName name="工事番号">#REF!</definedName>
    <definedName name="工事名">#REF!</definedName>
    <definedName name="工事名0">#REF!</definedName>
    <definedName name="工事名1">#REF!</definedName>
    <definedName name="工事名２">#REF!</definedName>
    <definedName name="工事名称">#REF!</definedName>
    <definedName name="工種">#REF!</definedName>
    <definedName name="工場派遣労務費">#REF!</definedName>
    <definedName name="工数表">#REF!</definedName>
    <definedName name="工程">#REF!</definedName>
    <definedName name="杭工事">#REF!</definedName>
    <definedName name="校舎表">#REF!</definedName>
    <definedName name="構内通信線路設備工事">#REF!</definedName>
    <definedName name="構内配電設備工事">#REF!</definedName>
    <definedName name="甲形止水栓φ20">#REF!</definedName>
    <definedName name="航空障害計">#REF!</definedName>
    <definedName name="行科目">#REF!</definedName>
    <definedName name="行科目_16">#REF!</definedName>
    <definedName name="行科目_17">#REF!</definedName>
    <definedName name="行科目_4">#REF!</definedName>
    <definedName name="行科目_4_4">#REF!</definedName>
    <definedName name="行科目_6">#REF!</definedName>
    <definedName name="行科目_7">#REF!</definedName>
    <definedName name="行細目">#REF!</definedName>
    <definedName name="行細目_4">#REF!</definedName>
    <definedName name="行細目_4_4">#REF!</definedName>
    <definedName name="行細目_6">#REF!</definedName>
    <definedName name="行細目_6_6">#REF!</definedName>
    <definedName name="行削除">#REF!</definedName>
    <definedName name="行挿入外">#REF!</definedName>
    <definedName name="行挿入内">#REF!</definedName>
    <definedName name="行番号">#REF!</definedName>
    <definedName name="講義">#REF!</definedName>
    <definedName name="鋼管φ20">#REF!</definedName>
    <definedName name="項____目">#REF!</definedName>
    <definedName name="項目1">#REF!</definedName>
    <definedName name="項目2">#REF!</definedName>
    <definedName name="項目ＴＢＬ">#REF!</definedName>
    <definedName name="合計">#REF!</definedName>
    <definedName name="合計１">#REF!</definedName>
    <definedName name="合計2">#REF!</definedName>
    <definedName name="合計3">#REF!</definedName>
    <definedName name="合計金額">#REF!</definedName>
    <definedName name="合成単価表">#REF!</definedName>
    <definedName name="根拠">#REF!</definedName>
    <definedName name="根拠設定">#REF!</definedName>
    <definedName name="根拠全印刷">#REF!</definedName>
    <definedName name="根拠全印刷_4">根拠全印刷_4</definedName>
    <definedName name="根拠全印刷_5">根拠全印刷_5</definedName>
    <definedName name="根拠全印刷_6">根拠全印刷_6</definedName>
    <definedName name="根拠全印刷_7">根拠全印刷_7</definedName>
    <definedName name="根拠頁印刷">#REF!</definedName>
    <definedName name="根拠頁印刷_4">根拠頁印刷_4</definedName>
    <definedName name="根拠頁印刷_5">根拠頁印刷_5</definedName>
    <definedName name="根拠頁印刷_6">根拠頁印刷_6</definedName>
    <definedName name="根拠頁印刷_7">根拠頁印刷_7</definedName>
    <definedName name="根切">#REF!</definedName>
    <definedName name="根切_ary">#REF!</definedName>
    <definedName name="根切り_H__1">#REF!</definedName>
    <definedName name="根切り_H__2">#REF!</definedName>
    <definedName name="根切り_H_2">#REF!</definedName>
    <definedName name="左__官">#REF!</definedName>
    <definedName name="左官">#REF!</definedName>
    <definedName name="左官１">#REF!</definedName>
    <definedName name="左官及び吹付け工事">#REF!</definedName>
    <definedName name="左官工">#REF!</definedName>
    <definedName name="左官工事">#REF!</definedName>
    <definedName name="査定">#REF!</definedName>
    <definedName name="査定価格">#REF!</definedName>
    <definedName name="査定率">#REF!</definedName>
    <definedName name="査定率表">#REF!</definedName>
    <definedName name="砂利">#REF!</definedName>
    <definedName name="再">#REF!</definedName>
    <definedName name="最終頁">#REF!</definedName>
    <definedName name="最低価格">#REF!</definedName>
    <definedName name="細見積品入力">#REF!</definedName>
    <definedName name="細内印刷">#REF!</definedName>
    <definedName name="細目">#REF!</definedName>
    <definedName name="細目_4">#REF!</definedName>
    <definedName name="細目_4_4">#REF!</definedName>
    <definedName name="細目_6">#REF!</definedName>
    <definedName name="細目_6_6">#REF!</definedName>
    <definedName name="細目・改修">#REF!</definedName>
    <definedName name="細目・外構">#REF!</definedName>
    <definedName name="細目・研究室">#REF!</definedName>
    <definedName name="細目・増築">#REF!</definedName>
    <definedName name="細目１">#REF!</definedName>
    <definedName name="細目２">#REF!</definedName>
    <definedName name="細目23">#REF!</definedName>
    <definedName name="細目END">#REF!</definedName>
    <definedName name="細目みだし">#REF!</definedName>
    <definedName name="細目見出し">#REF!</definedName>
    <definedName name="細目範囲">#REF!</definedName>
    <definedName name="細目別内訳">#REF!</definedName>
    <definedName name="細粒度AS">#REF!</definedName>
    <definedName name="材１">#REF!</definedName>
    <definedName name="材２">#REF!</definedName>
    <definedName name="材料コード">#REF!</definedName>
    <definedName name="材料代価表">#REF!</definedName>
    <definedName name="作業員詰所">#REF!</definedName>
    <definedName name="作業員詰所幹線動力設備">#REF!</definedName>
    <definedName name="作業員詰所自火報設備">#REF!</definedName>
    <definedName name="作業員詰所電灯設備">#REF!</definedName>
    <definedName name="作業員詰所電話設備">#REF!</definedName>
    <definedName name="作業員詰所避雷針設備">#REF!</definedName>
    <definedName name="作業員詰所放送設備">#REF!</definedName>
    <definedName name="雑１">#REF!</definedName>
    <definedName name="雑工事">#REF!</definedName>
    <definedName name="雑材率">#REF!</definedName>
    <definedName name="雑代価">[0]!雑代価</definedName>
    <definedName name="参考">#REF!</definedName>
    <definedName name="参考調書">#REF!</definedName>
    <definedName name="参照">#REF!</definedName>
    <definedName name="山砂">#REF!</definedName>
    <definedName name="酸素">#REF!</definedName>
    <definedName name="残材運搬処分">#REF!</definedName>
    <definedName name="残土">#REF!</definedName>
    <definedName name="残土自由処分">#REF!</definedName>
    <definedName name="残土処分">#REF!</definedName>
    <definedName name="仕上ユニット">#REF!</definedName>
    <definedName name="仕様">#REF!</definedName>
    <definedName name="仕様２">#REF!</definedName>
    <definedName name="仕様３">#REF!</definedName>
    <definedName name="仕様４">#REF!</definedName>
    <definedName name="仕様７">#REF!</definedName>
    <definedName name="仕様８">#REF!</definedName>
    <definedName name="仕様９">#REF!</definedName>
    <definedName name="始め1">#N/A</definedName>
    <definedName name="始め2">#N/A</definedName>
    <definedName name="市場">#REF!</definedName>
    <definedName name="指審予定表">#REF!</definedName>
    <definedName name="指定">#REF!</definedName>
    <definedName name="指定印刷">#REF!</definedName>
    <definedName name="指定無し">#REF!</definedName>
    <definedName name="支払条件">#REF!</definedName>
    <definedName name="施１">#REF!</definedName>
    <definedName name="施２">#REF!</definedName>
    <definedName name="施工">#REF!</definedName>
    <definedName name="施工理由１">#REF!</definedName>
    <definedName name="施工理由２">#REF!</definedName>
    <definedName name="試１">#REF!</definedName>
    <definedName name="試２">#REF!</definedName>
    <definedName name="試運転費">#REF!</definedName>
    <definedName name="資材単価">#REF!</definedName>
    <definedName name="資材比較">#REF!</definedName>
    <definedName name="資料">#REF!</definedName>
    <definedName name="資料等引継書">#REF!</definedName>
    <definedName name="時計">#REF!</definedName>
    <definedName name="時計２">#REF!</definedName>
    <definedName name="時計見積">#REF!</definedName>
    <definedName name="自家発電単価根拠">#REF!</definedName>
    <definedName name="自火報_店Ｐ２">#REF!</definedName>
    <definedName name="自火報・店Ｐ２">#REF!</definedName>
    <definedName name="自電気小計">#REF!</definedName>
    <definedName name="自動火災報知設">#REF!</definedName>
    <definedName name="自動火災報知設備">#REF!</definedName>
    <definedName name="自動火災報知設備工事">#REF!</definedName>
    <definedName name="自動車車庫棟">#REF!</definedName>
    <definedName name="自動車車庫棟幹線設備">#REF!</definedName>
    <definedName name="自動車車庫棟電灯設備">#REF!</definedName>
    <definedName name="自動車車庫棟避雷針設備">#REF!</definedName>
    <definedName name="自動制御">#REF!</definedName>
    <definedName name="質疑">#REF!</definedName>
    <definedName name="実験電力">#REF!</definedName>
    <definedName name="実験電力設備">#REF!</definedName>
    <definedName name="実験電力設備計">#REF!</definedName>
    <definedName name="実務ﾏﾆｭｱﾙ単価登録">#REF!</definedName>
    <definedName name="車庫建築">#REF!</definedName>
    <definedName name="取壊諸">#REF!</definedName>
    <definedName name="狩俣第２団地機械内訳" hidden="1">#REF!</definedName>
    <definedName name="種別">#REF!</definedName>
    <definedName name="種別１０">#REF!</definedName>
    <definedName name="種別１１">#REF!</definedName>
    <definedName name="種別１２">#REF!</definedName>
    <definedName name="種別１３">#REF!</definedName>
    <definedName name="種別２">#REF!</definedName>
    <definedName name="種別７">#REF!</definedName>
    <definedName name="種別９">#REF!</definedName>
    <definedName name="種別‐設">#REF!</definedName>
    <definedName name="種目">#REF!</definedName>
    <definedName name="種目_16">#REF!</definedName>
    <definedName name="種目_17">#REF!</definedName>
    <definedName name="種目_4">#REF!</definedName>
    <definedName name="種目_6">#REF!</definedName>
    <definedName name="種目_6_6">#REF!</definedName>
    <definedName name="種目_7">#REF!</definedName>
    <definedName name="種目１">#REF!</definedName>
    <definedName name="種目２">#REF!</definedName>
    <definedName name="種目END">#REF!</definedName>
    <definedName name="種目印刷">#REF!</definedName>
    <definedName name="種目引継">#REF!</definedName>
    <definedName name="種目作成">#REF!</definedName>
    <definedName name="種目作成2">#REF!</definedName>
    <definedName name="種目作成3">#REF!</definedName>
    <definedName name="種目作成4">#REF!</definedName>
    <definedName name="種目内訳">#REF!</definedName>
    <definedName name="種目範囲">#REF!</definedName>
    <definedName name="種目目">#REF!</definedName>
    <definedName name="種類">#REF!</definedName>
    <definedName name="種類１０">#REF!</definedName>
    <definedName name="種類２">#REF!</definedName>
    <definedName name="種類３">#REF!</definedName>
    <definedName name="種類４">#REF!</definedName>
    <definedName name="種類５">#REF!</definedName>
    <definedName name="種類６">#REF!</definedName>
    <definedName name="種類７">#REF!</definedName>
    <definedName name="種類８">#REF!</definedName>
    <definedName name="種類９">#REF!</definedName>
    <definedName name="受水" hidden="1">#REF!</definedName>
    <definedName name="受変電設備工事">#REF!</definedName>
    <definedName name="受理１">#REF!</definedName>
    <definedName name="受理２">#REF!</definedName>
    <definedName name="受理３">#REF!</definedName>
    <definedName name="修正">#REF!</definedName>
    <definedName name="修正1">#REF!</definedName>
    <definedName name="修正10">#REF!</definedName>
    <definedName name="修正2">#REF!</definedName>
    <definedName name="修正3">#REF!</definedName>
    <definedName name="修正4">#REF!</definedName>
    <definedName name="修正5">#REF!</definedName>
    <definedName name="修正6">#REF!</definedName>
    <definedName name="修正表1">#REF!</definedName>
    <definedName name="修正表2">#REF!</definedName>
    <definedName name="終わり1">#N/A</definedName>
    <definedName name="終わり2">#N/A</definedName>
    <definedName name="終了">#REF!</definedName>
    <definedName name="集計">#REF!</definedName>
    <definedName name="集計表">#REF!</definedName>
    <definedName name="集計表02">#REF!</definedName>
    <definedName name="集塵">#REF!</definedName>
    <definedName name="住所録">#REF!</definedName>
    <definedName name="出">#REF!</definedName>
    <definedName name="出張計画書OK">[0]!出張計画書OK</definedName>
    <definedName name="出来形の検査結果">#REF!</definedName>
    <definedName name="出力1">#REF!</definedName>
    <definedName name="出力2">#REF!</definedName>
    <definedName name="出力3">#REF!</definedName>
    <definedName name="出力範囲">#REF!</definedName>
    <definedName name="出力範囲1">#REF!</definedName>
    <definedName name="出力範囲2">#REF!</definedName>
    <definedName name="純工">#REF!</definedName>
    <definedName name="純工事費計">#REF!</definedName>
    <definedName name="純工事費合計">#REF!</definedName>
    <definedName name="処分">#REF!</definedName>
    <definedName name="処理1">#REF!</definedName>
    <definedName name="処理A">#REF!</definedName>
    <definedName name="処理B">#REF!</definedName>
    <definedName name="処理場">#REF!</definedName>
    <definedName name="処理場名">#REF!</definedName>
    <definedName name="初期P">#REF!</definedName>
    <definedName name="初期画面">#REF!</definedName>
    <definedName name="書込種類１">#REF!</definedName>
    <definedName name="書込種類２">#REF!</definedName>
    <definedName name="書込種類３">#REF!</definedName>
    <definedName name="書込種類４">#REF!</definedName>
    <definedName name="書込種類５">#REF!</definedName>
    <definedName name="書式">#REF!</definedName>
    <definedName name="諸経1">#REF!</definedName>
    <definedName name="諸経2">#REF!</definedName>
    <definedName name="諸経費">#REF!</definedName>
    <definedName name="諸経費1">#REF!</definedName>
    <definedName name="諸経費2">#REF!</definedName>
    <definedName name="諸経費3">#REF!</definedName>
    <definedName name="諸経費計">#REF!</definedName>
    <definedName name="諸経率">#REF!</definedName>
    <definedName name="諸経率1">#REF!</definedName>
    <definedName name="諸経率2">#REF!</definedName>
    <definedName name="諸経率3">#REF!</definedName>
    <definedName name="諸費用2" hidden="1">#REF!</definedName>
    <definedName name="小山">#REF!</definedName>
    <definedName name="少項再入力">#REF!</definedName>
    <definedName name="少項入力">#REF!</definedName>
    <definedName name="少項入力終">#REF!</definedName>
    <definedName name="床F1">#REF!</definedName>
    <definedName name="床F2">#REF!</definedName>
    <definedName name="床F3">#REF!</definedName>
    <definedName name="床F4">#REF!</definedName>
    <definedName name="床F6">#REF!</definedName>
    <definedName name="床暖房">#REF!</definedName>
    <definedName name="昇降仮">#REF!</definedName>
    <definedName name="昇降諸">#REF!</definedName>
    <definedName name="消火">#REF!</definedName>
    <definedName name="消火小計">#REF!</definedName>
    <definedName name="消去1">#REF!</definedName>
    <definedName name="消去2">#REF!</definedName>
    <definedName name="消費">#N/A</definedName>
    <definedName name="消費税">#REF!</definedName>
    <definedName name="消費税1">#REF!</definedName>
    <definedName name="消費税2">#REF!</definedName>
    <definedName name="消費税3">#REF!</definedName>
    <definedName name="消費税の注釈">#REF!</definedName>
    <definedName name="消費税相当額">#REF!</definedName>
    <definedName name="照明見積検討調">#REF!</definedName>
    <definedName name="照明設備計">#REF!</definedName>
    <definedName name="硝子工事">#REF!</definedName>
    <definedName name="上り線" hidden="1">{#N/A,#N/A,FALSE,"Sheet16";#N/A,#N/A,FALSE,"Sheet16"}</definedName>
    <definedName name="上窓選択">#REF!</definedName>
    <definedName name="場所">#REF!</definedName>
    <definedName name="場所打杭">#N/A</definedName>
    <definedName name="情報">#REF!</definedName>
    <definedName name="情報２">#REF!</definedName>
    <definedName name="情報通信外線計">#REF!</definedName>
    <definedName name="情報通信設備">#REF!</definedName>
    <definedName name="情報通信設備計">#REF!</definedName>
    <definedName name="情報伝送設備計">#REF!</definedName>
    <definedName name="情報用配管設備工事">#REF!</definedName>
    <definedName name="条件">#REF!</definedName>
    <definedName name="条件1">#REF!</definedName>
    <definedName name="条件2">#REF!</definedName>
    <definedName name="条件範囲">#REF!</definedName>
    <definedName name="条件範囲1">#REF!</definedName>
    <definedName name="条件範囲2">#REF!</definedName>
    <definedName name="蒸気">#REF!</definedName>
    <definedName name="職種">#REF!</definedName>
    <definedName name="伸縮止水栓φ20×φ16">#REF!</definedName>
    <definedName name="審査">#N/A</definedName>
    <definedName name="新" hidden="1">#REF!</definedName>
    <definedName name="新・諸経費">#REF!</definedName>
    <definedName name="新垣" hidden="1">#REF!</definedName>
    <definedName name="新規">#REF!</definedName>
    <definedName name="新諸経費">#REF!</definedName>
    <definedName name="新消費税">#REF!</definedName>
    <definedName name="新消費税１">#REF!</definedName>
    <definedName name="新消費税２">#REF!</definedName>
    <definedName name="新消費税３">#REF!</definedName>
    <definedName name="新総合">#REF!</definedName>
    <definedName name="新総合仮１">#REF!</definedName>
    <definedName name="深さ区分">#REF!</definedName>
    <definedName name="深さ判定">#REF!</definedName>
    <definedName name="人工">#REF!</definedName>
    <definedName name="人工費">#REF!</definedName>
    <definedName name="人工費２">#REF!</definedName>
    <definedName name="人力床堀">#REF!</definedName>
    <definedName name="人力埋戻工">#REF!</definedName>
    <definedName name="人力埋戻工ﾀﾝﾊﾟｰ">#REF!</definedName>
    <definedName name="吹付け１">#REF!</definedName>
    <definedName name="水量">#REF!</definedName>
    <definedName name="炊事棟">#REF!</definedName>
    <definedName name="炊事棟幹線">#REF!</definedName>
    <definedName name="炊事棟弱電設備">#REF!</definedName>
    <definedName name="炊事棟電灯設備">#REF!</definedName>
    <definedName name="炊事棟電話設備">#REF!</definedName>
    <definedName name="炊事棟避雷針設備">#REF!</definedName>
    <definedName name="随契理由">#REF!</definedName>
    <definedName name="随契理由１">"工事大要２"</definedName>
    <definedName name="随契理由2">#REF!</definedName>
    <definedName name="随契理由3">#REF!</definedName>
    <definedName name="随契理由４">#REF!</definedName>
    <definedName name="数量">#REF!</definedName>
    <definedName name="数量・ＲＣ集計">#REF!</definedName>
    <definedName name="数量・ｺﾝｸﾘｰﾄ">#REF!</definedName>
    <definedName name="数量・直接仮設">#REF!</definedName>
    <definedName name="数量・鉄筋１">#REF!</definedName>
    <definedName name="数量・鉄筋２">#REF!</definedName>
    <definedName name="数量・土工事">#REF!</definedName>
    <definedName name="数量1">#REF!</definedName>
    <definedName name="数量2">#REF!</definedName>
    <definedName name="数量3">#REF!</definedName>
    <definedName name="数量表">#REF!</definedName>
    <definedName name="数量欄">#REF!</definedName>
    <definedName name="数量欄再入力">#REF!</definedName>
    <definedName name="据付費1">#REF!</definedName>
    <definedName name="摺りガラス３">#REF!,#REF!</definedName>
    <definedName name="世話S">#REF!</definedName>
    <definedName name="世話役">#REF!</definedName>
    <definedName name="制御盤修正">#REF!</definedName>
    <definedName name="制御複合" hidden="1">#REF!</definedName>
    <definedName name="制盤工数印刷">#REF!</definedName>
    <definedName name="成１">#REF!</definedName>
    <definedName name="成２">#REF!</definedName>
    <definedName name="生コン">#REF!</definedName>
    <definedName name="生コンFｰ160">#REF!</definedName>
    <definedName name="生コンFｰ210">#REF!</definedName>
    <definedName name="精細">#REF!</definedName>
    <definedName name="請負業者">#REF!</definedName>
    <definedName name="請負金額">#REF!</definedName>
    <definedName name="積算代価3">#REF!</definedName>
    <definedName name="積算表">#REF!</definedName>
    <definedName name="切り捨て計算">#REF!</definedName>
    <definedName name="切込砕石Cｰ30">#REF!</definedName>
    <definedName name="切込砕石Cｰ40">#REF!</definedName>
    <definedName name="切込砕石Cｰ80">#REF!</definedName>
    <definedName name="接地">#REF!</definedName>
    <definedName name="接地線">#REF!</definedName>
    <definedName name="設１">#REF!</definedName>
    <definedName name="設２">#REF!</definedName>
    <definedName name="設計">#REF!</definedName>
    <definedName name="設計監理委託者名簿・監理">#REF!</definedName>
    <definedName name="設計監理一覧">#REF!</definedName>
    <definedName name="設計業務成績評定書">#REF!</definedName>
    <definedName name="設計署」">#REF!</definedName>
    <definedName name="設計書">#REF!</definedName>
    <definedName name="設計図書">#REF!</definedName>
    <definedName name="設計変更">#REF!</definedName>
    <definedName name="設計率">#REF!</definedName>
    <definedName name="設‐種別">#REF!</definedName>
    <definedName name="設置形">#REF!</definedName>
    <definedName name="設定">#REF!</definedName>
    <definedName name="設定P">#REF!</definedName>
    <definedName name="設定値">#REF!</definedName>
    <definedName name="設‐適用１">#REF!</definedName>
    <definedName name="設‐適用２">#REF!</definedName>
    <definedName name="設‐適用３">#REF!</definedName>
    <definedName name="設‐適用４">#REF!</definedName>
    <definedName name="設備">#REF!</definedName>
    <definedName name="設備LOOP">#REF!</definedName>
    <definedName name="設備機械工">#REF!</definedName>
    <definedName name="設備計">#REF!</definedName>
    <definedName name="設備再選択">#REF!</definedName>
    <definedName name="設備選択良">#REF!</definedName>
    <definedName name="設備直接工事計">#REF!</definedName>
    <definedName name="先端改修計">#REF!</definedName>
    <definedName name="線種">#REF!</definedName>
    <definedName name="線種２">#REF!</definedName>
    <definedName name="選定形番">#REF!</definedName>
    <definedName name="前">#REF!</definedName>
    <definedName name="前払係数">#REF!</definedName>
    <definedName name="全体">#REF!</definedName>
    <definedName name="全頁印刷">#REF!</definedName>
    <definedName name="全枚">#REF!</definedName>
    <definedName name="粗粒AS">#REF!</definedName>
    <definedName name="組合せ試験費">#REF!</definedName>
    <definedName name="倉庫棟">#REF!</definedName>
    <definedName name="倉庫棟幹線設備">#REF!</definedName>
    <definedName name="倉庫棟自火報設備">#REF!</definedName>
    <definedName name="倉庫棟電灯設備">#REF!</definedName>
    <definedName name="倉庫棟避雷針設備">#REF!</definedName>
    <definedName name="早々合計">#REF!</definedName>
    <definedName name="総括監督員">#REF!</definedName>
    <definedName name="総合">#REF!</definedName>
    <definedName name="総合一般">#REF!</definedName>
    <definedName name="総合仮">#REF!</definedName>
    <definedName name="総合仮1">#REF!</definedName>
    <definedName name="総合仮2">#REF!</definedName>
    <definedName name="総合仮3">#REF!</definedName>
    <definedName name="総合仮設">#REF!</definedName>
    <definedName name="総合改修">#REF!</definedName>
    <definedName name="総合計">#REF!</definedName>
    <definedName name="総合計1">#REF!</definedName>
    <definedName name="総合計2">#REF!</definedName>
    <definedName name="総合計3">#REF!</definedName>
    <definedName name="総合研究棟">#REF!</definedName>
    <definedName name="総合諸">#REF!</definedName>
    <definedName name="総合調小計">#REF!</definedName>
    <definedName name="総合調整費">#REF!</definedName>
    <definedName name="造成仮">#REF!</definedName>
    <definedName name="造成諸">#REF!</definedName>
    <definedName name="損失水頭">#REF!</definedName>
    <definedName name="他率">#REF!</definedName>
    <definedName name="代価">{"561代価表",#N/A,FALSE,"56-1風道付属品";"56-1一覧表",#N/A,FALSE,"56-1風道付属品"}</definedName>
    <definedName name="代価1">#REF!</definedName>
    <definedName name="代価13">#REF!</definedName>
    <definedName name="代価2">#REF!</definedName>
    <definedName name="代価3">#REF!</definedName>
    <definedName name="代価4">#REF!</definedName>
    <definedName name="代価5">#REF!</definedName>
    <definedName name="代価表１">#REF!</definedName>
    <definedName name="代価表13" hidden="1">#REF!</definedName>
    <definedName name="代価表18" hidden="1">#REF!</definedName>
    <definedName name="代価表3" hidden="1">#REF!</definedName>
    <definedName name="代価表最新" hidden="1">#REF!</definedName>
    <definedName name="大工">#REF!</definedName>
    <definedName name="大項再入力">#REF!</definedName>
    <definedName name="大項入力">#REF!</definedName>
    <definedName name="大項入力終">#REF!</definedName>
    <definedName name="第一生命住友海上岡崎_内訳空調_List">#REF!</definedName>
    <definedName name="単">#REF!</definedName>
    <definedName name="単位">#REF!</definedName>
    <definedName name="単位一覧">#REF!</definedName>
    <definedName name="単価">#REF!</definedName>
    <definedName name="単価・TOP">#REF!</definedName>
    <definedName name="単価1">#REF!</definedName>
    <definedName name="単価2">#REF!</definedName>
    <definedName name="単価3">#REF!</definedName>
    <definedName name="単価一覧表">#REF!</definedName>
    <definedName name="単価基礎資料">#REF!</definedName>
    <definedName name="単価項目">#REF!</definedName>
    <definedName name="単価根拠">#REF!</definedName>
    <definedName name="単価根拠_2">#REF!</definedName>
    <definedName name="単価根拠２">#REF!</definedName>
    <definedName name="単価置換L1">#REF!</definedName>
    <definedName name="単価表">#REF!</definedName>
    <definedName name="単独_搬_入">#REF!</definedName>
    <definedName name="単独仮">#REF!</definedName>
    <definedName name="単独諸">#REF!</definedName>
    <definedName name="単独率">#REF!</definedName>
    <definedName name="担当者">#REF!</definedName>
    <definedName name="担当者名">#REF!</definedName>
    <definedName name="端子盤Ｐ２">#REF!</definedName>
    <definedName name="端子盤見積">#REF!</definedName>
    <definedName name="端子盤電工">#REF!</definedName>
    <definedName name="端数処理">#REF!</definedName>
    <definedName name="端数処理_一式">#REF!</definedName>
    <definedName name="端数処理_一般">#REF!</definedName>
    <definedName name="断熱･ｼｰﾘﾝｸﾞ工事計">#REF!</definedName>
    <definedName name="暖房能力">#REF!</definedName>
    <definedName name="値引率">#REF!</definedName>
    <definedName name="地__業">#REF!</definedName>
    <definedName name="地下">#REF!</definedName>
    <definedName name="地業１">#REF!</definedName>
    <definedName name="着手１">#REF!</definedName>
    <definedName name="着手２">#REF!</definedName>
    <definedName name="着手３">#REF!</definedName>
    <definedName name="中村">#REF!</definedName>
    <definedName name="抽出データ">#REF!</definedName>
    <definedName name="抽出データ1">#REF!</definedName>
    <definedName name="抽出データ2">#REF!</definedName>
    <definedName name="虫">#REF!</definedName>
    <definedName name="鋳鉄管切断機500以下">#REF!</definedName>
    <definedName name="町">#REF!</definedName>
    <definedName name="町名">#REF!</definedName>
    <definedName name="調理室">[0]!調理室</definedName>
    <definedName name="直">#REF!</definedName>
    <definedName name="直径">#REF!</definedName>
    <definedName name="直工">#REF!</definedName>
    <definedName name="直工１">#REF!</definedName>
    <definedName name="直工３">#REF!</definedName>
    <definedName name="直工Ａ">#REF!</definedName>
    <definedName name="直工Ｂ">#REF!</definedName>
    <definedName name="直工一般">#REF!</definedName>
    <definedName name="直工改修">#REF!</definedName>
    <definedName name="直工計">#REF!</definedName>
    <definedName name="直工処理1">#REF!</definedName>
    <definedName name="直工新営">#REF!</definedName>
    <definedName name="直接一般">#REF!</definedName>
    <definedName name="直接仮設">#REF!</definedName>
    <definedName name="直接仮設_地業">#REF!</definedName>
    <definedName name="直接仮設１">#REF!</definedName>
    <definedName name="直接仮設工事">#REF!</definedName>
    <definedName name="直接改修">#REF!</definedName>
    <definedName name="直接工事費計">#REF!</definedName>
    <definedName name="直接工事費合計">#REF!</definedName>
    <definedName name="追加共通費">#REF!</definedName>
    <definedName name="追加元工事">#REF!</definedName>
    <definedName name="追加調書">#REF!</definedName>
    <definedName name="通１">#REF!</definedName>
    <definedName name="通２">#REF!</definedName>
    <definedName name="通信">#REF!</definedName>
    <definedName name="通信２">#REF!</definedName>
    <definedName name="通信引込設備工事">#REF!</definedName>
    <definedName name="低圧配電盤見積">#REF!</definedName>
    <definedName name="低減率">#REF!</definedName>
    <definedName name="定格暖房">#REF!</definedName>
    <definedName name="定格冷房">#REF!</definedName>
    <definedName name="提出１">#REF!</definedName>
    <definedName name="提出２">#REF!</definedName>
    <definedName name="提出３">#REF!</definedName>
    <definedName name="訂正" hidden="1">#REF!</definedName>
    <definedName name="摘要">#REF!</definedName>
    <definedName name="適用">#REF!</definedName>
    <definedName name="適用１">#REF!</definedName>
    <definedName name="適用１０">#REF!</definedName>
    <definedName name="適用１‐設">#REF!</definedName>
    <definedName name="適用２">#REF!</definedName>
    <definedName name="適用２‐設">#REF!</definedName>
    <definedName name="適用３">#REF!</definedName>
    <definedName name="適用３‐設">#REF!</definedName>
    <definedName name="適用４">#REF!</definedName>
    <definedName name="適用４‐設">#REF!</definedName>
    <definedName name="適用７">#REF!</definedName>
    <definedName name="適用８">#REF!</definedName>
    <definedName name="適用９">#REF!</definedName>
    <definedName name="撤去ｲﾝﾀｰﾎﾝ">#REF!</definedName>
    <definedName name="撤去コンセント">#REF!</definedName>
    <definedName name="撤去ﾀﾞｸﾄ">#REF!</definedName>
    <definedName name="撤去テレビ">#REF!</definedName>
    <definedName name="撤去ﾅｰｽｺｰﾙ">#REF!</definedName>
    <definedName name="撤去ラン">#REF!</definedName>
    <definedName name="撤去工事">#REF!</definedName>
    <definedName name="撤去再設置">#REF!</definedName>
    <definedName name="撤去時計">#REF!</definedName>
    <definedName name="撤去電話">#REF!</definedName>
    <definedName name="撤去配管">#REF!</definedName>
    <definedName name="撤去非常放送">#REF!</definedName>
    <definedName name="撤去防災">#REF!</definedName>
    <definedName name="鉄__筋">#REF!</definedName>
    <definedName name="鉄筋">#N/A</definedName>
    <definedName name="鉄筋１">#REF!</definedName>
    <definedName name="鉄筋工">#REF!</definedName>
    <definedName name="鉄骨">#REF!</definedName>
    <definedName name="鉄骨１">#REF!</definedName>
    <definedName name="鉄骨計算集計1ページ用" hidden="1">{#N/A,#N/A,FALSE,"Sheet16";#N/A,#N/A,FALSE,"Sheet16"}</definedName>
    <definedName name="鉄骨工">#REF!</definedName>
    <definedName name="天井C2">#REF!</definedName>
    <definedName name="天井C3">#REF!</definedName>
    <definedName name="天井C4">#REF!</definedName>
    <definedName name="天井開口補修">#REF!</definedName>
    <definedName name="店社TBL">#REF!</definedName>
    <definedName name="電１">#REF!</definedName>
    <definedName name="電２">#REF!</definedName>
    <definedName name="電改仮">#REF!</definedName>
    <definedName name="電改諸">#REF!</definedName>
    <definedName name="電気">#REF!</definedName>
    <definedName name="電気改修共仮該当列">#REF!</definedName>
    <definedName name="電気改修共仮境界フラグ">#REF!</definedName>
    <definedName name="電気改修共仮費率下限率">#REF!</definedName>
    <definedName name="電気改修共仮費率上限率">#REF!</definedName>
    <definedName name="電気改修共通仮設費率">#REF!</definedName>
    <definedName name="電気改修共通仮設費率表">#REF!</definedName>
    <definedName name="電気改修純工事費">#REF!</definedName>
    <definedName name="電気改修純工事費額">#REF!</definedName>
    <definedName name="電気改修純工事費額下限値">#REF!</definedName>
    <definedName name="電気改修純工事費額上限値">#REF!</definedName>
    <definedName name="電気改修諸経費該当列">#REF!</definedName>
    <definedName name="電気改修諸経費境界フラグ">#REF!</definedName>
    <definedName name="電気改修諸経費率下限率">#REF!</definedName>
    <definedName name="電気改修諸経費率上限率">#REF!</definedName>
    <definedName name="電気改修諸経費率表">#REF!</definedName>
    <definedName name="電気改修直下共仮費率">#REF!</definedName>
    <definedName name="電気改修直下純工事費額">#REF!</definedName>
    <definedName name="電気改修直下諸経費率">#REF!</definedName>
    <definedName name="電気改修直下直工費額">#REF!</definedName>
    <definedName name="電気改修直工費額">#REF!</definedName>
    <definedName name="電気改修直工費額下限値">#REF!</definedName>
    <definedName name="電気改修直工費額上限値">#REF!</definedName>
    <definedName name="電気改修直上共仮費率">#REF!</definedName>
    <definedName name="電気改修直上純工事費額">#REF!</definedName>
    <definedName name="電気改修直上諸経費率">#REF!</definedName>
    <definedName name="電気改修直上直工費額">#REF!</definedName>
    <definedName name="電気改修直接工事費">#REF!</definedName>
    <definedName name="電気工事">#REF!</definedName>
    <definedName name="電気錠">#REF!</definedName>
    <definedName name="電気錠２">#REF!</definedName>
    <definedName name="電気新営共仮該当列">#REF!</definedName>
    <definedName name="電気新営共仮境界フラグ">#REF!</definedName>
    <definedName name="電気新営共仮費率下限率">#REF!</definedName>
    <definedName name="電気新営共仮費率上限率">#REF!</definedName>
    <definedName name="電気新営共通仮設費率">#REF!</definedName>
    <definedName name="電気新営共通仮設費率表">#REF!</definedName>
    <definedName name="電気新営純工事費">#REF!</definedName>
    <definedName name="電気新営純工事費額">#REF!</definedName>
    <definedName name="電気新営純工事費額下限値">#REF!</definedName>
    <definedName name="電気新営純工事費額上限値">#REF!</definedName>
    <definedName name="電気新営諸経費該当列">#REF!</definedName>
    <definedName name="電気新営諸経費境界フラグ">#REF!</definedName>
    <definedName name="電気新営諸経費率下限率">#REF!</definedName>
    <definedName name="電気新営諸経費率上限率">#REF!</definedName>
    <definedName name="電気新営諸経費率表">#REF!</definedName>
    <definedName name="電気新営直下共仮費率">#REF!</definedName>
    <definedName name="電気新営直下純工事費額">#REF!</definedName>
    <definedName name="電気新営直下諸経費率">#REF!</definedName>
    <definedName name="電気新営直下直工費額">#REF!</definedName>
    <definedName name="電気新営直工費額">#REF!</definedName>
    <definedName name="電気新営直工費額下限値">#REF!</definedName>
    <definedName name="電気新営直工費額上限値">#REF!</definedName>
    <definedName name="電気新営直上共仮費率">#REF!</definedName>
    <definedName name="電気新営直上純工事費額">#REF!</definedName>
    <definedName name="電気新営直上諸経費率">#REF!</definedName>
    <definedName name="電気新営直上直工費額">#REF!</definedName>
    <definedName name="電気新営直接工事費">#REF!</definedName>
    <definedName name="電気設備">#REF!</definedName>
    <definedName name="電気設備工事計">#REF!</definedName>
    <definedName name="電気設備工事費計">#REF!</definedName>
    <definedName name="電気探査">#N/A</definedName>
    <definedName name="電気暖房設備工事計">#REF!</definedName>
    <definedName name="電気直接工事計">#REF!</definedName>
    <definedName name="電工">#REF!</definedName>
    <definedName name="電新仮">#REF!</definedName>
    <definedName name="電新諸">#REF!</definedName>
    <definedName name="電線管類">#REF!</definedName>
    <definedName name="電灯">#REF!</definedName>
    <definedName name="電灯２">#REF!</definedName>
    <definedName name="電灯設備工事">#REF!</definedName>
    <definedName name="電灯分岐">#REF!</definedName>
    <definedName name="電灯分岐改">#REF!</definedName>
    <definedName name="電力引込設備工事">#REF!</definedName>
    <definedName name="電力外線計">#REF!</definedName>
    <definedName name="電話">#REF!</definedName>
    <definedName name="電話２">#REF!</definedName>
    <definedName name="電話設備計">#REF!</definedName>
    <definedName name="電話設備工事">#REF!</definedName>
    <definedName name="電話配管設備工事">#REF!</definedName>
    <definedName name="塗装･吹付">#REF!</definedName>
    <definedName name="塗装１">#REF!</definedName>
    <definedName name="塗装工">#REF!</definedName>
    <definedName name="塗装工事">#REF!</definedName>
    <definedName name="塗装費">#REF!</definedName>
    <definedName name="渡り廊下設備工事">#REF!</definedName>
    <definedName name="土__工">#REF!</definedName>
    <definedName name="土一般管理費等率">#REF!</definedName>
    <definedName name="土基本共通仮設費率">#REF!</definedName>
    <definedName name="土現場管理費率">#REF!</definedName>
    <definedName name="土工１">#REF!</definedName>
    <definedName name="土工事">#N/A</definedName>
    <definedName name="土工数量" hidden="1">#REF!</definedName>
    <definedName name="土木" hidden="1">#REF!</definedName>
    <definedName name="土木諸経費">#REF!</definedName>
    <definedName name="土木世話役">#REF!</definedName>
    <definedName name="土量" hidden="1">#REF!</definedName>
    <definedName name="棟１">#REF!</definedName>
    <definedName name="棟２">#REF!</definedName>
    <definedName name="棟３">#REF!</definedName>
    <definedName name="棟４">#REF!</definedName>
    <definedName name="棟５">#REF!</definedName>
    <definedName name="統括安全管理者指名">#REF!</definedName>
    <definedName name="透明網入り６．８">#REF!,#REF!</definedName>
    <definedName name="動力">#REF!</definedName>
    <definedName name="動力２">#REF!</definedName>
    <definedName name="動力制御盤Ｐ２">#REF!</definedName>
    <definedName name="動力設備計">#REF!</definedName>
    <definedName name="動力設備工事">#REF!</definedName>
    <definedName name="特記">#REF!</definedName>
    <definedName name="特記１">#REF!</definedName>
    <definedName name="特記２">#REF!</definedName>
    <definedName name="特記事項１">#REF!</definedName>
    <definedName name="特記事項２">#REF!</definedName>
    <definedName name="特工一般管理費">#REF!</definedName>
    <definedName name="特工現場経費計">#REF!</definedName>
    <definedName name="特工総合仮設計">#REF!</definedName>
    <definedName name="特殊">#REF!</definedName>
    <definedName name="特殊運転手">#REF!</definedName>
    <definedName name="特殊作業員">#REF!</definedName>
    <definedName name="特定_後_">#REF!</definedName>
    <definedName name="特定_前_">#REF!</definedName>
    <definedName name="特定機器一般">#REF!</definedName>
    <definedName name="特定機器改修">#REF!</definedName>
    <definedName name="特定工事">#REF!</definedName>
    <definedName name="内_外_装">#REF!</definedName>
    <definedName name="内画面">#REF!</definedName>
    <definedName name="内外装１">#REF!</definedName>
    <definedName name="内外装工事">#REF!</definedName>
    <definedName name="内記入">#REF!</definedName>
    <definedName name="内作成">#REF!</definedName>
    <definedName name="内作成2">#REF!</definedName>
    <definedName name="内終了">#REF!</definedName>
    <definedName name="内接続">#REF!</definedName>
    <definedName name="内部計算２">#REF!</definedName>
    <definedName name="内部建具工事計">#REF!</definedName>
    <definedName name="内部天井">[0]!内部天井</definedName>
    <definedName name="内訳">#N/A</definedName>
    <definedName name="内訳コード">#REF!</definedName>
    <definedName name="内訳参照">#REF!</definedName>
    <definedName name="内訳書">#REF!</definedName>
    <definedName name="内訳書コピー">[0]!内訳書コピー</definedName>
    <definedName name="内訳全印刷">#REF!</definedName>
    <definedName name="内訳全印刷_4">内訳全印刷_4</definedName>
    <definedName name="内訳全印刷_5">内訳全印刷_5</definedName>
    <definedName name="内訳全印刷_6">内訳全印刷_6</definedName>
    <definedName name="内訳全印刷_7">内訳全印刷_7</definedName>
    <definedName name="内訳範囲">#REF!</definedName>
    <definedName name="内訳頁印刷">#REF!</definedName>
    <definedName name="内訳頁印刷_4">内訳頁印刷_4</definedName>
    <definedName name="内訳頁印刷_5">内訳頁印刷_5</definedName>
    <definedName name="内訳頁印刷_6">内訳頁印刷_6</definedName>
    <definedName name="内訳頁印刷_7">内訳頁印刷_7</definedName>
    <definedName name="日_付">#REF!</definedName>
    <definedName name="日付">#REF!</definedName>
    <definedName name="入札">#REF!</definedName>
    <definedName name="入力">#REF!</definedName>
    <definedName name="入力4">[0]!入力4</definedName>
    <definedName name="入力画面4">[0]!入力画面4</definedName>
    <definedName name="入力給水1">#REF!</definedName>
    <definedName name="入力排水1">#REF!</definedName>
    <definedName name="入力排水2">#REF!</definedName>
    <definedName name="年度">#REF!</definedName>
    <definedName name="廃材処分費">#REF!</definedName>
    <definedName name="排煙設備">#REF!</definedName>
    <definedName name="排煙防火戸等設備計">#REF!</definedName>
    <definedName name="排水">#REF!</definedName>
    <definedName name="排水処理">#REF!</definedName>
    <definedName name="排水小計">#REF!</definedName>
    <definedName name="排水設備">#N/A</definedName>
    <definedName name="排水設備工事計">#REF!</definedName>
    <definedName name="排水土工事">#REF!</definedName>
    <definedName name="排水入力表">#REF!</definedName>
    <definedName name="排水桝入力表">#REF!</definedName>
    <definedName name="配____管">#REF!</definedName>
    <definedName name="配管">#REF!</definedName>
    <definedName name="配管工">#REF!</definedName>
    <definedName name="配管工事">#REF!</definedName>
    <definedName name="配管小計">#REF!</definedName>
    <definedName name="配管付属">#REF!</definedName>
    <definedName name="配線ダクト見積">#REF!</definedName>
    <definedName name="配電">#REF!</definedName>
    <definedName name="配電２">#REF!</definedName>
    <definedName name="配電線路図" hidden="1">#REF!</definedName>
    <definedName name="剥離剤">#REF!</definedName>
    <definedName name="八戸北2_PAC">#REF!</definedName>
    <definedName name="発生材">#REF!</definedName>
    <definedName name="搬入基準単価">#REF!</definedName>
    <definedName name="搬入据付費">#REF!</definedName>
    <definedName name="搬入費">#REF!</definedName>
    <definedName name="板金">#REF!</definedName>
    <definedName name="板金工事計">#REF!</definedName>
    <definedName name="範囲">#REF!</definedName>
    <definedName name="範囲_10">#REF!</definedName>
    <definedName name="範囲_11">#REF!</definedName>
    <definedName name="範囲_12">#REF!</definedName>
    <definedName name="範囲_14">#REF!</definedName>
    <definedName name="範囲_15">#REF!</definedName>
    <definedName name="範囲_16">#REF!</definedName>
    <definedName name="範囲_18">#REF!</definedName>
    <definedName name="範囲_9">#REF!</definedName>
    <definedName name="範囲2">#REF!</definedName>
    <definedName name="番号">#N/A</definedName>
    <definedName name="番地移動">#REF!</definedName>
    <definedName name="番地記憶">#REF!</definedName>
    <definedName name="盤工数">#REF!</definedName>
    <definedName name="比較">#REF!</definedName>
    <definedName name="比較1">#REF!</definedName>
    <definedName name="比較2">#REF!</definedName>
    <definedName name="比較合計">#REF!</definedName>
    <definedName name="比較表">#REF!</definedName>
    <definedName name="比率表">#REF!</definedName>
    <definedName name="避雷針設備">#REF!</definedName>
    <definedName name="避雷設備">#REF!</definedName>
    <definedName name="避雷設備__計">#REF!</definedName>
    <definedName name="避雷設備計">#REF!</definedName>
    <definedName name="非常照明">#REF!</definedName>
    <definedName name="非常照明２">#REF!</definedName>
    <definedName name="非常放送">#REF!</definedName>
    <definedName name="飛揚し１">#REF!</definedName>
    <definedName name="備考抜き">#REF!,#REF!,#REF!,#REF!,#REF!,#REF!,#REF!,#REF!,#REF!,#REF!,#REF!,#REF!,#REF!,#REF!,#REF!</definedName>
    <definedName name="備考抜き2">#REF!,#REF!,#REF!,#REF!,#REF!,#REF!,#REF!,#REF!,#REF!,#REF!,#REF!,#REF!,#REF!,#REF!,#REF!</definedName>
    <definedName name="備考抜きＥ">#REF!,#REF!,#REF!,#REF!,#REF!,#REF!,#REF!,#REF!,#REF!,#REF!,#REF!,#REF!,#REF!</definedName>
    <definedName name="備考抜きＭ">#REF!,#REF!,#REF!,#REF!,#REF!,#REF!,#REF!,#REF!,#REF!,#REF!,#REF!,#REF!,#REF!,#REF!,#REF!</definedName>
    <definedName name="備考欄">#REF!</definedName>
    <definedName name="備考欄記入再選">#REF!</definedName>
    <definedName name="備考欄再入力">#REF!</definedName>
    <definedName name="標準工期">[0]!標準工期</definedName>
    <definedName name="表">#REF!</definedName>
    <definedName name="表１">#REF!</definedName>
    <definedName name="表紙">#REF!</definedName>
    <definedName name="表紙2">#REF!</definedName>
    <definedName name="表紙END">#REF!</definedName>
    <definedName name="表示">#REF!</definedName>
    <definedName name="病床パネル見積">#REF!</definedName>
    <definedName name="病床ﾕﾆｯﾄ見積">#REF!</definedName>
    <definedName name="不用土">#REF!</definedName>
    <definedName name="付加仮設">#REF!</definedName>
    <definedName name="付加根拠">#REF!</definedName>
    <definedName name="付属舎">#REF!</definedName>
    <definedName name="付属品率">#REF!</definedName>
    <definedName name="敷設方法">#REF!</definedName>
    <definedName name="敷設方法２">#REF!</definedName>
    <definedName name="敷設方法３">#REF!</definedName>
    <definedName name="普通">#REF!</definedName>
    <definedName name="普通S">#REF!</definedName>
    <definedName name="普通ｾﾒﾝﾄ">#REF!</definedName>
    <definedName name="普通ｾﾒﾝﾄ_1000">#REF!</definedName>
    <definedName name="普通ｾﾒﾝﾄ50未満">#REF!</definedName>
    <definedName name="普通作業員">#REF!</definedName>
    <definedName name="部課名">#REF!</definedName>
    <definedName name="部分印刷">#REF!</definedName>
    <definedName name="部枚">#REF!</definedName>
    <definedName name="部門TBL">#REF!</definedName>
    <definedName name="副単">#REF!</definedName>
    <definedName name="復命書出力">[0]!復命書出力</definedName>
    <definedName name="幅計算">#REF!</definedName>
    <definedName name="複１">#REF!</definedName>
    <definedName name="複２">#REF!</definedName>
    <definedName name="複合工費">#REF!</definedName>
    <definedName name="複合単価">#REF!</definedName>
    <definedName name="複合単価_001">#REF!</definedName>
    <definedName name="複合単価_002">#REF!</definedName>
    <definedName name="複合単価_003">#REF!</definedName>
    <definedName name="複合単価_004">#REF!</definedName>
    <definedName name="複合単価_005">#REF!</definedName>
    <definedName name="複合単価_006">#REF!</definedName>
    <definedName name="複合単価_007">#REF!</definedName>
    <definedName name="複合単価_008">#REF!</definedName>
    <definedName name="複合単価_009">#REF!</definedName>
    <definedName name="複合単価_010">#REF!</definedName>
    <definedName name="複合単価_011">#REF!</definedName>
    <definedName name="複合単価_012">#REF!</definedName>
    <definedName name="複合単価_013">#REF!</definedName>
    <definedName name="複合単価_014">#REF!</definedName>
    <definedName name="複合単価_015">#REF!</definedName>
    <definedName name="複合単価_016">#REF!</definedName>
    <definedName name="複合単価_017">#REF!</definedName>
    <definedName name="複合単価_018">#REF!</definedName>
    <definedName name="複合単価_019">#REF!</definedName>
    <definedName name="複合単価_020">#REF!</definedName>
    <definedName name="複合単価_021">#REF!</definedName>
    <definedName name="複合単価_022">#REF!</definedName>
    <definedName name="複合単価_023">#REF!</definedName>
    <definedName name="複合単価_024">#REF!</definedName>
    <definedName name="複合単価_025">#REF!</definedName>
    <definedName name="複合単価_026">#REF!</definedName>
    <definedName name="複合単価_027">#REF!</definedName>
    <definedName name="複合単価_028">#REF!</definedName>
    <definedName name="複合単価_029">#REF!</definedName>
    <definedName name="複合単価_030">#REF!</definedName>
    <definedName name="複合単価_031">#REF!</definedName>
    <definedName name="複合単価_032">#REF!</definedName>
    <definedName name="複合単価_033">#REF!</definedName>
    <definedName name="複合単価_034">#REF!</definedName>
    <definedName name="複合単価_035">#REF!</definedName>
    <definedName name="複合単価_036">#REF!</definedName>
    <definedName name="複合単価_037">#REF!</definedName>
    <definedName name="複合単価_038">#REF!</definedName>
    <definedName name="複合単価_039">#REF!</definedName>
    <definedName name="複合単価_040">#REF!</definedName>
    <definedName name="複合単価_041">#REF!</definedName>
    <definedName name="複合単価_042">#REF!</definedName>
    <definedName name="複合単価_043">#REF!</definedName>
    <definedName name="複合単価_044">#REF!</definedName>
    <definedName name="複合単価_045">#REF!</definedName>
    <definedName name="複合単価_046">#REF!</definedName>
    <definedName name="複合単価_047">#REF!</definedName>
    <definedName name="複合単価_048">#REF!</definedName>
    <definedName name="複合単価_049">#REF!</definedName>
    <definedName name="複合単価_050">#REF!</definedName>
    <definedName name="複合単価_051">#REF!</definedName>
    <definedName name="複合単価_052">#REF!</definedName>
    <definedName name="複合単価計算">#REF!</definedName>
    <definedName name="複合単価表">#REF!</definedName>
    <definedName name="複雑度">#REF!</definedName>
    <definedName name="複写範囲">#REF!</definedName>
    <definedName name="複単">#REF!</definedName>
    <definedName name="複単1">#REF!</definedName>
    <definedName name="複単コード">#REF!</definedName>
    <definedName name="物価版">#REF!</definedName>
    <definedName name="分電盤見積">#REF!</definedName>
    <definedName name="分電盤修正">#REF!</definedName>
    <definedName name="平均深さ">#REF!</definedName>
    <definedName name="平方単価" hidden="1">#REF!</definedName>
    <definedName name="頁指定1">#REF!</definedName>
    <definedName name="頁指定2">#REF!</definedName>
    <definedName name="頁枚数">#REF!</definedName>
    <definedName name="壁W1">#REF!</definedName>
    <definedName name="壁W2">#REF!</definedName>
    <definedName name="壁W4">#REF!</definedName>
    <definedName name="壁W6">#REF!</definedName>
    <definedName name="別">#REF!</definedName>
    <definedName name="別A701耐震補強土工事">#REF!</definedName>
    <definedName name="別A702基礎補強">#REF!</definedName>
    <definedName name="別A703基礎補強">#REF!</definedName>
    <definedName name="別A704基礎補強">#REF!</definedName>
    <definedName name="別A705基礎補強">#REF!</definedName>
    <definedName name="別A706基礎補強">#REF!</definedName>
    <definedName name="別A707基礎補強">#REF!</definedName>
    <definedName name="別A708基礎補強">#REF!</definedName>
    <definedName name="別A709基礎補強">#REF!</definedName>
    <definedName name="別A710基礎補強">#REF!</definedName>
    <definedName name="別A711基礎補強">#REF!</definedName>
    <definedName name="別A712基礎補強">#REF!</definedName>
    <definedName name="別A713基礎補強">#REF!</definedName>
    <definedName name="別A714壁増打補強">#REF!</definedName>
    <definedName name="別A715壁増打補強">#REF!</definedName>
    <definedName name="別A716壁増打補強">#REF!</definedName>
    <definedName name="別A717壁増打補強">#REF!</definedName>
    <definedName name="別A718壁増打補強">#REF!</definedName>
    <definedName name="別A719壁増打補強">#REF!</definedName>
    <definedName name="別A720壁増打補強">#REF!</definedName>
    <definedName name="別A721壁増打補強">#REF!</definedName>
    <definedName name="別A722壁増打補強">#REF!</definedName>
    <definedName name="別A723壁増打補強">#REF!</definedName>
    <definedName name="別A724壁増打補強">#REF!</definedName>
    <definedName name="別A725壁開口塞改修">#REF!</definedName>
    <definedName name="別A726壁開口塞改修">#REF!</definedName>
    <definedName name="別A727壁開口塞改修">#REF!</definedName>
    <definedName name="別A728壁開口塞改修">#REF!</definedName>
    <definedName name="別A729壁開口塞改修">#REF!</definedName>
    <definedName name="別A730壁開口新設改修">#REF!</definedName>
    <definedName name="別A731壁開口新設改修">#REF!</definedName>
    <definedName name="別A732壁開口拡大改修">#REF!</definedName>
    <definedName name="別A733壁開口拡大改修">#REF!</definedName>
    <definedName name="別A734壁開口拡大改修">#REF!</definedName>
    <definedName name="別A735雑壁改修">#REF!</definedName>
    <definedName name="別A736雑壁改修">#REF!</definedName>
    <definedName name="別A737雑壁改修">#REF!</definedName>
    <definedName name="別A738雑壁改修">#REF!</definedName>
    <definedName name="別A739雑床改修">#REF!</definedName>
    <definedName name="別A740雑床改修">#REF!</definedName>
    <definedName name="別A741雑床改修">#REF!</definedName>
    <definedName name="別A742雑床改修">#REF!</definedName>
    <definedName name="別A743鉄骨筋違補強">#REF!</definedName>
    <definedName name="別A744鉄骨筋違補強">#REF!</definedName>
    <definedName name="別A745鉄骨筋違補強">#REF!</definedName>
    <definedName name="別A746鉄骨筋違補強">#REF!</definedName>
    <definedName name="別A747鉄骨筋違補強">#REF!</definedName>
    <definedName name="別A748鉄骨筋違補強">#REF!</definedName>
    <definedName name="別A749鉄骨筋違補強">#REF!</definedName>
    <definedName name="別A750鉄骨筋違補強">#REF!</definedName>
    <definedName name="別A751鉄骨筋違補強">#REF!</definedName>
    <definedName name="別A752鉄骨筋違補強">#REF!</definedName>
    <definedName name="別A753鉄骨筋違補強">#REF!</definedName>
    <definedName name="別A754鉄骨筋違補強">#REF!</definedName>
    <definedName name="別A755鉄骨筋違補強">#REF!</definedName>
    <definedName name="別A756鉄骨筋違補強">#REF!</definedName>
    <definedName name="別A757鉄骨筋違補強">#REF!</definedName>
    <definedName name="別A758鉄骨筋違補強">#REF!</definedName>
    <definedName name="別A759鉄骨筋違補強">#REF!</definedName>
    <definedName name="別A760鉄骨筋違補強">#REF!</definedName>
    <definedName name="別A761鉄骨筋違補強">#REF!</definedName>
    <definedName name="別A762鉄骨筋違補強">#REF!</definedName>
    <definedName name="別A763鉄骨筋違補強">#REF!</definedName>
    <definedName name="別A764鉄骨筋違補強">#REF!</definedName>
    <definedName name="別A765鉄骨筋違補強">#REF!</definedName>
    <definedName name="別A766鉄骨柱補強">#REF!</definedName>
    <definedName name="別A767鉄骨屋根筋違改修">#REF!</definedName>
    <definedName name="別A768鉄骨壁筋違改修">#REF!</definedName>
    <definedName name="別紙">#REF!</definedName>
    <definedName name="別紙明細" hidden="1">{#N/A,#N/A,FALSE,"集計"}</definedName>
    <definedName name="別表１０">#REF!</definedName>
    <definedName name="別表１１">#REF!</definedName>
    <definedName name="別表１３">#REF!</definedName>
    <definedName name="別表１４">#REF!</definedName>
    <definedName name="別表２">#REF!</definedName>
    <definedName name="別表３">#REF!</definedName>
    <definedName name="別表４">#REF!</definedName>
    <definedName name="別表８">#REF!</definedName>
    <definedName name="別表９">#REF!</definedName>
    <definedName name="変更名前" hidden="1">#REF!</definedName>
    <definedName name="変更名前２" hidden="1">#REF!</definedName>
    <definedName name="変更名前３" hidden="1">#REF!</definedName>
    <definedName name="変更名前４" hidden="1">#REF!</definedName>
    <definedName name="変更名前５" hidden="1">#REF!</definedName>
    <definedName name="変更名前６" hidden="1">#REF!</definedName>
    <definedName name="変電設備計">#REF!</definedName>
    <definedName name="便所">#REF!</definedName>
    <definedName name="便所改修">#REF!</definedName>
    <definedName name="保温">#REF!</definedName>
    <definedName name="保温工">#REF!</definedName>
    <definedName name="保存">#REF!</definedName>
    <definedName name="保存場所">#REF!</definedName>
    <definedName name="歩掛け">#REF!</definedName>
    <definedName name="歩係">#REF!</definedName>
    <definedName name="補給率">#REF!</definedName>
    <definedName name="泡消">#REF!</definedName>
    <definedName name="防__水">#REF!</definedName>
    <definedName name="防災改修">#REF!</definedName>
    <definedName name="防災電気設備計">#REF!</definedName>
    <definedName name="防災電気設備計１">#REF!</definedName>
    <definedName name="防災盤">#REF!</definedName>
    <definedName name="防水">#N/A</definedName>
    <definedName name="防水１">#REF!</definedName>
    <definedName name="防水工">#REF!</definedName>
    <definedName name="防水工事">#REF!</definedName>
    <definedName name="防犯設備工事">#REF!</definedName>
    <definedName name="本１">#REF!</definedName>
    <definedName name="本２">#REF!</definedName>
    <definedName name="本数">#REF!</definedName>
    <definedName name="本体">#REF!</definedName>
    <definedName name="凡下">#REF!</definedName>
    <definedName name="凡上">#REF!</definedName>
    <definedName name="埋戻">#REF!</definedName>
    <definedName name="埋戻_ary">#REF!</definedName>
    <definedName name="埋戻し_ARY">#REF!</definedName>
    <definedName name="埋戻機械_ary">#REF!</definedName>
    <definedName name="枚数">#REF!</definedName>
    <definedName name="桝類" hidden="1">#REF!</definedName>
    <definedName name="未">#REF!</definedName>
    <definedName name="密粒AS">#REF!</definedName>
    <definedName name="無し">#REF!</definedName>
    <definedName name="無影灯見積検討">#REF!</definedName>
    <definedName name="名称">#REF!</definedName>
    <definedName name="名称消去">#REF!</definedName>
    <definedName name="名前">#REF!</definedName>
    <definedName name="明１">#REF!</definedName>
    <definedName name="明２">#REF!</definedName>
    <definedName name="明３">#REF!</definedName>
    <definedName name="明４">#REF!</definedName>
    <definedName name="明５">#REF!</definedName>
    <definedName name="明６">#REF!</definedName>
    <definedName name="明７">#REF!</definedName>
    <definedName name="明細">#REF!</definedName>
    <definedName name="明細１">#REF!</definedName>
    <definedName name="明細２">#REF!</definedName>
    <definedName name="明細３">#REF!</definedName>
    <definedName name="明細４">#REF!</definedName>
    <definedName name="明細５">#REF!</definedName>
    <definedName name="明細６">#REF!</definedName>
    <definedName name="明細７">#REF!</definedName>
    <definedName name="明細R3" hidden="1">{#N/A,#N/A,FALSE,"Sheet16";#N/A,#N/A,FALSE,"Sheet16"}</definedName>
    <definedName name="明細書１">#REF!</definedName>
    <definedName name="明細書２">#REF!</definedName>
    <definedName name="明細書３">#REF!</definedName>
    <definedName name="明細書４">#REF!</definedName>
    <definedName name="明細書５">#REF!</definedName>
    <definedName name="明細書６">#REF!</definedName>
    <definedName name="明細書７">#REF!</definedName>
    <definedName name="木__工">#REF!</definedName>
    <definedName name="木１">#REF!</definedName>
    <definedName name="木工事">#N/A</definedName>
    <definedName name="木製建具">#REF!</definedName>
    <definedName name="木製建具工事">#REF!</definedName>
    <definedName name="輸送１">#REF!</definedName>
    <definedName name="輸送費">#REF!</definedName>
    <definedName name="誘導灯・非常警報">#REF!</definedName>
    <definedName name="誘導灯・非常警報２">#REF!</definedName>
    <definedName name="予備" hidden="1">#REF!</definedName>
    <definedName name="容積重量">#REF!</definedName>
    <definedName name="容量">#REF!</definedName>
    <definedName name="様式集">#REF!</definedName>
    <definedName name="溶接工">#REF!</definedName>
    <definedName name="溶接棒">#REF!</definedName>
    <definedName name="用務削除">[0]!用務削除</definedName>
    <definedName name="用務次データ">[0]!用務次データ</definedName>
    <definedName name="用務前データ">[0]!用務前データ</definedName>
    <definedName name="用務登録">[0]!用務登録</definedName>
    <definedName name="理学部さく井設">#REF!</definedName>
    <definedName name="理学部屋外設備">#REF!</definedName>
    <definedName name="率">#REF!</definedName>
    <definedName name="粒調砕石Mｰ30">#REF!</definedName>
    <definedName name="冷蔵庫床改修工事">#REF!</definedName>
    <definedName name="連送">#REF!</definedName>
    <definedName name="連続再入力">#REF!</definedName>
    <definedName name="連続入力">#REF!</definedName>
    <definedName name="連続入力終">#REF!</definedName>
    <definedName name="路床砕石">#REF!</definedName>
    <definedName name="労務">#REF!</definedName>
    <definedName name="労務原価">#REF!</definedName>
    <definedName name="労務資材単価表">#REF!</definedName>
    <definedName name="労務人工">#REF!</definedName>
    <definedName name="労務単価">#REF!</definedName>
    <definedName name="労務単価表">#REF!</definedName>
    <definedName name="労務費">17600</definedName>
    <definedName name="枠">#REF!</definedName>
    <definedName name="蔣田">[0]!蔣田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785" i="12" l="1"/>
  <c r="I785" i="12"/>
  <c r="H785" i="12"/>
  <c r="G785" i="12"/>
  <c r="Y783" i="12"/>
  <c r="I783" i="12"/>
  <c r="H783" i="12"/>
  <c r="G783" i="12"/>
  <c r="Y781" i="12"/>
  <c r="I781" i="12"/>
  <c r="H781" i="12"/>
  <c r="G781" i="12"/>
  <c r="Y779" i="12"/>
  <c r="I779" i="12"/>
  <c r="H779" i="12"/>
  <c r="G779" i="12"/>
  <c r="Y777" i="12"/>
  <c r="I777" i="12"/>
  <c r="H777" i="12"/>
  <c r="G777" i="12"/>
  <c r="Y775" i="12"/>
  <c r="I775" i="12"/>
  <c r="H775" i="12"/>
  <c r="G775" i="12"/>
  <c r="Y773" i="12"/>
  <c r="I773" i="12"/>
  <c r="H773" i="12"/>
  <c r="G773" i="12"/>
  <c r="Y771" i="12"/>
  <c r="I771" i="12"/>
  <c r="H771" i="12"/>
  <c r="G771" i="12"/>
  <c r="Y769" i="12"/>
  <c r="I769" i="12"/>
  <c r="H769" i="12"/>
  <c r="G769" i="12"/>
  <c r="Y767" i="12"/>
  <c r="I767" i="12"/>
  <c r="H767" i="12"/>
  <c r="G767" i="12"/>
  <c r="Y765" i="12"/>
  <c r="I765" i="12"/>
  <c r="H765" i="12"/>
  <c r="G765" i="12"/>
  <c r="Y763" i="12"/>
  <c r="I763" i="12"/>
  <c r="H763" i="12"/>
  <c r="G763" i="12"/>
  <c r="Y761" i="12"/>
  <c r="I761" i="12"/>
  <c r="H761" i="12"/>
  <c r="G761" i="12"/>
  <c r="Y759" i="12"/>
  <c r="I759" i="12"/>
  <c r="H759" i="12"/>
  <c r="G759" i="12"/>
  <c r="Y757" i="12"/>
  <c r="I757" i="12"/>
  <c r="H757" i="12"/>
  <c r="G757" i="12"/>
  <c r="Y755" i="12"/>
  <c r="I755" i="12"/>
  <c r="H755" i="12"/>
  <c r="G755" i="12"/>
  <c r="Y753" i="12"/>
  <c r="I753" i="12"/>
  <c r="H753" i="12"/>
  <c r="G753" i="12"/>
  <c r="Y751" i="12"/>
  <c r="I751" i="12"/>
  <c r="H751" i="12"/>
  <c r="G751" i="12"/>
  <c r="Y749" i="12"/>
  <c r="I749" i="12"/>
  <c r="H749" i="12"/>
  <c r="G749" i="12"/>
  <c r="Y747" i="12"/>
  <c r="I747" i="12"/>
  <c r="H747" i="12"/>
  <c r="G747" i="12"/>
  <c r="Y745" i="12"/>
  <c r="I745" i="12"/>
  <c r="H745" i="12"/>
  <c r="G745" i="12"/>
  <c r="Y743" i="12"/>
  <c r="I743" i="12"/>
  <c r="H743" i="12"/>
  <c r="G743" i="12"/>
  <c r="Y741" i="12"/>
  <c r="I741" i="12"/>
  <c r="H741" i="12"/>
  <c r="G741" i="12"/>
  <c r="Y739" i="12"/>
  <c r="I739" i="12"/>
  <c r="H739" i="12"/>
  <c r="G739" i="12"/>
  <c r="Y737" i="12"/>
  <c r="I737" i="12"/>
  <c r="H737" i="12"/>
  <c r="G737" i="12"/>
  <c r="Y735" i="12"/>
  <c r="I735" i="12"/>
  <c r="H735" i="12"/>
  <c r="G735" i="12"/>
  <c r="Y733" i="12"/>
  <c r="I733" i="12"/>
  <c r="H733" i="12"/>
  <c r="G733" i="12"/>
  <c r="Y731" i="12"/>
  <c r="I731" i="12"/>
  <c r="H731" i="12"/>
  <c r="G731" i="12"/>
  <c r="Y729" i="12"/>
  <c r="I729" i="12"/>
  <c r="H729" i="12"/>
  <c r="G729" i="12"/>
  <c r="Y727" i="12"/>
  <c r="I727" i="12"/>
  <c r="H727" i="12"/>
  <c r="G727" i="12"/>
  <c r="Y725" i="12"/>
  <c r="I725" i="12"/>
  <c r="H725" i="12"/>
  <c r="G725" i="12"/>
  <c r="Y723" i="12"/>
  <c r="I723" i="12"/>
  <c r="H723" i="12"/>
  <c r="G723" i="12"/>
  <c r="Y721" i="12"/>
  <c r="I721" i="12"/>
  <c r="H721" i="12"/>
  <c r="G721" i="12"/>
  <c r="Y719" i="12"/>
  <c r="I719" i="12"/>
  <c r="H719" i="12"/>
  <c r="G719" i="12"/>
  <c r="Y717" i="12"/>
  <c r="I717" i="12"/>
  <c r="H717" i="12"/>
  <c r="G717" i="12"/>
  <c r="Y715" i="12"/>
  <c r="I715" i="12"/>
  <c r="H715" i="12"/>
  <c r="G715" i="12"/>
  <c r="Y713" i="12"/>
  <c r="I713" i="12"/>
  <c r="H713" i="12"/>
  <c r="G713" i="12"/>
  <c r="Y711" i="12"/>
  <c r="I711" i="12"/>
  <c r="H711" i="12"/>
  <c r="G711" i="12"/>
  <c r="Y709" i="12"/>
  <c r="I709" i="12"/>
  <c r="H709" i="12"/>
  <c r="G709" i="12"/>
  <c r="Y707" i="12"/>
  <c r="I707" i="12"/>
  <c r="H707" i="12"/>
  <c r="G707" i="12"/>
  <c r="Y705" i="12"/>
  <c r="I705" i="12"/>
  <c r="H705" i="12"/>
  <c r="G705" i="12"/>
  <c r="Y703" i="12"/>
  <c r="I703" i="12"/>
  <c r="H703" i="12"/>
  <c r="G703" i="12"/>
  <c r="Y701" i="12"/>
  <c r="I701" i="12"/>
  <c r="H701" i="12"/>
  <c r="G701" i="12"/>
  <c r="Y699" i="12"/>
  <c r="I699" i="12"/>
  <c r="H699" i="12"/>
  <c r="G699" i="12"/>
  <c r="Y697" i="12"/>
  <c r="I697" i="12"/>
  <c r="H697" i="12"/>
  <c r="G697" i="12"/>
  <c r="Y695" i="12"/>
  <c r="I695" i="12"/>
  <c r="H695" i="12"/>
  <c r="G695" i="12"/>
  <c r="Y693" i="12"/>
  <c r="I693" i="12"/>
  <c r="H693" i="12"/>
  <c r="G693" i="12"/>
  <c r="Y691" i="12"/>
  <c r="I691" i="12"/>
  <c r="H691" i="12"/>
  <c r="G691" i="12"/>
  <c r="Y689" i="12"/>
  <c r="I689" i="12"/>
  <c r="H689" i="12"/>
  <c r="G689" i="12"/>
  <c r="Y687" i="12"/>
  <c r="I687" i="12"/>
  <c r="H687" i="12"/>
  <c r="G687" i="12"/>
  <c r="Y685" i="12"/>
  <c r="I685" i="12"/>
  <c r="H685" i="12"/>
  <c r="G685" i="12"/>
  <c r="Y683" i="12"/>
  <c r="I683" i="12"/>
  <c r="H683" i="12"/>
  <c r="G683" i="12"/>
  <c r="Y681" i="12"/>
  <c r="I681" i="12"/>
  <c r="H681" i="12"/>
  <c r="G681" i="12"/>
  <c r="Y679" i="12"/>
  <c r="I679" i="12"/>
  <c r="H679" i="12"/>
  <c r="G679" i="12"/>
  <c r="Y677" i="12"/>
  <c r="I677" i="12"/>
  <c r="H677" i="12"/>
  <c r="G677" i="12"/>
  <c r="Y675" i="12"/>
  <c r="I675" i="12"/>
  <c r="H675" i="12"/>
  <c r="G675" i="12"/>
  <c r="Y673" i="12"/>
  <c r="I673" i="12"/>
  <c r="H673" i="12"/>
  <c r="G673" i="12"/>
  <c r="Y671" i="12"/>
  <c r="I671" i="12"/>
  <c r="H671" i="12"/>
  <c r="G671" i="12"/>
  <c r="Y669" i="12"/>
  <c r="I669" i="12"/>
  <c r="H669" i="12"/>
  <c r="G669" i="12"/>
  <c r="Y667" i="12"/>
  <c r="I667" i="12"/>
  <c r="H667" i="12"/>
  <c r="G667" i="12"/>
  <c r="Y665" i="12"/>
  <c r="I665" i="12"/>
  <c r="H665" i="12"/>
  <c r="G665" i="12"/>
  <c r="Y663" i="12"/>
  <c r="I663" i="12"/>
  <c r="H663" i="12"/>
  <c r="G663" i="12"/>
  <c r="Y661" i="12"/>
  <c r="I661" i="12"/>
  <c r="H661" i="12"/>
  <c r="G661" i="12"/>
  <c r="Y659" i="12"/>
  <c r="I659" i="12"/>
  <c r="H659" i="12"/>
  <c r="G659" i="12"/>
  <c r="Y657" i="12"/>
  <c r="I657" i="12"/>
  <c r="H657" i="12"/>
  <c r="G657" i="12"/>
  <c r="Y655" i="12"/>
  <c r="I655" i="12"/>
  <c r="H655" i="12"/>
  <c r="G655" i="12"/>
  <c r="Y653" i="12"/>
  <c r="I653" i="12"/>
  <c r="H653" i="12"/>
  <c r="G653" i="12"/>
  <c r="Y651" i="12"/>
  <c r="I651" i="12"/>
  <c r="H651" i="12"/>
  <c r="G651" i="12"/>
  <c r="Y649" i="12"/>
  <c r="I649" i="12"/>
  <c r="H649" i="12"/>
  <c r="G649" i="12"/>
  <c r="Y647" i="12"/>
  <c r="I647" i="12"/>
  <c r="H647" i="12"/>
  <c r="G647" i="12"/>
  <c r="Y645" i="12"/>
  <c r="I645" i="12"/>
  <c r="H645" i="12"/>
  <c r="G645" i="12"/>
  <c r="Y643" i="12"/>
  <c r="I643" i="12"/>
  <c r="H643" i="12"/>
  <c r="G643" i="12"/>
  <c r="Y641" i="12"/>
  <c r="I641" i="12"/>
  <c r="H641" i="12"/>
  <c r="G641" i="12"/>
  <c r="Y639" i="12"/>
  <c r="I639" i="12"/>
  <c r="H639" i="12"/>
  <c r="G639" i="12"/>
  <c r="Y637" i="12"/>
  <c r="I637" i="12"/>
  <c r="H637" i="12"/>
  <c r="G637" i="12"/>
  <c r="Y635" i="12"/>
  <c r="I635" i="12"/>
  <c r="H635" i="12"/>
  <c r="G635" i="12"/>
  <c r="Y633" i="12"/>
  <c r="I633" i="12"/>
  <c r="H633" i="12"/>
  <c r="G633" i="12"/>
  <c r="Y631" i="12"/>
  <c r="I631" i="12"/>
  <c r="H631" i="12"/>
  <c r="G631" i="12"/>
  <c r="Y629" i="12"/>
  <c r="I629" i="12"/>
  <c r="H629" i="12"/>
  <c r="G629" i="12"/>
  <c r="Y627" i="12"/>
  <c r="I627" i="12"/>
  <c r="H627" i="12"/>
  <c r="G627" i="12"/>
  <c r="Y625" i="12"/>
  <c r="I625" i="12"/>
  <c r="H625" i="12"/>
  <c r="G625" i="12"/>
  <c r="Y623" i="12"/>
  <c r="I623" i="12"/>
  <c r="H623" i="12"/>
  <c r="G623" i="12"/>
  <c r="Y621" i="12"/>
  <c r="I621" i="12"/>
  <c r="H621" i="12"/>
  <c r="G621" i="12"/>
  <c r="Y619" i="12"/>
  <c r="I619" i="12"/>
  <c r="H619" i="12"/>
  <c r="G619" i="12"/>
  <c r="Y617" i="12"/>
  <c r="I617" i="12"/>
  <c r="H617" i="12"/>
  <c r="G617" i="12"/>
  <c r="Y615" i="12"/>
  <c r="I615" i="12"/>
  <c r="H615" i="12"/>
  <c r="G615" i="12"/>
  <c r="Y613" i="12"/>
  <c r="I613" i="12"/>
  <c r="H613" i="12"/>
  <c r="G613" i="12"/>
  <c r="Y611" i="12"/>
  <c r="I611" i="12"/>
  <c r="H611" i="12"/>
  <c r="G611" i="12"/>
  <c r="Y609" i="12"/>
  <c r="I609" i="12"/>
  <c r="H609" i="12"/>
  <c r="G609" i="12"/>
  <c r="Y607" i="12"/>
  <c r="I607" i="12"/>
  <c r="H607" i="12"/>
  <c r="G607" i="12"/>
  <c r="Y605" i="12"/>
  <c r="I605" i="12"/>
  <c r="H605" i="12"/>
  <c r="G605" i="12"/>
  <c r="Y603" i="12"/>
  <c r="I603" i="12"/>
  <c r="H603" i="12"/>
  <c r="G603" i="12"/>
  <c r="Y601" i="12"/>
  <c r="I601" i="12"/>
  <c r="H601" i="12"/>
  <c r="G601" i="12"/>
  <c r="Y599" i="12"/>
  <c r="I599" i="12"/>
  <c r="H599" i="12"/>
  <c r="G599" i="12"/>
  <c r="Y597" i="12"/>
  <c r="I597" i="12"/>
  <c r="H597" i="12"/>
  <c r="G597" i="12"/>
  <c r="Y595" i="12"/>
  <c r="I595" i="12"/>
  <c r="H595" i="12"/>
  <c r="G595" i="12"/>
  <c r="Y593" i="12"/>
  <c r="I593" i="12"/>
  <c r="H593" i="12"/>
  <c r="G593" i="12"/>
  <c r="Y591" i="12"/>
  <c r="I591" i="12"/>
  <c r="H591" i="12"/>
  <c r="G591" i="12"/>
  <c r="Y589" i="12"/>
  <c r="I589" i="12"/>
  <c r="H589" i="12"/>
  <c r="G589" i="12"/>
  <c r="Y587" i="12"/>
  <c r="I587" i="12"/>
  <c r="H587" i="12"/>
  <c r="G587" i="12"/>
  <c r="Y585" i="12"/>
  <c r="I585" i="12"/>
  <c r="H585" i="12"/>
  <c r="G585" i="12"/>
  <c r="Y583" i="12"/>
  <c r="I583" i="12"/>
  <c r="H583" i="12"/>
  <c r="G583" i="12"/>
  <c r="Y581" i="12"/>
  <c r="I581" i="12"/>
  <c r="H581" i="12"/>
  <c r="G581" i="12"/>
  <c r="Y579" i="12"/>
  <c r="I579" i="12"/>
  <c r="H579" i="12"/>
  <c r="G579" i="12"/>
  <c r="Y577" i="12"/>
  <c r="I577" i="12"/>
  <c r="H577" i="12"/>
  <c r="G577" i="12"/>
  <c r="Y575" i="12"/>
  <c r="I575" i="12"/>
  <c r="H575" i="12"/>
  <c r="G575" i="12"/>
  <c r="Y573" i="12"/>
  <c r="I573" i="12"/>
  <c r="H573" i="12"/>
  <c r="G573" i="12"/>
  <c r="Y571" i="12"/>
  <c r="I571" i="12"/>
  <c r="H571" i="12"/>
  <c r="G571" i="12"/>
  <c r="Y569" i="12"/>
  <c r="I569" i="12"/>
  <c r="H569" i="12"/>
  <c r="G569" i="12"/>
  <c r="Y567" i="12"/>
  <c r="I567" i="12"/>
  <c r="H567" i="12"/>
  <c r="G567" i="12"/>
  <c r="Y565" i="12"/>
  <c r="I565" i="12"/>
  <c r="H565" i="12"/>
  <c r="G565" i="12"/>
  <c r="Y563" i="12"/>
  <c r="I563" i="12"/>
  <c r="H563" i="12"/>
  <c r="G563" i="12"/>
  <c r="Y561" i="12"/>
  <c r="I561" i="12"/>
  <c r="H561" i="12"/>
  <c r="G561" i="12"/>
  <c r="Y559" i="12"/>
  <c r="I559" i="12"/>
  <c r="H559" i="12"/>
  <c r="G559" i="12"/>
  <c r="Y557" i="12"/>
  <c r="I557" i="12"/>
  <c r="H557" i="12"/>
  <c r="G557" i="12"/>
  <c r="Y555" i="12"/>
  <c r="I555" i="12"/>
  <c r="H555" i="12"/>
  <c r="G555" i="12"/>
  <c r="Y553" i="12"/>
  <c r="I553" i="12"/>
  <c r="H553" i="12"/>
  <c r="G553" i="12"/>
  <c r="Y551" i="12"/>
  <c r="I551" i="12"/>
  <c r="H551" i="12"/>
  <c r="G551" i="12"/>
  <c r="Y549" i="12"/>
  <c r="I549" i="12"/>
  <c r="H549" i="12"/>
  <c r="G549" i="12"/>
  <c r="Y547" i="12"/>
  <c r="I547" i="12"/>
  <c r="H547" i="12"/>
  <c r="G547" i="12"/>
  <c r="Y545" i="12"/>
  <c r="I545" i="12"/>
  <c r="H545" i="12"/>
  <c r="G545" i="12"/>
  <c r="Y543" i="12"/>
  <c r="I543" i="12"/>
  <c r="H543" i="12"/>
  <c r="G543" i="12"/>
  <c r="Y541" i="12"/>
  <c r="I541" i="12"/>
  <c r="H541" i="12"/>
  <c r="G541" i="12"/>
  <c r="Y539" i="12"/>
  <c r="I539" i="12"/>
  <c r="H539" i="12"/>
  <c r="G539" i="12"/>
  <c r="Y537" i="12"/>
  <c r="I537" i="12"/>
  <c r="H537" i="12"/>
  <c r="G537" i="12"/>
  <c r="Y535" i="12"/>
  <c r="I535" i="12"/>
  <c r="H535" i="12"/>
  <c r="G535" i="12"/>
  <c r="Y533" i="12"/>
  <c r="I533" i="12"/>
  <c r="H533" i="12"/>
  <c r="G533" i="12"/>
  <c r="Y531" i="12"/>
  <c r="I531" i="12"/>
  <c r="H531" i="12"/>
  <c r="G531" i="12"/>
  <c r="Y529" i="12"/>
  <c r="I529" i="12"/>
  <c r="H529" i="12"/>
  <c r="G529" i="12"/>
  <c r="Y527" i="12"/>
  <c r="I527" i="12"/>
  <c r="H527" i="12"/>
  <c r="G527" i="12"/>
  <c r="Y525" i="12"/>
  <c r="I525" i="12"/>
  <c r="H525" i="12"/>
  <c r="G525" i="12"/>
  <c r="Y523" i="12"/>
  <c r="I523" i="12"/>
  <c r="H523" i="12"/>
  <c r="G523" i="12"/>
  <c r="Y521" i="12"/>
  <c r="I521" i="12"/>
  <c r="H521" i="12"/>
  <c r="G521" i="12"/>
  <c r="Y519" i="12"/>
  <c r="I519" i="12"/>
  <c r="H519" i="12"/>
  <c r="G519" i="12"/>
  <c r="Y517" i="12"/>
  <c r="I517" i="12"/>
  <c r="H517" i="12"/>
  <c r="G517" i="12"/>
  <c r="Y515" i="12"/>
  <c r="I515" i="12"/>
  <c r="H515" i="12"/>
  <c r="G515" i="12"/>
  <c r="Y513" i="12"/>
  <c r="I513" i="12"/>
  <c r="H513" i="12"/>
  <c r="G513" i="12"/>
  <c r="Y511" i="12"/>
  <c r="I511" i="12"/>
  <c r="H511" i="12"/>
  <c r="G511" i="12"/>
  <c r="Y509" i="12"/>
  <c r="I509" i="12"/>
  <c r="H509" i="12"/>
  <c r="G509" i="12"/>
  <c r="Y507" i="12"/>
  <c r="I507" i="12"/>
  <c r="H507" i="12"/>
  <c r="G507" i="12"/>
  <c r="Y505" i="12"/>
  <c r="I505" i="12"/>
  <c r="H505" i="12"/>
  <c r="G505" i="12"/>
  <c r="Y503" i="12"/>
  <c r="I503" i="12"/>
  <c r="H503" i="12"/>
  <c r="G503" i="12"/>
  <c r="Y501" i="12"/>
  <c r="I501" i="12"/>
  <c r="H501" i="12"/>
  <c r="G501" i="12"/>
  <c r="Y499" i="12"/>
  <c r="I499" i="12"/>
  <c r="H499" i="12"/>
  <c r="G499" i="12"/>
  <c r="Y497" i="12"/>
  <c r="I497" i="12"/>
  <c r="H497" i="12"/>
  <c r="G497" i="12"/>
  <c r="Y495" i="12"/>
  <c r="I495" i="12"/>
  <c r="H495" i="12"/>
  <c r="G495" i="12"/>
  <c r="Y493" i="12"/>
  <c r="I493" i="12"/>
  <c r="H493" i="12"/>
  <c r="G493" i="12"/>
  <c r="Y491" i="12"/>
  <c r="I491" i="12"/>
  <c r="H491" i="12"/>
  <c r="G491" i="12"/>
  <c r="Y489" i="12"/>
  <c r="I489" i="12"/>
  <c r="H489" i="12"/>
  <c r="G489" i="12"/>
  <c r="Y487" i="12"/>
  <c r="I487" i="12"/>
  <c r="H487" i="12"/>
  <c r="G487" i="12"/>
  <c r="Y485" i="12"/>
  <c r="I485" i="12"/>
  <c r="H485" i="12"/>
  <c r="G485" i="12"/>
  <c r="Y483" i="12"/>
  <c r="I483" i="12"/>
  <c r="H483" i="12"/>
  <c r="G483" i="12"/>
  <c r="Y481" i="12"/>
  <c r="I481" i="12"/>
  <c r="H481" i="12"/>
  <c r="G481" i="12"/>
  <c r="Y479" i="12"/>
  <c r="I479" i="12"/>
  <c r="H479" i="12"/>
  <c r="G479" i="12"/>
  <c r="Y477" i="12"/>
  <c r="I477" i="12"/>
  <c r="H477" i="12"/>
  <c r="G477" i="12"/>
  <c r="Y475" i="12"/>
  <c r="I475" i="12"/>
  <c r="H475" i="12"/>
  <c r="G475" i="12"/>
  <c r="Y473" i="12"/>
  <c r="I473" i="12"/>
  <c r="H473" i="12"/>
  <c r="G473" i="12"/>
  <c r="Y471" i="12"/>
  <c r="I471" i="12"/>
  <c r="H471" i="12"/>
  <c r="G471" i="12"/>
  <c r="Y469" i="12"/>
  <c r="I469" i="12"/>
  <c r="H469" i="12"/>
  <c r="G469" i="12"/>
  <c r="Y467" i="12"/>
  <c r="I467" i="12"/>
  <c r="H467" i="12"/>
  <c r="G467" i="12"/>
  <c r="Y465" i="12"/>
  <c r="I465" i="12"/>
  <c r="H465" i="12"/>
  <c r="G465" i="12"/>
  <c r="Y463" i="12"/>
  <c r="I463" i="12"/>
  <c r="H463" i="12"/>
  <c r="G463" i="12"/>
  <c r="Y461" i="12"/>
  <c r="I461" i="12"/>
  <c r="H461" i="12"/>
  <c r="G461" i="12"/>
  <c r="Y459" i="12"/>
  <c r="I459" i="12"/>
  <c r="H459" i="12"/>
  <c r="G459" i="12"/>
  <c r="Y457" i="12"/>
  <c r="I457" i="12"/>
  <c r="H457" i="12"/>
  <c r="G457" i="12"/>
  <c r="Y455" i="12"/>
  <c r="I455" i="12"/>
  <c r="H455" i="12"/>
  <c r="G455" i="12"/>
  <c r="Y453" i="12"/>
  <c r="I453" i="12"/>
  <c r="H453" i="12"/>
  <c r="G453" i="12"/>
  <c r="Y451" i="12"/>
  <c r="I451" i="12"/>
  <c r="H451" i="12"/>
  <c r="G451" i="12"/>
  <c r="Y449" i="12"/>
  <c r="I449" i="12"/>
  <c r="H449" i="12"/>
  <c r="G449" i="12"/>
  <c r="Y447" i="12"/>
  <c r="I447" i="12"/>
  <c r="H447" i="12"/>
  <c r="G447" i="12"/>
  <c r="Y445" i="12"/>
  <c r="I445" i="12"/>
  <c r="H445" i="12"/>
  <c r="G445" i="12"/>
  <c r="Y443" i="12"/>
  <c r="I443" i="12"/>
  <c r="H443" i="12"/>
  <c r="G443" i="12"/>
  <c r="Y441" i="12"/>
  <c r="I441" i="12"/>
  <c r="H441" i="12"/>
  <c r="G441" i="12"/>
  <c r="Y439" i="12"/>
  <c r="I439" i="12"/>
  <c r="H439" i="12"/>
  <c r="G439" i="12"/>
  <c r="Y437" i="12"/>
  <c r="I437" i="12"/>
  <c r="H437" i="12"/>
  <c r="G437" i="12"/>
  <c r="Y435" i="12"/>
  <c r="I435" i="12"/>
  <c r="H435" i="12"/>
  <c r="G435" i="12"/>
  <c r="Y433" i="12"/>
  <c r="I433" i="12"/>
  <c r="H433" i="12"/>
  <c r="G433" i="12"/>
  <c r="Y431" i="12"/>
  <c r="I431" i="12"/>
  <c r="H431" i="12"/>
  <c r="G431" i="12"/>
  <c r="Y429" i="12"/>
  <c r="I429" i="12"/>
  <c r="H429" i="12"/>
  <c r="G429" i="12"/>
  <c r="Y427" i="12"/>
  <c r="I427" i="12"/>
  <c r="H427" i="12"/>
  <c r="G427" i="12"/>
  <c r="Y425" i="12"/>
  <c r="I425" i="12"/>
  <c r="H425" i="12"/>
  <c r="G425" i="12"/>
  <c r="Y423" i="12"/>
  <c r="I423" i="12"/>
  <c r="H423" i="12"/>
  <c r="G423" i="12"/>
  <c r="Y421" i="12"/>
  <c r="I421" i="12"/>
  <c r="H421" i="12"/>
  <c r="G421" i="12"/>
  <c r="Y419" i="12"/>
  <c r="I419" i="12"/>
  <c r="H419" i="12"/>
  <c r="G419" i="12"/>
  <c r="Y417" i="12"/>
  <c r="I417" i="12"/>
  <c r="H417" i="12"/>
  <c r="G417" i="12"/>
  <c r="Y415" i="12"/>
  <c r="I415" i="12"/>
  <c r="H415" i="12"/>
  <c r="G415" i="12"/>
  <c r="Y413" i="12"/>
  <c r="I413" i="12"/>
  <c r="H413" i="12"/>
  <c r="G413" i="12"/>
  <c r="Y411" i="12"/>
  <c r="I411" i="12"/>
  <c r="H411" i="12"/>
  <c r="G411" i="12"/>
  <c r="Y409" i="12"/>
  <c r="I409" i="12"/>
  <c r="H409" i="12"/>
  <c r="G409" i="12"/>
  <c r="Y407" i="12"/>
  <c r="I407" i="12"/>
  <c r="H407" i="12"/>
  <c r="G407" i="12"/>
  <c r="Y405" i="12"/>
  <c r="I405" i="12"/>
  <c r="H405" i="12"/>
  <c r="G405" i="12"/>
  <c r="Y403" i="12"/>
  <c r="I403" i="12"/>
  <c r="H403" i="12"/>
  <c r="G403" i="12"/>
  <c r="Y401" i="12"/>
  <c r="I401" i="12"/>
  <c r="H401" i="12"/>
  <c r="G401" i="12"/>
  <c r="Y399" i="12"/>
  <c r="I399" i="12"/>
  <c r="H399" i="12"/>
  <c r="G399" i="12"/>
  <c r="Y397" i="12"/>
  <c r="I397" i="12"/>
  <c r="H397" i="12"/>
  <c r="G397" i="12"/>
  <c r="Y395" i="12"/>
  <c r="I395" i="12"/>
  <c r="H395" i="12"/>
  <c r="G395" i="12"/>
  <c r="Y393" i="12"/>
  <c r="I393" i="12"/>
  <c r="H393" i="12"/>
  <c r="G393" i="12"/>
  <c r="Y391" i="12"/>
  <c r="I391" i="12"/>
  <c r="H391" i="12"/>
  <c r="G391" i="12"/>
  <c r="Y389" i="12"/>
  <c r="I389" i="12"/>
  <c r="H389" i="12"/>
  <c r="G389" i="12"/>
  <c r="Y387" i="12"/>
  <c r="I387" i="12"/>
  <c r="H387" i="12"/>
  <c r="G387" i="12"/>
  <c r="Y385" i="12"/>
  <c r="I385" i="12"/>
  <c r="H385" i="12"/>
  <c r="G385" i="12"/>
  <c r="Y383" i="12"/>
  <c r="I383" i="12"/>
  <c r="H383" i="12"/>
  <c r="G383" i="12"/>
  <c r="Y381" i="12"/>
  <c r="I381" i="12"/>
  <c r="H381" i="12"/>
  <c r="G381" i="12"/>
  <c r="Y379" i="12"/>
  <c r="I379" i="12"/>
  <c r="H379" i="12"/>
  <c r="G379" i="12"/>
  <c r="Y377" i="12"/>
  <c r="I377" i="12"/>
  <c r="H377" i="12"/>
  <c r="G377" i="12"/>
  <c r="Y375" i="12"/>
  <c r="I375" i="12"/>
  <c r="H375" i="12"/>
  <c r="G375" i="12"/>
  <c r="Y373" i="12"/>
  <c r="I373" i="12"/>
  <c r="H373" i="12"/>
  <c r="G373" i="12"/>
  <c r="Y371" i="12"/>
  <c r="I371" i="12"/>
  <c r="H371" i="12"/>
  <c r="G371" i="12"/>
  <c r="Y369" i="12"/>
  <c r="I369" i="12"/>
  <c r="H369" i="12"/>
  <c r="G369" i="12"/>
  <c r="Y367" i="12"/>
  <c r="I367" i="12"/>
  <c r="H367" i="12"/>
  <c r="G367" i="12"/>
  <c r="Y365" i="12"/>
  <c r="I365" i="12"/>
  <c r="H365" i="12"/>
  <c r="G365" i="12"/>
  <c r="Y363" i="12"/>
  <c r="I363" i="12"/>
  <c r="H363" i="12"/>
  <c r="G363" i="12"/>
  <c r="Y361" i="12"/>
  <c r="I361" i="12"/>
  <c r="H361" i="12"/>
  <c r="G361" i="12"/>
  <c r="I359" i="12"/>
  <c r="H359" i="12"/>
  <c r="G359" i="12"/>
  <c r="I357" i="12"/>
  <c r="H357" i="12"/>
  <c r="G357" i="12"/>
  <c r="I355" i="12"/>
  <c r="H355" i="12"/>
  <c r="G355" i="12"/>
  <c r="I353" i="12"/>
  <c r="H353" i="12"/>
  <c r="G353" i="12"/>
  <c r="I351" i="12"/>
  <c r="H351" i="12"/>
  <c r="G351" i="12"/>
  <c r="I349" i="12"/>
  <c r="H349" i="12"/>
  <c r="G349" i="12"/>
  <c r="I347" i="12"/>
  <c r="H347" i="12"/>
  <c r="G347" i="12"/>
  <c r="I345" i="12"/>
  <c r="H345" i="12"/>
  <c r="G345" i="12"/>
  <c r="I343" i="12"/>
  <c r="H343" i="12"/>
  <c r="G343" i="12"/>
  <c r="I341" i="12"/>
  <c r="H341" i="12"/>
  <c r="G341" i="12"/>
  <c r="I339" i="12"/>
  <c r="H339" i="12"/>
  <c r="G339" i="12"/>
  <c r="I337" i="12"/>
  <c r="H337" i="12"/>
  <c r="G337" i="12"/>
  <c r="I335" i="12"/>
  <c r="H335" i="12"/>
  <c r="G335" i="12"/>
  <c r="I333" i="12"/>
  <c r="H333" i="12"/>
  <c r="G333" i="12"/>
  <c r="I331" i="12"/>
  <c r="H331" i="12"/>
  <c r="G331" i="12"/>
  <c r="I329" i="12"/>
  <c r="H329" i="12"/>
  <c r="G329" i="12"/>
  <c r="I327" i="12"/>
  <c r="H327" i="12"/>
  <c r="G327" i="12"/>
  <c r="I325" i="12"/>
  <c r="H325" i="12"/>
  <c r="G325" i="12"/>
  <c r="I323" i="12"/>
  <c r="H323" i="12"/>
  <c r="G323" i="12"/>
  <c r="I321" i="12"/>
  <c r="H321" i="12"/>
  <c r="G321" i="12"/>
  <c r="I319" i="12"/>
  <c r="H319" i="12"/>
  <c r="G319" i="12"/>
  <c r="I317" i="12"/>
  <c r="H317" i="12"/>
  <c r="G317" i="12"/>
  <c r="I315" i="12"/>
  <c r="H315" i="12"/>
  <c r="G315" i="12"/>
  <c r="I313" i="12"/>
  <c r="H313" i="12"/>
  <c r="G313" i="12"/>
  <c r="I311" i="12"/>
  <c r="H311" i="12"/>
  <c r="G311" i="12"/>
  <c r="I309" i="12"/>
  <c r="H309" i="12"/>
  <c r="G309" i="12"/>
  <c r="I307" i="12"/>
  <c r="H307" i="12"/>
  <c r="G307" i="12"/>
  <c r="I305" i="12"/>
  <c r="H305" i="12"/>
  <c r="G305" i="12"/>
  <c r="I303" i="12"/>
  <c r="H303" i="12"/>
  <c r="G303" i="12"/>
  <c r="I301" i="12"/>
  <c r="H301" i="12"/>
  <c r="G301" i="12"/>
  <c r="I299" i="12"/>
  <c r="H299" i="12"/>
  <c r="G299" i="12"/>
  <c r="I297" i="12"/>
  <c r="H297" i="12"/>
  <c r="G297" i="12"/>
  <c r="I295" i="12"/>
  <c r="H295" i="12"/>
  <c r="G295" i="12"/>
  <c r="I293" i="12"/>
  <c r="H293" i="12"/>
  <c r="G293" i="12"/>
  <c r="I291" i="12"/>
  <c r="H291" i="12"/>
  <c r="G291" i="12"/>
  <c r="I289" i="12"/>
  <c r="H289" i="12"/>
  <c r="G289" i="12"/>
  <c r="I287" i="12"/>
  <c r="H287" i="12"/>
  <c r="G287" i="12"/>
  <c r="I285" i="12"/>
  <c r="H285" i="12"/>
  <c r="G285" i="12"/>
  <c r="I283" i="12"/>
  <c r="H283" i="12"/>
  <c r="G283" i="12"/>
  <c r="I281" i="12"/>
  <c r="H281" i="12"/>
  <c r="G281" i="12"/>
  <c r="I279" i="12"/>
  <c r="H279" i="12"/>
  <c r="G279" i="12"/>
  <c r="I277" i="12"/>
  <c r="H277" i="12"/>
  <c r="G277" i="12"/>
  <c r="I275" i="12"/>
  <c r="H275" i="12"/>
  <c r="G275" i="12"/>
  <c r="I273" i="12"/>
  <c r="H273" i="12"/>
  <c r="G273" i="12"/>
  <c r="I271" i="12"/>
  <c r="H271" i="12"/>
  <c r="G271" i="12"/>
  <c r="I269" i="12"/>
  <c r="H269" i="12"/>
  <c r="G269" i="12"/>
  <c r="I267" i="12"/>
  <c r="H267" i="12"/>
  <c r="G267" i="12"/>
  <c r="I265" i="12"/>
  <c r="H265" i="12"/>
  <c r="G265" i="12"/>
  <c r="I263" i="12"/>
  <c r="H263" i="12"/>
  <c r="G263" i="12"/>
  <c r="I261" i="12"/>
  <c r="H261" i="12"/>
  <c r="G261" i="12"/>
  <c r="I259" i="12"/>
  <c r="H259" i="12"/>
  <c r="G259" i="12"/>
  <c r="I257" i="12"/>
  <c r="H257" i="12"/>
  <c r="G257" i="12"/>
  <c r="I255" i="12"/>
  <c r="H255" i="12"/>
  <c r="G255" i="12"/>
  <c r="I253" i="12"/>
  <c r="H253" i="12"/>
  <c r="G253" i="12"/>
  <c r="I251" i="12"/>
  <c r="H251" i="12"/>
  <c r="G251" i="12"/>
  <c r="I249" i="12"/>
  <c r="H249" i="12"/>
  <c r="G249" i="12"/>
  <c r="I247" i="12"/>
  <c r="H247" i="12"/>
  <c r="G247" i="12"/>
  <c r="I245" i="12"/>
  <c r="H245" i="12"/>
  <c r="G245" i="12"/>
  <c r="I243" i="12"/>
  <c r="H243" i="12"/>
  <c r="G243" i="12"/>
  <c r="I241" i="12"/>
  <c r="H241" i="12"/>
  <c r="G241" i="12"/>
  <c r="I239" i="12"/>
  <c r="H239" i="12"/>
  <c r="G239" i="12"/>
  <c r="I237" i="12"/>
  <c r="H237" i="12"/>
  <c r="G237" i="12"/>
  <c r="I235" i="12"/>
  <c r="H235" i="12"/>
  <c r="G235" i="12"/>
  <c r="I233" i="12"/>
  <c r="H233" i="12"/>
  <c r="G233" i="12"/>
  <c r="I231" i="12"/>
  <c r="H231" i="12"/>
  <c r="G231" i="12"/>
  <c r="I229" i="12"/>
  <c r="H229" i="12"/>
  <c r="G229" i="12"/>
  <c r="I227" i="12"/>
  <c r="H227" i="12"/>
  <c r="G227" i="12"/>
  <c r="I225" i="12"/>
  <c r="H225" i="12"/>
  <c r="G225" i="12"/>
  <c r="I223" i="12"/>
  <c r="H223" i="12"/>
  <c r="G223" i="12"/>
  <c r="I221" i="12"/>
  <c r="H221" i="12"/>
  <c r="G221" i="12"/>
  <c r="I219" i="12"/>
  <c r="H219" i="12"/>
  <c r="G219" i="12"/>
  <c r="I217" i="12"/>
  <c r="H217" i="12"/>
  <c r="G217" i="12"/>
  <c r="I215" i="12"/>
  <c r="H215" i="12"/>
  <c r="G215" i="12"/>
  <c r="I213" i="12"/>
  <c r="H213" i="12"/>
  <c r="G213" i="12"/>
  <c r="I211" i="12"/>
  <c r="H211" i="12"/>
  <c r="G211" i="12"/>
  <c r="I209" i="12"/>
  <c r="H209" i="12"/>
  <c r="G209" i="12"/>
  <c r="I207" i="12"/>
  <c r="H207" i="12"/>
  <c r="G207" i="12"/>
  <c r="I205" i="12"/>
  <c r="H205" i="12"/>
  <c r="G205" i="12"/>
  <c r="I203" i="12"/>
  <c r="H203" i="12"/>
  <c r="G203" i="12"/>
  <c r="I201" i="12"/>
  <c r="H201" i="12"/>
  <c r="G201" i="12"/>
  <c r="I199" i="12"/>
  <c r="H199" i="12"/>
  <c r="G199" i="12"/>
  <c r="I197" i="12"/>
  <c r="H197" i="12"/>
  <c r="G197" i="12"/>
  <c r="I195" i="12"/>
  <c r="H195" i="12"/>
  <c r="G195" i="12"/>
  <c r="I193" i="12"/>
  <c r="H193" i="12"/>
  <c r="G193" i="12"/>
  <c r="I191" i="12"/>
  <c r="H191" i="12"/>
  <c r="G191" i="12"/>
  <c r="I189" i="12"/>
  <c r="H189" i="12"/>
  <c r="G189" i="12"/>
  <c r="I187" i="12"/>
  <c r="H187" i="12"/>
  <c r="G187" i="12"/>
  <c r="I185" i="12"/>
  <c r="H185" i="12"/>
  <c r="G185" i="12"/>
  <c r="I183" i="12"/>
  <c r="H183" i="12"/>
  <c r="G183" i="12"/>
  <c r="I181" i="12"/>
  <c r="H181" i="12"/>
  <c r="G181" i="12"/>
  <c r="I179" i="12"/>
  <c r="H179" i="12"/>
  <c r="G179" i="12"/>
  <c r="I177" i="12"/>
  <c r="H177" i="12"/>
  <c r="G177" i="12"/>
  <c r="I175" i="12"/>
  <c r="H175" i="12"/>
  <c r="G175" i="12"/>
  <c r="I173" i="12"/>
  <c r="H173" i="12"/>
  <c r="G173" i="12"/>
  <c r="I171" i="12"/>
  <c r="H171" i="12"/>
  <c r="G171" i="12"/>
  <c r="I169" i="12"/>
  <c r="H169" i="12"/>
  <c r="G169" i="12"/>
  <c r="I167" i="12"/>
  <c r="H167" i="12"/>
  <c r="G167" i="12"/>
  <c r="I165" i="12"/>
  <c r="H165" i="12"/>
  <c r="G165" i="12"/>
  <c r="I163" i="12"/>
  <c r="H163" i="12"/>
  <c r="G163" i="12"/>
  <c r="I161" i="12"/>
  <c r="H161" i="12"/>
  <c r="G161" i="12"/>
  <c r="I159" i="12"/>
  <c r="H159" i="12"/>
  <c r="G159" i="12"/>
  <c r="I157" i="12"/>
  <c r="H157" i="12"/>
  <c r="G157" i="12"/>
  <c r="I155" i="12"/>
  <c r="H155" i="12"/>
  <c r="G155" i="12"/>
  <c r="I153" i="12"/>
  <c r="H153" i="12"/>
  <c r="G153" i="12"/>
  <c r="I151" i="12"/>
  <c r="H151" i="12"/>
  <c r="G151" i="12"/>
  <c r="I149" i="12"/>
  <c r="H149" i="12"/>
  <c r="G149" i="12"/>
  <c r="I147" i="12"/>
  <c r="H147" i="12"/>
  <c r="G147" i="12"/>
  <c r="I145" i="12"/>
  <c r="H145" i="12"/>
  <c r="G145" i="12"/>
  <c r="I143" i="12"/>
  <c r="H143" i="12"/>
  <c r="G143" i="12"/>
  <c r="I141" i="12"/>
  <c r="H141" i="12"/>
  <c r="G141" i="12"/>
  <c r="I139" i="12"/>
  <c r="H139" i="12"/>
  <c r="G139" i="12"/>
  <c r="I137" i="12"/>
  <c r="H137" i="12"/>
  <c r="G137" i="12"/>
  <c r="I135" i="12"/>
  <c r="H135" i="12"/>
  <c r="G135" i="12"/>
  <c r="I133" i="12"/>
  <c r="H133" i="12"/>
  <c r="G133" i="12"/>
  <c r="I131" i="12"/>
  <c r="H131" i="12"/>
  <c r="G131" i="12"/>
  <c r="I129" i="12"/>
  <c r="H129" i="12"/>
  <c r="G129" i="12"/>
  <c r="I127" i="12"/>
  <c r="H127" i="12"/>
  <c r="G127" i="12"/>
  <c r="I125" i="12"/>
  <c r="H125" i="12"/>
  <c r="G125" i="12"/>
  <c r="I123" i="12"/>
  <c r="H123" i="12"/>
  <c r="G123" i="12"/>
  <c r="I121" i="12"/>
  <c r="H121" i="12"/>
  <c r="G121" i="12"/>
  <c r="I119" i="12"/>
  <c r="H119" i="12"/>
  <c r="G119" i="12"/>
  <c r="I117" i="12"/>
  <c r="H117" i="12"/>
  <c r="G117" i="12"/>
  <c r="I115" i="12"/>
  <c r="H115" i="12"/>
  <c r="G115" i="12"/>
  <c r="I113" i="12"/>
  <c r="H113" i="12"/>
  <c r="G113" i="12"/>
  <c r="I111" i="12"/>
  <c r="H111" i="12"/>
  <c r="G111" i="12"/>
  <c r="I109" i="12"/>
  <c r="H109" i="12"/>
  <c r="G109" i="12"/>
  <c r="I107" i="12"/>
  <c r="H107" i="12"/>
  <c r="G107" i="12"/>
  <c r="I105" i="12"/>
  <c r="H105" i="12"/>
  <c r="G105" i="12"/>
  <c r="I103" i="12"/>
  <c r="H103" i="12"/>
  <c r="G103" i="12"/>
  <c r="I101" i="12"/>
  <c r="H101" i="12"/>
  <c r="G101" i="12"/>
  <c r="I99" i="12"/>
  <c r="H99" i="12"/>
  <c r="G99" i="12"/>
  <c r="I97" i="12"/>
  <c r="H97" i="12"/>
  <c r="G97" i="12"/>
  <c r="I95" i="12"/>
  <c r="H95" i="12"/>
  <c r="G95" i="12"/>
  <c r="I93" i="12"/>
  <c r="H93" i="12"/>
  <c r="G93" i="12"/>
  <c r="I91" i="12"/>
  <c r="H91" i="12"/>
  <c r="G91" i="12"/>
  <c r="I89" i="12"/>
  <c r="H89" i="12"/>
  <c r="G89" i="12"/>
  <c r="I87" i="12"/>
  <c r="H87" i="12"/>
  <c r="G87" i="12"/>
  <c r="I85" i="12"/>
  <c r="H85" i="12"/>
  <c r="G85" i="12"/>
  <c r="I83" i="12"/>
  <c r="H83" i="12"/>
  <c r="G83" i="12"/>
  <c r="I81" i="12"/>
  <c r="H81" i="12"/>
  <c r="G81" i="12"/>
  <c r="I79" i="12"/>
  <c r="H79" i="12"/>
  <c r="G79" i="12"/>
  <c r="I77" i="12"/>
  <c r="H77" i="12"/>
  <c r="G77" i="12"/>
  <c r="I75" i="12"/>
  <c r="H75" i="12"/>
  <c r="G75" i="12"/>
  <c r="I73" i="12"/>
  <c r="H73" i="12"/>
  <c r="G73" i="12"/>
  <c r="I71" i="12"/>
  <c r="H71" i="12"/>
  <c r="G71" i="12"/>
  <c r="I69" i="12"/>
  <c r="H69" i="12"/>
  <c r="G69" i="12"/>
  <c r="I67" i="12"/>
  <c r="H67" i="12"/>
  <c r="G67" i="12"/>
  <c r="I65" i="12"/>
  <c r="H65" i="12"/>
  <c r="G65" i="12"/>
  <c r="I63" i="12"/>
  <c r="H63" i="12"/>
  <c r="G63" i="12"/>
  <c r="I61" i="12"/>
  <c r="H61" i="12"/>
  <c r="G61" i="12"/>
  <c r="I59" i="12"/>
  <c r="H59" i="12"/>
  <c r="G59" i="12"/>
  <c r="I57" i="12"/>
  <c r="H57" i="12"/>
  <c r="G57" i="12"/>
  <c r="I55" i="12"/>
  <c r="H55" i="12"/>
  <c r="G55" i="12"/>
  <c r="I53" i="12"/>
  <c r="H53" i="12"/>
  <c r="G53" i="12"/>
  <c r="I51" i="12"/>
  <c r="H51" i="12"/>
  <c r="G51" i="12"/>
  <c r="I49" i="12"/>
  <c r="H49" i="12"/>
  <c r="G49" i="12"/>
  <c r="I47" i="12"/>
  <c r="H47" i="12"/>
  <c r="G47" i="12"/>
  <c r="I45" i="12"/>
  <c r="H45" i="12"/>
  <c r="G45" i="12"/>
  <c r="I43" i="12"/>
  <c r="H43" i="12"/>
  <c r="G43" i="12"/>
  <c r="I41" i="12"/>
  <c r="H41" i="12"/>
  <c r="G41" i="12"/>
  <c r="I39" i="12"/>
  <c r="H39" i="12"/>
  <c r="G39" i="12"/>
  <c r="I37" i="12"/>
  <c r="H37" i="12"/>
  <c r="G37" i="12"/>
  <c r="I35" i="12"/>
  <c r="H35" i="12"/>
  <c r="G35" i="12"/>
  <c r="I33" i="12"/>
  <c r="H33" i="12"/>
  <c r="G33" i="12"/>
  <c r="I31" i="12"/>
  <c r="H31" i="12"/>
  <c r="G31" i="12"/>
  <c r="I29" i="12"/>
  <c r="H29" i="12"/>
  <c r="G29" i="12"/>
  <c r="I27" i="12"/>
  <c r="H27" i="12"/>
  <c r="G27" i="12"/>
  <c r="I25" i="12"/>
  <c r="H25" i="12"/>
  <c r="G25" i="12"/>
  <c r="I23" i="12"/>
  <c r="H23" i="12"/>
  <c r="G23" i="12"/>
  <c r="I21" i="12"/>
  <c r="H21" i="12"/>
  <c r="G21" i="12"/>
  <c r="I19" i="12"/>
  <c r="H19" i="12"/>
  <c r="G19" i="12"/>
  <c r="I17" i="12"/>
  <c r="H17" i="12"/>
  <c r="G17" i="12"/>
  <c r="I15" i="12"/>
  <c r="H15" i="12"/>
  <c r="G15" i="12"/>
  <c r="I13" i="12"/>
  <c r="H13" i="12"/>
  <c r="G13" i="12"/>
  <c r="I11" i="12"/>
  <c r="H11" i="12"/>
  <c r="G11" i="12"/>
  <c r="I9" i="12"/>
  <c r="H9" i="12"/>
  <c r="G9" i="12"/>
  <c r="I7" i="12"/>
  <c r="H7" i="12"/>
  <c r="G7" i="12"/>
  <c r="I5" i="12"/>
  <c r="H5" i="12"/>
  <c r="G5" i="12"/>
  <c r="I3" i="12"/>
  <c r="H3" i="12"/>
  <c r="G3" i="12"/>
  <c r="Y359" i="12"/>
  <c r="Y357" i="12"/>
  <c r="Y355" i="12"/>
  <c r="Y353" i="12"/>
  <c r="Y351" i="12"/>
  <c r="Y349" i="12"/>
  <c r="Y347" i="12"/>
  <c r="Y345" i="12"/>
  <c r="Y343" i="12"/>
  <c r="Y341" i="12"/>
  <c r="Y339" i="12"/>
  <c r="Y337" i="12"/>
  <c r="Y335" i="12"/>
  <c r="Y333" i="12"/>
  <c r="Y331" i="12"/>
  <c r="Y329" i="12"/>
  <c r="Y327" i="12"/>
  <c r="Y325" i="12"/>
  <c r="Y323" i="12"/>
  <c r="Y321" i="12"/>
  <c r="Y319" i="12"/>
  <c r="Y317" i="12"/>
  <c r="Y315" i="12"/>
  <c r="Y313" i="12"/>
  <c r="Y311" i="12"/>
  <c r="Y309" i="12"/>
  <c r="Y307" i="12"/>
  <c r="Y305" i="12"/>
  <c r="Y303" i="12"/>
  <c r="Y301" i="12"/>
  <c r="Y299" i="12"/>
  <c r="Y297" i="12"/>
  <c r="Y295" i="12"/>
  <c r="Y293" i="12"/>
  <c r="Y291" i="12"/>
  <c r="Y289" i="12"/>
  <c r="Y287" i="12"/>
  <c r="Y285" i="12"/>
  <c r="Y283" i="12"/>
  <c r="Y281" i="12"/>
  <c r="Y279" i="12"/>
  <c r="Y277" i="12"/>
  <c r="Y275" i="12"/>
  <c r="Y273" i="12"/>
  <c r="Y271" i="12"/>
  <c r="Y269" i="12"/>
  <c r="Y267" i="12"/>
  <c r="Y265" i="12"/>
  <c r="Y263" i="12"/>
  <c r="Y261" i="12"/>
  <c r="Y259" i="12"/>
  <c r="Y257" i="12"/>
  <c r="Y255" i="12"/>
  <c r="Y253" i="12"/>
  <c r="Y251" i="12"/>
  <c r="Y249" i="12"/>
  <c r="Y247" i="12"/>
  <c r="Y245" i="12"/>
  <c r="Y243" i="12"/>
  <c r="Y241" i="12"/>
  <c r="Y239" i="12"/>
  <c r="Y237" i="12"/>
  <c r="Y235" i="12"/>
  <c r="Y233" i="12"/>
  <c r="Y231" i="12"/>
  <c r="Y229" i="12"/>
  <c r="Y227" i="12"/>
  <c r="Y225" i="12"/>
  <c r="Y223" i="12"/>
  <c r="Y221" i="12"/>
  <c r="Y219" i="12"/>
  <c r="Y217" i="12"/>
  <c r="Y215" i="12"/>
  <c r="Y213" i="12"/>
  <c r="Y211" i="12"/>
  <c r="Y209" i="12"/>
  <c r="Y207" i="12"/>
  <c r="Y205" i="12"/>
  <c r="Y203" i="12"/>
  <c r="Y201" i="12"/>
  <c r="Y199" i="12"/>
  <c r="Y197" i="12"/>
  <c r="Y195" i="12"/>
  <c r="Y193" i="12"/>
  <c r="Y191" i="12"/>
  <c r="Y189" i="12"/>
  <c r="Y187" i="12"/>
  <c r="Y185" i="12"/>
  <c r="Y183" i="12"/>
  <c r="Y181" i="12"/>
  <c r="Y179" i="12"/>
  <c r="Y177" i="12"/>
  <c r="Y175" i="12"/>
  <c r="Y173" i="12"/>
  <c r="Y171" i="12"/>
  <c r="Y169" i="12"/>
  <c r="Y167" i="12"/>
  <c r="Y165" i="12"/>
  <c r="Y163" i="12"/>
  <c r="Y161" i="12"/>
  <c r="Y159" i="12"/>
  <c r="Y157" i="12"/>
  <c r="Y155" i="12"/>
  <c r="Y153" i="12"/>
  <c r="Y151" i="12"/>
  <c r="Y149" i="12"/>
  <c r="Y147" i="12"/>
  <c r="Y145" i="12"/>
  <c r="Y143" i="12"/>
  <c r="Y141" i="12"/>
  <c r="Y139" i="12"/>
  <c r="Y137" i="12"/>
  <c r="Y135" i="12"/>
  <c r="Y133" i="12"/>
  <c r="Y131" i="12"/>
  <c r="Y129" i="12"/>
  <c r="Y127" i="12"/>
  <c r="Y125" i="12"/>
  <c r="Y123" i="12"/>
  <c r="Y121" i="12"/>
  <c r="Y119" i="12"/>
  <c r="Y117" i="12"/>
  <c r="Y115" i="12"/>
  <c r="Y113" i="12"/>
  <c r="Y111" i="12"/>
  <c r="Y109" i="12"/>
  <c r="Y107" i="12"/>
  <c r="Y105" i="12"/>
  <c r="Y103" i="12"/>
  <c r="Y101" i="12"/>
  <c r="Y99" i="12"/>
  <c r="Y97" i="12"/>
  <c r="Y95" i="12"/>
  <c r="Y93" i="12"/>
  <c r="Y91" i="12"/>
  <c r="Y89" i="12"/>
  <c r="Y87" i="12"/>
  <c r="Y85" i="12"/>
  <c r="Y83" i="12"/>
  <c r="Y81" i="12"/>
  <c r="Y79" i="12"/>
  <c r="Y77" i="12"/>
  <c r="Y75" i="12"/>
  <c r="Y73" i="12"/>
  <c r="Y71" i="12"/>
  <c r="Y69" i="12"/>
  <c r="Y67" i="12"/>
  <c r="Y65" i="12"/>
  <c r="Y63" i="12"/>
  <c r="Y61" i="12"/>
  <c r="Y59" i="12"/>
  <c r="Y57" i="12"/>
  <c r="Y55" i="12"/>
  <c r="Y53" i="12"/>
  <c r="Y51" i="12"/>
  <c r="Y49" i="12"/>
  <c r="Y47" i="12"/>
  <c r="Y45" i="12"/>
  <c r="Y43" i="12"/>
  <c r="Y41" i="12"/>
  <c r="Y39" i="12"/>
  <c r="Y37" i="12"/>
  <c r="Y35" i="12"/>
  <c r="Y33" i="12"/>
  <c r="Y31" i="12"/>
  <c r="Y29" i="12"/>
  <c r="Y27" i="12"/>
  <c r="Y25" i="12"/>
  <c r="Y23" i="12"/>
  <c r="Y21" i="12"/>
  <c r="Y19" i="12"/>
  <c r="Y17" i="12"/>
  <c r="Y15" i="12"/>
  <c r="Y13" i="12"/>
  <c r="Y11" i="12"/>
  <c r="Y9" i="12"/>
  <c r="Y7" i="12"/>
  <c r="Y5" i="12"/>
  <c r="Y3" i="12"/>
  <c r="I771" i="13"/>
  <c r="H771" i="13"/>
  <c r="G771" i="13"/>
  <c r="I769" i="13"/>
  <c r="H769" i="13"/>
  <c r="G769" i="13"/>
  <c r="I767" i="13"/>
  <c r="H767" i="13"/>
  <c r="G767" i="13"/>
  <c r="I765" i="13"/>
  <c r="H765" i="13"/>
  <c r="G765" i="13"/>
  <c r="I763" i="13"/>
  <c r="H763" i="13"/>
  <c r="G763" i="13"/>
  <c r="I761" i="13"/>
  <c r="H761" i="13"/>
  <c r="G761" i="13"/>
  <c r="I759" i="13"/>
  <c r="H759" i="13"/>
  <c r="G759" i="13"/>
  <c r="I757" i="13"/>
  <c r="H757" i="13"/>
  <c r="G757" i="13"/>
  <c r="I755" i="13"/>
  <c r="H755" i="13"/>
  <c r="G755" i="13"/>
  <c r="I753" i="13"/>
  <c r="H753" i="13"/>
  <c r="G753" i="13"/>
  <c r="I751" i="13"/>
  <c r="H751" i="13"/>
  <c r="G751" i="13"/>
  <c r="I749" i="13"/>
  <c r="H749" i="13"/>
  <c r="G749" i="13"/>
  <c r="I747" i="13"/>
  <c r="H747" i="13"/>
  <c r="G747" i="13"/>
  <c r="I745" i="13"/>
  <c r="H745" i="13"/>
  <c r="G745" i="13"/>
  <c r="I743" i="13"/>
  <c r="H743" i="13"/>
  <c r="G743" i="13"/>
  <c r="I741" i="13"/>
  <c r="H741" i="13"/>
  <c r="G741" i="13"/>
  <c r="I739" i="13"/>
  <c r="H739" i="13"/>
  <c r="G739" i="13"/>
  <c r="I737" i="13"/>
  <c r="H737" i="13"/>
  <c r="G737" i="13"/>
  <c r="I735" i="13"/>
  <c r="H735" i="13"/>
  <c r="G735" i="13"/>
  <c r="I733" i="13"/>
  <c r="H733" i="13"/>
  <c r="G733" i="13"/>
  <c r="I731" i="13"/>
  <c r="H731" i="13"/>
  <c r="G731" i="13"/>
  <c r="I729" i="13"/>
  <c r="H729" i="13"/>
  <c r="G729" i="13"/>
  <c r="I727" i="13"/>
  <c r="H727" i="13"/>
  <c r="G727" i="13"/>
  <c r="I725" i="13"/>
  <c r="H725" i="13"/>
  <c r="G725" i="13"/>
  <c r="I723" i="13"/>
  <c r="H723" i="13"/>
  <c r="G723" i="13"/>
  <c r="I721" i="13"/>
  <c r="H721" i="13"/>
  <c r="G721" i="13"/>
  <c r="I719" i="13"/>
  <c r="H719" i="13"/>
  <c r="G719" i="13"/>
  <c r="I717" i="13"/>
  <c r="H717" i="13"/>
  <c r="G717" i="13"/>
  <c r="I715" i="13"/>
  <c r="H715" i="13"/>
  <c r="G715" i="13"/>
  <c r="I713" i="13"/>
  <c r="H713" i="13"/>
  <c r="G713" i="13"/>
  <c r="I711" i="13"/>
  <c r="H711" i="13"/>
  <c r="G711" i="13"/>
  <c r="I709" i="13"/>
  <c r="H709" i="13"/>
  <c r="G709" i="13"/>
  <c r="I707" i="13"/>
  <c r="H707" i="13"/>
  <c r="G707" i="13"/>
  <c r="I705" i="13"/>
  <c r="H705" i="13"/>
  <c r="G705" i="13"/>
  <c r="I703" i="13"/>
  <c r="H703" i="13"/>
  <c r="G703" i="13"/>
  <c r="I701" i="13"/>
  <c r="H701" i="13"/>
  <c r="G701" i="13"/>
  <c r="I699" i="13"/>
  <c r="H699" i="13"/>
  <c r="G699" i="13"/>
  <c r="I697" i="13"/>
  <c r="H697" i="13"/>
  <c r="G697" i="13"/>
  <c r="I695" i="13"/>
  <c r="H695" i="13"/>
  <c r="G695" i="13"/>
  <c r="I693" i="13"/>
  <c r="H693" i="13"/>
  <c r="G693" i="13"/>
  <c r="I691" i="13"/>
  <c r="H691" i="13"/>
  <c r="G691" i="13"/>
  <c r="I689" i="13"/>
  <c r="H689" i="13"/>
  <c r="G689" i="13"/>
  <c r="I687" i="13"/>
  <c r="H687" i="13"/>
  <c r="G687" i="13"/>
  <c r="I685" i="13"/>
  <c r="H685" i="13"/>
  <c r="G685" i="13"/>
  <c r="I683" i="13"/>
  <c r="H683" i="13"/>
  <c r="G683" i="13"/>
  <c r="I681" i="13"/>
  <c r="H681" i="13"/>
  <c r="G681" i="13"/>
  <c r="I679" i="13"/>
  <c r="H679" i="13"/>
  <c r="G679" i="13"/>
  <c r="I677" i="13"/>
  <c r="H677" i="13"/>
  <c r="G677" i="13"/>
  <c r="I675" i="13"/>
  <c r="H675" i="13"/>
  <c r="G675" i="13"/>
  <c r="I673" i="13"/>
  <c r="H673" i="13"/>
  <c r="G673" i="13"/>
  <c r="I671" i="13"/>
  <c r="H671" i="13"/>
  <c r="G671" i="13"/>
  <c r="I669" i="13"/>
  <c r="H669" i="13"/>
  <c r="G669" i="13"/>
  <c r="I667" i="13"/>
  <c r="H667" i="13"/>
  <c r="G667" i="13"/>
  <c r="I665" i="13"/>
  <c r="H665" i="13"/>
  <c r="G665" i="13"/>
  <c r="I663" i="13"/>
  <c r="H663" i="13"/>
  <c r="G663" i="13"/>
  <c r="I661" i="13"/>
  <c r="H661" i="13"/>
  <c r="G661" i="13"/>
  <c r="I659" i="13"/>
  <c r="H659" i="13"/>
  <c r="G659" i="13"/>
  <c r="I657" i="13"/>
  <c r="H657" i="13"/>
  <c r="G657" i="13"/>
  <c r="I655" i="13"/>
  <c r="H655" i="13"/>
  <c r="G655" i="13"/>
  <c r="I653" i="13"/>
  <c r="H653" i="13"/>
  <c r="G653" i="13"/>
  <c r="I651" i="13"/>
  <c r="H651" i="13"/>
  <c r="G651" i="13"/>
  <c r="I649" i="13"/>
  <c r="H649" i="13"/>
  <c r="G649" i="13"/>
  <c r="I647" i="13"/>
  <c r="H647" i="13"/>
  <c r="G647" i="13"/>
  <c r="I645" i="13"/>
  <c r="H645" i="13"/>
  <c r="G645" i="13"/>
  <c r="I643" i="13"/>
  <c r="H643" i="13"/>
  <c r="G643" i="13"/>
  <c r="I641" i="13"/>
  <c r="H641" i="13"/>
  <c r="G641" i="13"/>
  <c r="I639" i="13"/>
  <c r="H639" i="13"/>
  <c r="G639" i="13"/>
  <c r="I637" i="13"/>
  <c r="H637" i="13"/>
  <c r="G637" i="13"/>
  <c r="I635" i="13"/>
  <c r="H635" i="13"/>
  <c r="G635" i="13"/>
  <c r="I633" i="13"/>
  <c r="H633" i="13"/>
  <c r="G633" i="13"/>
  <c r="I631" i="13"/>
  <c r="H631" i="13"/>
  <c r="G631" i="13"/>
  <c r="I629" i="13"/>
  <c r="H629" i="13"/>
  <c r="G629" i="13"/>
  <c r="I627" i="13"/>
  <c r="H627" i="13"/>
  <c r="G627" i="13"/>
  <c r="I625" i="13"/>
  <c r="H625" i="13"/>
  <c r="G625" i="13"/>
  <c r="I623" i="13"/>
  <c r="H623" i="13"/>
  <c r="G623" i="13"/>
  <c r="I621" i="13"/>
  <c r="H621" i="13"/>
  <c r="G621" i="13"/>
  <c r="I619" i="13"/>
  <c r="H619" i="13"/>
  <c r="G619" i="13"/>
  <c r="I617" i="13"/>
  <c r="H617" i="13"/>
  <c r="G617" i="13"/>
  <c r="I615" i="13"/>
  <c r="H615" i="13"/>
  <c r="G615" i="13"/>
  <c r="I613" i="13"/>
  <c r="H613" i="13"/>
  <c r="G613" i="13"/>
  <c r="I611" i="13"/>
  <c r="H611" i="13"/>
  <c r="G611" i="13"/>
  <c r="I609" i="13"/>
  <c r="H609" i="13"/>
  <c r="G609" i="13"/>
  <c r="I607" i="13"/>
  <c r="H607" i="13"/>
  <c r="G607" i="13"/>
  <c r="I605" i="13"/>
  <c r="H605" i="13"/>
  <c r="G605" i="13"/>
  <c r="I603" i="13"/>
  <c r="H603" i="13"/>
  <c r="G603" i="13"/>
  <c r="I601" i="13"/>
  <c r="H601" i="13"/>
  <c r="G601" i="13"/>
  <c r="I599" i="13"/>
  <c r="H599" i="13"/>
  <c r="G599" i="13"/>
  <c r="I597" i="13"/>
  <c r="H597" i="13"/>
  <c r="G597" i="13"/>
  <c r="I595" i="13"/>
  <c r="H595" i="13"/>
  <c r="G595" i="13"/>
  <c r="I593" i="13"/>
  <c r="H593" i="13"/>
  <c r="G593" i="13"/>
  <c r="I591" i="13"/>
  <c r="H591" i="13"/>
  <c r="G591" i="13"/>
  <c r="I589" i="13"/>
  <c r="H589" i="13"/>
  <c r="G589" i="13"/>
  <c r="I587" i="13"/>
  <c r="H587" i="13"/>
  <c r="G587" i="13"/>
  <c r="I585" i="13"/>
  <c r="H585" i="13"/>
  <c r="G585" i="13"/>
  <c r="I583" i="13"/>
  <c r="H583" i="13"/>
  <c r="G583" i="13"/>
  <c r="I581" i="13"/>
  <c r="H581" i="13"/>
  <c r="G581" i="13"/>
  <c r="I579" i="13"/>
  <c r="H579" i="13"/>
  <c r="G579" i="13"/>
  <c r="I577" i="13"/>
  <c r="H577" i="13"/>
  <c r="G577" i="13"/>
  <c r="I575" i="13"/>
  <c r="H575" i="13"/>
  <c r="G575" i="13"/>
  <c r="I573" i="13"/>
  <c r="H573" i="13"/>
  <c r="G573" i="13"/>
  <c r="I571" i="13"/>
  <c r="H571" i="13"/>
  <c r="G571" i="13"/>
  <c r="I569" i="13"/>
  <c r="H569" i="13"/>
  <c r="G569" i="13"/>
  <c r="I567" i="13"/>
  <c r="H567" i="13"/>
  <c r="G567" i="13"/>
  <c r="I565" i="13"/>
  <c r="H565" i="13"/>
  <c r="G565" i="13"/>
  <c r="I563" i="13"/>
  <c r="H563" i="13"/>
  <c r="G563" i="13"/>
  <c r="I561" i="13"/>
  <c r="H561" i="13"/>
  <c r="G561" i="13"/>
  <c r="I559" i="13"/>
  <c r="H559" i="13"/>
  <c r="G559" i="13"/>
  <c r="I557" i="13"/>
  <c r="H557" i="13"/>
  <c r="G557" i="13"/>
  <c r="I555" i="13"/>
  <c r="H555" i="13"/>
  <c r="G555" i="13"/>
  <c r="I553" i="13"/>
  <c r="H553" i="13"/>
  <c r="G553" i="13"/>
  <c r="I551" i="13"/>
  <c r="H551" i="13"/>
  <c r="G551" i="13"/>
  <c r="I549" i="13"/>
  <c r="H549" i="13"/>
  <c r="G549" i="13"/>
  <c r="I547" i="13"/>
  <c r="H547" i="13"/>
  <c r="G547" i="13"/>
  <c r="I545" i="13"/>
  <c r="H545" i="13"/>
  <c r="G545" i="13"/>
  <c r="I543" i="13"/>
  <c r="H543" i="13"/>
  <c r="G543" i="13"/>
  <c r="I541" i="13"/>
  <c r="H541" i="13"/>
  <c r="G541" i="13"/>
  <c r="I539" i="13"/>
  <c r="H539" i="13"/>
  <c r="G539" i="13"/>
  <c r="I537" i="13"/>
  <c r="H537" i="13"/>
  <c r="G537" i="13"/>
  <c r="I535" i="13"/>
  <c r="H535" i="13"/>
  <c r="G535" i="13"/>
  <c r="I533" i="13"/>
  <c r="H533" i="13"/>
  <c r="G533" i="13"/>
  <c r="I531" i="13"/>
  <c r="H531" i="13"/>
  <c r="G531" i="13"/>
  <c r="I529" i="13"/>
  <c r="H529" i="13"/>
  <c r="G529" i="13"/>
  <c r="I527" i="13"/>
  <c r="H527" i="13"/>
  <c r="G527" i="13"/>
  <c r="I525" i="13"/>
  <c r="H525" i="13"/>
  <c r="G525" i="13"/>
  <c r="I523" i="13"/>
  <c r="H523" i="13"/>
  <c r="G523" i="13"/>
  <c r="I521" i="13"/>
  <c r="H521" i="13"/>
  <c r="G521" i="13"/>
  <c r="I519" i="13"/>
  <c r="H519" i="13"/>
  <c r="G519" i="13"/>
  <c r="I517" i="13"/>
  <c r="H517" i="13"/>
  <c r="G517" i="13"/>
  <c r="I515" i="13"/>
  <c r="H515" i="13"/>
  <c r="G515" i="13"/>
  <c r="I513" i="13"/>
  <c r="H513" i="13"/>
  <c r="G513" i="13"/>
  <c r="I511" i="13"/>
  <c r="H511" i="13"/>
  <c r="G511" i="13"/>
  <c r="I509" i="13"/>
  <c r="H509" i="13"/>
  <c r="G509" i="13"/>
  <c r="I507" i="13"/>
  <c r="H507" i="13"/>
  <c r="G507" i="13"/>
  <c r="I505" i="13"/>
  <c r="H505" i="13"/>
  <c r="G505" i="13"/>
  <c r="I503" i="13"/>
  <c r="H503" i="13"/>
  <c r="G503" i="13"/>
  <c r="I501" i="13"/>
  <c r="H501" i="13"/>
  <c r="G501" i="13"/>
  <c r="I499" i="13"/>
  <c r="H499" i="13"/>
  <c r="G499" i="13"/>
  <c r="I497" i="13"/>
  <c r="H497" i="13"/>
  <c r="G497" i="13"/>
  <c r="I495" i="13"/>
  <c r="H495" i="13"/>
  <c r="G495" i="13"/>
  <c r="I493" i="13"/>
  <c r="H493" i="13"/>
  <c r="G493" i="13"/>
  <c r="I491" i="13"/>
  <c r="H491" i="13"/>
  <c r="G491" i="13"/>
  <c r="I489" i="13"/>
  <c r="H489" i="13"/>
  <c r="G489" i="13"/>
  <c r="I487" i="13"/>
  <c r="H487" i="13"/>
  <c r="G487" i="13"/>
  <c r="I485" i="13"/>
  <c r="H485" i="13"/>
  <c r="G485" i="13"/>
  <c r="I483" i="13"/>
  <c r="H483" i="13"/>
  <c r="G483" i="13"/>
  <c r="I481" i="13"/>
  <c r="H481" i="13"/>
  <c r="G481" i="13"/>
  <c r="I479" i="13"/>
  <c r="H479" i="13"/>
  <c r="G479" i="13"/>
  <c r="I477" i="13"/>
  <c r="H477" i="13"/>
  <c r="G477" i="13"/>
  <c r="I475" i="13"/>
  <c r="H475" i="13"/>
  <c r="G475" i="13"/>
  <c r="I473" i="13"/>
  <c r="H473" i="13"/>
  <c r="G473" i="13"/>
  <c r="I471" i="13"/>
  <c r="H471" i="13"/>
  <c r="G471" i="13"/>
  <c r="I469" i="13"/>
  <c r="H469" i="13"/>
  <c r="G469" i="13"/>
  <c r="I467" i="13"/>
  <c r="H467" i="13"/>
  <c r="G467" i="13"/>
  <c r="I465" i="13"/>
  <c r="H465" i="13"/>
  <c r="G465" i="13"/>
  <c r="I463" i="13"/>
  <c r="H463" i="13"/>
  <c r="G463" i="13"/>
  <c r="I461" i="13"/>
  <c r="H461" i="13"/>
  <c r="G461" i="13"/>
  <c r="I459" i="13"/>
  <c r="H459" i="13"/>
  <c r="G459" i="13"/>
  <c r="I457" i="13"/>
  <c r="H457" i="13"/>
  <c r="G457" i="13"/>
  <c r="I455" i="13"/>
  <c r="H455" i="13"/>
  <c r="G455" i="13"/>
  <c r="I453" i="13"/>
  <c r="H453" i="13"/>
  <c r="G453" i="13"/>
  <c r="I451" i="13"/>
  <c r="H451" i="13"/>
  <c r="G451" i="13"/>
  <c r="I449" i="13"/>
  <c r="H449" i="13"/>
  <c r="G449" i="13"/>
  <c r="I447" i="13"/>
  <c r="H447" i="13"/>
  <c r="G447" i="13"/>
  <c r="I445" i="13"/>
  <c r="H445" i="13"/>
  <c r="G445" i="13"/>
  <c r="I443" i="13"/>
  <c r="H443" i="13"/>
  <c r="G443" i="13"/>
  <c r="I441" i="13"/>
  <c r="H441" i="13"/>
  <c r="G441" i="13"/>
  <c r="I439" i="13"/>
  <c r="H439" i="13"/>
  <c r="G439" i="13"/>
  <c r="I437" i="13"/>
  <c r="H437" i="13"/>
  <c r="G437" i="13"/>
  <c r="I435" i="13"/>
  <c r="H435" i="13"/>
  <c r="G435" i="13"/>
  <c r="I433" i="13"/>
  <c r="H433" i="13"/>
  <c r="G433" i="13"/>
  <c r="I431" i="13"/>
  <c r="H431" i="13"/>
  <c r="G431" i="13"/>
  <c r="I429" i="13"/>
  <c r="H429" i="13"/>
  <c r="G429" i="13"/>
  <c r="I427" i="13"/>
  <c r="H427" i="13"/>
  <c r="G427" i="13"/>
  <c r="I425" i="13"/>
  <c r="H425" i="13"/>
  <c r="G425" i="13"/>
  <c r="I423" i="13"/>
  <c r="H423" i="13"/>
  <c r="G423" i="13"/>
  <c r="I421" i="13"/>
  <c r="H421" i="13"/>
  <c r="G421" i="13"/>
  <c r="I419" i="13"/>
  <c r="H419" i="13"/>
  <c r="G419" i="13"/>
  <c r="I417" i="13"/>
  <c r="H417" i="13"/>
  <c r="G417" i="13"/>
  <c r="I415" i="13"/>
  <c r="H415" i="13"/>
  <c r="G415" i="13"/>
  <c r="I413" i="13"/>
  <c r="H413" i="13"/>
  <c r="G413" i="13"/>
  <c r="I411" i="13"/>
  <c r="H411" i="13"/>
  <c r="G411" i="13"/>
  <c r="I409" i="13"/>
  <c r="H409" i="13"/>
  <c r="G409" i="13"/>
  <c r="I407" i="13"/>
  <c r="H407" i="13"/>
  <c r="G407" i="13"/>
  <c r="I405" i="13"/>
  <c r="H405" i="13"/>
  <c r="G405" i="13"/>
  <c r="I403" i="13"/>
  <c r="H403" i="13"/>
  <c r="G403" i="13"/>
  <c r="I401" i="13"/>
  <c r="H401" i="13"/>
  <c r="G401" i="13"/>
  <c r="I399" i="13"/>
  <c r="H399" i="13"/>
  <c r="G399" i="13"/>
  <c r="I397" i="13"/>
  <c r="H397" i="13"/>
  <c r="G397" i="13"/>
  <c r="I395" i="13"/>
  <c r="H395" i="13"/>
  <c r="G395" i="13"/>
  <c r="I393" i="13"/>
  <c r="H393" i="13"/>
  <c r="G393" i="13"/>
  <c r="I391" i="13"/>
  <c r="H391" i="13"/>
  <c r="G391" i="13"/>
  <c r="I389" i="13"/>
  <c r="H389" i="13"/>
  <c r="G389" i="13"/>
  <c r="I387" i="13"/>
  <c r="H387" i="13"/>
  <c r="G387" i="13"/>
  <c r="I385" i="13"/>
  <c r="H385" i="13"/>
  <c r="G385" i="13"/>
  <c r="I383" i="13"/>
  <c r="H383" i="13"/>
  <c r="G383" i="13"/>
  <c r="I381" i="13"/>
  <c r="H381" i="13"/>
  <c r="G381" i="13"/>
  <c r="I379" i="13"/>
  <c r="H379" i="13"/>
  <c r="G379" i="13"/>
  <c r="I377" i="13"/>
  <c r="H377" i="13"/>
  <c r="G377" i="13"/>
  <c r="I375" i="13"/>
  <c r="H375" i="13"/>
  <c r="G375" i="13"/>
  <c r="I373" i="13"/>
  <c r="H373" i="13"/>
  <c r="G373" i="13"/>
  <c r="I371" i="13"/>
  <c r="H371" i="13"/>
  <c r="G371" i="13"/>
  <c r="I369" i="13"/>
  <c r="H369" i="13"/>
  <c r="G369" i="13"/>
  <c r="I367" i="13"/>
  <c r="H367" i="13"/>
  <c r="G367" i="13"/>
  <c r="I365" i="13"/>
  <c r="H365" i="13"/>
  <c r="G365" i="13"/>
  <c r="I363" i="13"/>
  <c r="H363" i="13"/>
  <c r="G363" i="13"/>
  <c r="I361" i="13"/>
  <c r="H361" i="13"/>
  <c r="G361" i="13"/>
  <c r="I359" i="13"/>
  <c r="H359" i="13"/>
  <c r="G359" i="13"/>
  <c r="I357" i="13"/>
  <c r="H357" i="13"/>
  <c r="G357" i="13"/>
  <c r="I355" i="13"/>
  <c r="H355" i="13"/>
  <c r="G355" i="13"/>
  <c r="I353" i="13"/>
  <c r="H353" i="13"/>
  <c r="G353" i="13"/>
  <c r="I351" i="13"/>
  <c r="H351" i="13"/>
  <c r="G351" i="13"/>
  <c r="I349" i="13"/>
  <c r="H349" i="13"/>
  <c r="G349" i="13"/>
  <c r="I347" i="13"/>
  <c r="H347" i="13"/>
  <c r="G347" i="13"/>
  <c r="I345" i="13"/>
  <c r="H345" i="13"/>
  <c r="G345" i="13"/>
  <c r="I343" i="13"/>
  <c r="H343" i="13"/>
  <c r="G343" i="13"/>
  <c r="I341" i="13"/>
  <c r="H341" i="13"/>
  <c r="G341" i="13"/>
  <c r="I339" i="13"/>
  <c r="H339" i="13"/>
  <c r="G339" i="13"/>
  <c r="I337" i="13"/>
  <c r="H337" i="13"/>
  <c r="G337" i="13"/>
  <c r="I335" i="13"/>
  <c r="H335" i="13"/>
  <c r="G335" i="13"/>
  <c r="I333" i="13"/>
  <c r="H333" i="13"/>
  <c r="G333" i="13"/>
  <c r="I331" i="13"/>
  <c r="H331" i="13"/>
  <c r="G331" i="13"/>
  <c r="I329" i="13"/>
  <c r="H329" i="13"/>
  <c r="G329" i="13"/>
  <c r="I327" i="13"/>
  <c r="H327" i="13"/>
  <c r="G327" i="13"/>
  <c r="I325" i="13"/>
  <c r="H325" i="13"/>
  <c r="G325" i="13"/>
  <c r="I323" i="13"/>
  <c r="H323" i="13"/>
  <c r="G323" i="13"/>
  <c r="I321" i="13"/>
  <c r="H321" i="13"/>
  <c r="G321" i="13"/>
  <c r="I319" i="13"/>
  <c r="H319" i="13"/>
  <c r="G319" i="13"/>
  <c r="I317" i="13"/>
  <c r="H317" i="13"/>
  <c r="G317" i="13"/>
  <c r="I315" i="13"/>
  <c r="H315" i="13"/>
  <c r="G315" i="13"/>
  <c r="I313" i="13"/>
  <c r="H313" i="13"/>
  <c r="G313" i="13"/>
  <c r="I311" i="13"/>
  <c r="H311" i="13"/>
  <c r="G311" i="13"/>
  <c r="I309" i="13"/>
  <c r="H309" i="13"/>
  <c r="G309" i="13"/>
  <c r="I307" i="13"/>
  <c r="H307" i="13"/>
  <c r="G307" i="13"/>
  <c r="I305" i="13"/>
  <c r="H305" i="13"/>
  <c r="G305" i="13"/>
  <c r="I303" i="13"/>
  <c r="H303" i="13"/>
  <c r="G303" i="13"/>
  <c r="I301" i="13"/>
  <c r="H301" i="13"/>
  <c r="G301" i="13"/>
  <c r="I299" i="13"/>
  <c r="H299" i="13"/>
  <c r="G299" i="13"/>
  <c r="I297" i="13"/>
  <c r="H297" i="13"/>
  <c r="G297" i="13"/>
  <c r="I295" i="13"/>
  <c r="H295" i="13"/>
  <c r="G295" i="13"/>
  <c r="I293" i="13"/>
  <c r="H293" i="13"/>
  <c r="G293" i="13"/>
  <c r="I291" i="13"/>
  <c r="H291" i="13"/>
  <c r="G291" i="13"/>
  <c r="I289" i="13"/>
  <c r="H289" i="13"/>
  <c r="G289" i="13"/>
  <c r="I287" i="13"/>
  <c r="H287" i="13"/>
  <c r="G287" i="13"/>
  <c r="I285" i="13"/>
  <c r="H285" i="13"/>
  <c r="G285" i="13"/>
  <c r="I283" i="13"/>
  <c r="H283" i="13"/>
  <c r="G283" i="13"/>
  <c r="I281" i="13"/>
  <c r="H281" i="13"/>
  <c r="G281" i="13"/>
  <c r="I279" i="13"/>
  <c r="H279" i="13"/>
  <c r="G279" i="13"/>
  <c r="I277" i="13"/>
  <c r="H277" i="13"/>
  <c r="G277" i="13"/>
  <c r="I275" i="13"/>
  <c r="H275" i="13"/>
  <c r="G275" i="13"/>
  <c r="I273" i="13"/>
  <c r="H273" i="13"/>
  <c r="G273" i="13"/>
  <c r="I271" i="13"/>
  <c r="H271" i="13"/>
  <c r="G271" i="13"/>
  <c r="I269" i="13"/>
  <c r="H269" i="13"/>
  <c r="G269" i="13"/>
  <c r="I267" i="13"/>
  <c r="H267" i="13"/>
  <c r="G267" i="13"/>
  <c r="I265" i="13"/>
  <c r="H265" i="13"/>
  <c r="G265" i="13"/>
  <c r="I263" i="13"/>
  <c r="H263" i="13"/>
  <c r="G263" i="13"/>
  <c r="I261" i="13"/>
  <c r="H261" i="13"/>
  <c r="G261" i="13"/>
  <c r="I259" i="13"/>
  <c r="H259" i="13"/>
  <c r="G259" i="13"/>
  <c r="I257" i="13"/>
  <c r="H257" i="13"/>
  <c r="G257" i="13"/>
  <c r="I255" i="13"/>
  <c r="H255" i="13"/>
  <c r="G255" i="13"/>
  <c r="I253" i="13"/>
  <c r="H253" i="13"/>
  <c r="G253" i="13"/>
  <c r="I251" i="13"/>
  <c r="H251" i="13"/>
  <c r="G251" i="13"/>
  <c r="I249" i="13"/>
  <c r="H249" i="13"/>
  <c r="G249" i="13"/>
  <c r="I247" i="13"/>
  <c r="H247" i="13"/>
  <c r="G247" i="13"/>
  <c r="I245" i="13"/>
  <c r="H245" i="13"/>
  <c r="G245" i="13"/>
  <c r="I243" i="13"/>
  <c r="H243" i="13"/>
  <c r="G243" i="13"/>
  <c r="I241" i="13"/>
  <c r="H241" i="13"/>
  <c r="G241" i="13"/>
  <c r="I239" i="13"/>
  <c r="H239" i="13"/>
  <c r="G239" i="13"/>
  <c r="I237" i="13"/>
  <c r="H237" i="13"/>
  <c r="G237" i="13"/>
  <c r="I235" i="13"/>
  <c r="H235" i="13"/>
  <c r="G235" i="13"/>
  <c r="I233" i="13"/>
  <c r="H233" i="13"/>
  <c r="G233" i="13"/>
  <c r="I231" i="13"/>
  <c r="H231" i="13"/>
  <c r="G231" i="13"/>
  <c r="I229" i="13"/>
  <c r="H229" i="13"/>
  <c r="G229" i="13"/>
  <c r="I227" i="13"/>
  <c r="H227" i="13"/>
  <c r="G227" i="13"/>
  <c r="I225" i="13"/>
  <c r="H225" i="13"/>
  <c r="G225" i="13"/>
  <c r="I223" i="13"/>
  <c r="H223" i="13"/>
  <c r="G223" i="13"/>
  <c r="I221" i="13"/>
  <c r="H221" i="13"/>
  <c r="G221" i="13"/>
  <c r="I219" i="13"/>
  <c r="H219" i="13"/>
  <c r="G219" i="13"/>
  <c r="I217" i="13"/>
  <c r="H217" i="13"/>
  <c r="G217" i="13"/>
  <c r="I215" i="13"/>
  <c r="H215" i="13"/>
  <c r="G215" i="13"/>
  <c r="I213" i="13"/>
  <c r="H213" i="13"/>
  <c r="G213" i="13"/>
  <c r="I211" i="13"/>
  <c r="H211" i="13"/>
  <c r="G211" i="13"/>
  <c r="I209" i="13"/>
  <c r="H209" i="13"/>
  <c r="G209" i="13"/>
  <c r="I207" i="13"/>
  <c r="H207" i="13"/>
  <c r="G207" i="13"/>
  <c r="I205" i="13"/>
  <c r="H205" i="13"/>
  <c r="G205" i="13"/>
  <c r="I203" i="13"/>
  <c r="H203" i="13"/>
  <c r="G203" i="13"/>
  <c r="I201" i="13"/>
  <c r="H201" i="13"/>
  <c r="G201" i="13"/>
  <c r="I199" i="13"/>
  <c r="H199" i="13"/>
  <c r="G199" i="13"/>
  <c r="I197" i="13"/>
  <c r="H197" i="13"/>
  <c r="G197" i="13"/>
  <c r="I195" i="13"/>
  <c r="H195" i="13"/>
  <c r="G195" i="13"/>
  <c r="I193" i="13"/>
  <c r="H193" i="13"/>
  <c r="G193" i="13"/>
  <c r="I191" i="13"/>
  <c r="H191" i="13"/>
  <c r="G191" i="13"/>
  <c r="I189" i="13"/>
  <c r="H189" i="13"/>
  <c r="G189" i="13"/>
  <c r="I187" i="13"/>
  <c r="H187" i="13"/>
  <c r="G187" i="13"/>
  <c r="I185" i="13"/>
  <c r="H185" i="13"/>
  <c r="G185" i="13"/>
  <c r="I183" i="13"/>
  <c r="H183" i="13"/>
  <c r="G183" i="13"/>
  <c r="I181" i="13"/>
  <c r="H181" i="13"/>
  <c r="G181" i="13"/>
  <c r="I179" i="13"/>
  <c r="H179" i="13"/>
  <c r="G179" i="13"/>
  <c r="I177" i="13"/>
  <c r="H177" i="13"/>
  <c r="G177" i="13"/>
  <c r="I175" i="13"/>
  <c r="H175" i="13"/>
  <c r="G175" i="13"/>
  <c r="I173" i="13"/>
  <c r="H173" i="13"/>
  <c r="G173" i="13"/>
  <c r="I171" i="13"/>
  <c r="H171" i="13"/>
  <c r="G171" i="13"/>
  <c r="I169" i="13"/>
  <c r="H169" i="13"/>
  <c r="G169" i="13"/>
  <c r="I167" i="13"/>
  <c r="H167" i="13"/>
  <c r="G167" i="13"/>
  <c r="I165" i="13"/>
  <c r="H165" i="13"/>
  <c r="G165" i="13"/>
  <c r="I163" i="13"/>
  <c r="H163" i="13"/>
  <c r="G163" i="13"/>
  <c r="I161" i="13"/>
  <c r="H161" i="13"/>
  <c r="G161" i="13"/>
  <c r="I159" i="13"/>
  <c r="H159" i="13"/>
  <c r="G159" i="13"/>
  <c r="I157" i="13"/>
  <c r="H157" i="13"/>
  <c r="G157" i="13"/>
  <c r="I155" i="13"/>
  <c r="H155" i="13"/>
  <c r="G155" i="13"/>
  <c r="I153" i="13"/>
  <c r="H153" i="13"/>
  <c r="G153" i="13"/>
  <c r="I151" i="13"/>
  <c r="H151" i="13"/>
  <c r="G151" i="13"/>
  <c r="I149" i="13"/>
  <c r="H149" i="13"/>
  <c r="G149" i="13"/>
  <c r="I147" i="13"/>
  <c r="H147" i="13"/>
  <c r="G147" i="13"/>
  <c r="I145" i="13"/>
  <c r="H145" i="13"/>
  <c r="G145" i="13"/>
  <c r="I143" i="13"/>
  <c r="H143" i="13"/>
  <c r="G143" i="13"/>
  <c r="I141" i="13"/>
  <c r="H141" i="13"/>
  <c r="G141" i="13"/>
  <c r="I139" i="13"/>
  <c r="H139" i="13"/>
  <c r="G139" i="13"/>
  <c r="I137" i="13"/>
  <c r="H137" i="13"/>
  <c r="G137" i="13"/>
  <c r="I135" i="13"/>
  <c r="H135" i="13"/>
  <c r="G135" i="13"/>
  <c r="I133" i="13"/>
  <c r="H133" i="13"/>
  <c r="G133" i="13"/>
  <c r="I131" i="13"/>
  <c r="H131" i="13"/>
  <c r="G131" i="13"/>
  <c r="I129" i="13"/>
  <c r="H129" i="13"/>
  <c r="G129" i="13"/>
  <c r="I127" i="13"/>
  <c r="H127" i="13"/>
  <c r="G127" i="13"/>
  <c r="I125" i="13"/>
  <c r="H125" i="13"/>
  <c r="G125" i="13"/>
  <c r="I123" i="13"/>
  <c r="H123" i="13"/>
  <c r="G123" i="13"/>
  <c r="I121" i="13"/>
  <c r="H121" i="13"/>
  <c r="G121" i="13"/>
  <c r="I119" i="13"/>
  <c r="H119" i="13"/>
  <c r="G119" i="13"/>
  <c r="I117" i="13"/>
  <c r="H117" i="13"/>
  <c r="G117" i="13"/>
  <c r="I115" i="13"/>
  <c r="H115" i="13"/>
  <c r="G115" i="13"/>
  <c r="I113" i="13"/>
  <c r="H113" i="13"/>
  <c r="G113" i="13"/>
  <c r="I111" i="13"/>
  <c r="H111" i="13"/>
  <c r="G111" i="13"/>
  <c r="I109" i="13"/>
  <c r="H109" i="13"/>
  <c r="G109" i="13"/>
  <c r="I107" i="13"/>
  <c r="H107" i="13"/>
  <c r="G107" i="13"/>
  <c r="I105" i="13"/>
  <c r="H105" i="13"/>
  <c r="G105" i="13"/>
  <c r="I103" i="13"/>
  <c r="H103" i="13"/>
  <c r="G103" i="13"/>
  <c r="I101" i="13"/>
  <c r="H101" i="13"/>
  <c r="G101" i="13"/>
  <c r="I99" i="13"/>
  <c r="H99" i="13"/>
  <c r="G99" i="13"/>
  <c r="I97" i="13"/>
  <c r="H97" i="13"/>
  <c r="G97" i="13"/>
  <c r="I95" i="13"/>
  <c r="H95" i="13"/>
  <c r="G95" i="13"/>
  <c r="I93" i="13"/>
  <c r="H93" i="13"/>
  <c r="G93" i="13"/>
  <c r="I91" i="13"/>
  <c r="H91" i="13"/>
  <c r="G91" i="13"/>
  <c r="I89" i="13"/>
  <c r="H89" i="13"/>
  <c r="G89" i="13"/>
  <c r="I87" i="13"/>
  <c r="H87" i="13"/>
  <c r="G87" i="13"/>
  <c r="I85" i="13"/>
  <c r="H85" i="13"/>
  <c r="G85" i="13"/>
  <c r="I83" i="13"/>
  <c r="H83" i="13"/>
  <c r="G83" i="13"/>
  <c r="I81" i="13"/>
  <c r="H81" i="13"/>
  <c r="G81" i="13"/>
  <c r="I79" i="13"/>
  <c r="H79" i="13"/>
  <c r="G79" i="13"/>
  <c r="I77" i="13"/>
  <c r="H77" i="13"/>
  <c r="G77" i="13"/>
  <c r="I75" i="13"/>
  <c r="H75" i="13"/>
  <c r="G75" i="13"/>
  <c r="I73" i="13"/>
  <c r="H73" i="13"/>
  <c r="G73" i="13"/>
  <c r="I71" i="13"/>
  <c r="H71" i="13"/>
  <c r="G71" i="13"/>
  <c r="I69" i="13"/>
  <c r="H69" i="13"/>
  <c r="G69" i="13"/>
  <c r="I67" i="13"/>
  <c r="H67" i="13"/>
  <c r="G67" i="13"/>
  <c r="I65" i="13"/>
  <c r="H65" i="13"/>
  <c r="G65" i="13"/>
  <c r="I63" i="13"/>
  <c r="H63" i="13"/>
  <c r="G63" i="13"/>
  <c r="I61" i="13"/>
  <c r="H61" i="13"/>
  <c r="G61" i="13"/>
  <c r="I59" i="13"/>
  <c r="H59" i="13"/>
  <c r="G59" i="13"/>
  <c r="I57" i="13"/>
  <c r="H57" i="13"/>
  <c r="G57" i="13"/>
  <c r="I55" i="13"/>
  <c r="H55" i="13"/>
  <c r="G55" i="13"/>
  <c r="I53" i="13"/>
  <c r="H53" i="13"/>
  <c r="G53" i="13"/>
  <c r="I51" i="13"/>
  <c r="H51" i="13"/>
  <c r="G51" i="13"/>
  <c r="I49" i="13"/>
  <c r="H49" i="13"/>
  <c r="G49" i="13"/>
  <c r="I47" i="13"/>
  <c r="H47" i="13"/>
  <c r="G47" i="13"/>
  <c r="I45" i="13"/>
  <c r="H45" i="13"/>
  <c r="G45" i="13"/>
  <c r="I43" i="13"/>
  <c r="H43" i="13"/>
  <c r="G43" i="13"/>
  <c r="I41" i="13"/>
  <c r="H41" i="13"/>
  <c r="G41" i="13"/>
  <c r="I39" i="13"/>
  <c r="H39" i="13"/>
  <c r="G39" i="13"/>
  <c r="I37" i="13"/>
  <c r="H37" i="13"/>
  <c r="G37" i="13"/>
  <c r="I35" i="13"/>
  <c r="H35" i="13"/>
  <c r="G35" i="13"/>
  <c r="I33" i="13"/>
  <c r="H33" i="13"/>
  <c r="G33" i="13"/>
  <c r="I31" i="13"/>
  <c r="H31" i="13"/>
  <c r="G31" i="13"/>
  <c r="I29" i="13"/>
  <c r="H29" i="13"/>
  <c r="G29" i="13"/>
  <c r="I27" i="13"/>
  <c r="H27" i="13"/>
  <c r="G27" i="13"/>
  <c r="I25" i="13"/>
  <c r="H25" i="13"/>
  <c r="G25" i="13"/>
  <c r="I23" i="13"/>
  <c r="H23" i="13"/>
  <c r="G23" i="13"/>
  <c r="I21" i="13"/>
  <c r="H21" i="13"/>
  <c r="G21" i="13"/>
  <c r="I19" i="13"/>
  <c r="H19" i="13"/>
  <c r="G19" i="13"/>
  <c r="I17" i="13"/>
  <c r="H17" i="13"/>
  <c r="G17" i="13"/>
  <c r="I15" i="13"/>
  <c r="H15" i="13"/>
  <c r="G15" i="13"/>
  <c r="I13" i="13"/>
  <c r="H13" i="13"/>
  <c r="G13" i="13"/>
  <c r="I11" i="13"/>
  <c r="H11" i="13"/>
  <c r="G11" i="13"/>
  <c r="I9" i="13"/>
  <c r="H9" i="13"/>
  <c r="G9" i="13"/>
  <c r="I7" i="13"/>
  <c r="H7" i="13"/>
  <c r="G7" i="13"/>
  <c r="I5" i="13"/>
  <c r="G5" i="13"/>
  <c r="H5" i="13"/>
  <c r="I3" i="13"/>
  <c r="H3" i="13"/>
  <c r="G3" i="13"/>
  <c r="Y681" i="13"/>
  <c r="Y679" i="13"/>
  <c r="Y677" i="13"/>
  <c r="Y675" i="13"/>
  <c r="Y673" i="13"/>
  <c r="Y671" i="13"/>
  <c r="Y669" i="13"/>
  <c r="Y667" i="13"/>
  <c r="Y665" i="13"/>
  <c r="Y663" i="13"/>
  <c r="Y661" i="13"/>
  <c r="Y659" i="13"/>
  <c r="Y657" i="13"/>
  <c r="Y655" i="13"/>
  <c r="Y653" i="13"/>
  <c r="Y651" i="13"/>
  <c r="Y649" i="13"/>
  <c r="Y647" i="13"/>
  <c r="Y645" i="13"/>
  <c r="Y643" i="13"/>
  <c r="Y641" i="13"/>
  <c r="Y639" i="13"/>
  <c r="Y637" i="13"/>
  <c r="Y635" i="13"/>
  <c r="Y633" i="13"/>
  <c r="Y631" i="13"/>
  <c r="Y629" i="13"/>
  <c r="Y627" i="13"/>
  <c r="Y625" i="13"/>
  <c r="Y623" i="13"/>
  <c r="Y621" i="13"/>
  <c r="Y619" i="13"/>
  <c r="Y617" i="13"/>
  <c r="Y615" i="13"/>
  <c r="Y613" i="13"/>
  <c r="Y611" i="13"/>
  <c r="Y609" i="13"/>
  <c r="Y607" i="13"/>
  <c r="Y605" i="13"/>
  <c r="Y603" i="13"/>
  <c r="Y601" i="13"/>
  <c r="Y599" i="13"/>
  <c r="Y597" i="13"/>
  <c r="Y595" i="13"/>
  <c r="Y593" i="13"/>
  <c r="Y591" i="13"/>
  <c r="Y589" i="13"/>
  <c r="Y587" i="13"/>
  <c r="Y585" i="13"/>
  <c r="Y583" i="13"/>
  <c r="Y581" i="13"/>
  <c r="Y579" i="13"/>
  <c r="Y577" i="13"/>
  <c r="Y575" i="13"/>
  <c r="Y573" i="13"/>
  <c r="Y571" i="13"/>
  <c r="Y569" i="13"/>
  <c r="Y567" i="13"/>
  <c r="Y565" i="13"/>
  <c r="Y563" i="13"/>
  <c r="Y561" i="13"/>
  <c r="Y559" i="13"/>
  <c r="Y557" i="13"/>
  <c r="Y555" i="13"/>
  <c r="Y553" i="13"/>
  <c r="Y551" i="13"/>
  <c r="Y549" i="13"/>
  <c r="Y547" i="13"/>
  <c r="Y545" i="13"/>
  <c r="Y543" i="13"/>
  <c r="Y541" i="13"/>
  <c r="Y539" i="13"/>
  <c r="Y537" i="13"/>
  <c r="Y535" i="13"/>
  <c r="Y533" i="13"/>
  <c r="Y531" i="13"/>
  <c r="Y529" i="13"/>
  <c r="Y527" i="13"/>
  <c r="Y525" i="13"/>
  <c r="Y523" i="13"/>
  <c r="Y521" i="13"/>
  <c r="Y519" i="13"/>
  <c r="Y517" i="13"/>
  <c r="Y515" i="13"/>
  <c r="Y513" i="13"/>
  <c r="Y511" i="13"/>
  <c r="Y509" i="13"/>
  <c r="Y507" i="13"/>
  <c r="Y505" i="13"/>
  <c r="Y503" i="13"/>
  <c r="Y501" i="13"/>
  <c r="Y499" i="13"/>
  <c r="Y497" i="13"/>
  <c r="Y495" i="13"/>
  <c r="Y493" i="13"/>
  <c r="Y491" i="13"/>
  <c r="Y489" i="13"/>
  <c r="Y487" i="13"/>
  <c r="Y485" i="13"/>
  <c r="Y483" i="13"/>
  <c r="Y481" i="13"/>
  <c r="Y479" i="13"/>
  <c r="Y477" i="13"/>
  <c r="Y475" i="13"/>
  <c r="Y473" i="13"/>
  <c r="Y471" i="13"/>
  <c r="Y469" i="13"/>
  <c r="Y467" i="13"/>
  <c r="Y465" i="13"/>
  <c r="Y463" i="13"/>
  <c r="Y461" i="13"/>
  <c r="Y459" i="13"/>
  <c r="Y457" i="13"/>
  <c r="Y455" i="13"/>
  <c r="Y453" i="13"/>
  <c r="Y451" i="13"/>
  <c r="Y449" i="13"/>
  <c r="Y447" i="13"/>
  <c r="Y445" i="13"/>
  <c r="Y443" i="13"/>
  <c r="Y441" i="13"/>
  <c r="Y439" i="13"/>
  <c r="Y437" i="13"/>
  <c r="Y435" i="13"/>
  <c r="Y433" i="13"/>
  <c r="Y431" i="13"/>
  <c r="Y429" i="13"/>
  <c r="Y427" i="13"/>
  <c r="Y425" i="13"/>
  <c r="Y423" i="13"/>
  <c r="Y421" i="13"/>
  <c r="Y419" i="13"/>
  <c r="Y417" i="13"/>
  <c r="Y415" i="13"/>
  <c r="Y413" i="13"/>
  <c r="Y411" i="13"/>
  <c r="Y409" i="13"/>
  <c r="Y407" i="13"/>
  <c r="Y405" i="13"/>
  <c r="Y403" i="13"/>
  <c r="Y401" i="13"/>
  <c r="Y399" i="13"/>
  <c r="Y397" i="13"/>
  <c r="Y395" i="13"/>
  <c r="Y393" i="13"/>
  <c r="Y391" i="13"/>
  <c r="Y389" i="13"/>
  <c r="Y387" i="13"/>
  <c r="Y385" i="13"/>
  <c r="Y383" i="13"/>
  <c r="Y381" i="13"/>
  <c r="Y379" i="13"/>
  <c r="Y377" i="13"/>
  <c r="Y375" i="13"/>
  <c r="Y373" i="13"/>
  <c r="Y371" i="13"/>
  <c r="Y369" i="13"/>
  <c r="Y367" i="13"/>
  <c r="Y365" i="13"/>
  <c r="Y363" i="13"/>
  <c r="Y361" i="13"/>
  <c r="Y359" i="13"/>
  <c r="Y357" i="13"/>
  <c r="Y355" i="13"/>
  <c r="Y353" i="13"/>
  <c r="Y351" i="13"/>
  <c r="Y349" i="13"/>
  <c r="Y347" i="13"/>
  <c r="Y345" i="13"/>
  <c r="Y343" i="13"/>
  <c r="Y341" i="13"/>
  <c r="Y339" i="13"/>
  <c r="Y337" i="13"/>
  <c r="Y335" i="13"/>
  <c r="Y333" i="13"/>
  <c r="Y331" i="13"/>
  <c r="Y329" i="13"/>
  <c r="Y327" i="13"/>
  <c r="Y325" i="13"/>
  <c r="Y323" i="13"/>
  <c r="Y321" i="13"/>
  <c r="Y319" i="13"/>
  <c r="Y317" i="13"/>
  <c r="Y315" i="13"/>
  <c r="Y313" i="13"/>
  <c r="Y311" i="13"/>
  <c r="Y309" i="13"/>
  <c r="Y307" i="13"/>
  <c r="Y305" i="13"/>
  <c r="Y303" i="13"/>
  <c r="Y301" i="13"/>
  <c r="Y299" i="13"/>
  <c r="Y297" i="13"/>
  <c r="Y295" i="13"/>
  <c r="Y293" i="13"/>
  <c r="Y291" i="13"/>
  <c r="Y289" i="13"/>
  <c r="Y287" i="13"/>
  <c r="Y285" i="13"/>
  <c r="Y283" i="13"/>
  <c r="Y281" i="13"/>
  <c r="Y279" i="13"/>
  <c r="Y277" i="13"/>
  <c r="Y275" i="13"/>
  <c r="Y273" i="13"/>
  <c r="Y271" i="13"/>
  <c r="Y269" i="13"/>
  <c r="Y267" i="13"/>
  <c r="Y265" i="13"/>
  <c r="Y263" i="13"/>
  <c r="Y261" i="13"/>
  <c r="Y259" i="13"/>
  <c r="Y257" i="13"/>
  <c r="Y255" i="13"/>
  <c r="Y253" i="13"/>
  <c r="Y251" i="13"/>
  <c r="Y249" i="13"/>
  <c r="Y247" i="13"/>
  <c r="Y245" i="13"/>
  <c r="Y243" i="13"/>
  <c r="Y241" i="13"/>
  <c r="Y239" i="13"/>
  <c r="Y237" i="13"/>
  <c r="Y235" i="13"/>
  <c r="Y233" i="13"/>
  <c r="Y231" i="13"/>
  <c r="Y229" i="13"/>
  <c r="Y227" i="13"/>
  <c r="Y225" i="13"/>
  <c r="Y223" i="13"/>
  <c r="Y221" i="13"/>
  <c r="Y219" i="13"/>
  <c r="Y217" i="13"/>
  <c r="Y215" i="13"/>
  <c r="Y213" i="13"/>
  <c r="Y211" i="13"/>
  <c r="Y209" i="13"/>
  <c r="Y207" i="13"/>
  <c r="Y205" i="13"/>
  <c r="Y203" i="13"/>
  <c r="Y201" i="13"/>
  <c r="Y199" i="13"/>
  <c r="Y197" i="13"/>
  <c r="Y195" i="13"/>
  <c r="Y193" i="13"/>
  <c r="Y191" i="13"/>
  <c r="Y189" i="13"/>
  <c r="Y187" i="13"/>
  <c r="Y185" i="13"/>
  <c r="Y183" i="13"/>
  <c r="Y181" i="13"/>
  <c r="Y179" i="13"/>
  <c r="Y177" i="13"/>
  <c r="Y175" i="13"/>
  <c r="Y173" i="13"/>
  <c r="Y171" i="13"/>
  <c r="Y169" i="13"/>
  <c r="Y167" i="13"/>
  <c r="Y165" i="13"/>
  <c r="Y163" i="13"/>
  <c r="Y161" i="13"/>
  <c r="Y159" i="13"/>
  <c r="Y157" i="13"/>
  <c r="Y155" i="13"/>
  <c r="Y153" i="13"/>
  <c r="Y151" i="13"/>
  <c r="Y149" i="13"/>
  <c r="Y147" i="13"/>
  <c r="Y145" i="13"/>
  <c r="Y143" i="13"/>
  <c r="Y141" i="13"/>
  <c r="Y139" i="13"/>
  <c r="Y137" i="13"/>
  <c r="Y135" i="13"/>
  <c r="Y133" i="13"/>
  <c r="Y131" i="13"/>
  <c r="Y129" i="13"/>
  <c r="Y127" i="13"/>
  <c r="Y125" i="13"/>
  <c r="Y123" i="13"/>
  <c r="Y121" i="13"/>
  <c r="Y119" i="13"/>
  <c r="Y117" i="13"/>
  <c r="Y115" i="13"/>
  <c r="Y113" i="13"/>
  <c r="Y111" i="13"/>
  <c r="Y109" i="13"/>
  <c r="Y107" i="13"/>
  <c r="Y105" i="13"/>
  <c r="Y103" i="13"/>
  <c r="Y101" i="13"/>
  <c r="Y99" i="13"/>
  <c r="Y97" i="13"/>
  <c r="Y95" i="13"/>
  <c r="Y93" i="13"/>
  <c r="Y91" i="13"/>
  <c r="Y89" i="13"/>
  <c r="Y87" i="13"/>
  <c r="Y85" i="13"/>
  <c r="Y83" i="13"/>
  <c r="Y81" i="13"/>
  <c r="Y79" i="13"/>
  <c r="Y77" i="13"/>
  <c r="Y75" i="13"/>
  <c r="Y73" i="13"/>
  <c r="Y71" i="13"/>
  <c r="Y69" i="13"/>
  <c r="Y67" i="13"/>
  <c r="Y65" i="13"/>
  <c r="Y63" i="13"/>
  <c r="Y61" i="13"/>
  <c r="Y59" i="13"/>
  <c r="Y57" i="13"/>
  <c r="Y55" i="13"/>
  <c r="Y53" i="13"/>
  <c r="Y51" i="13"/>
  <c r="Y49" i="13"/>
  <c r="Y47" i="13"/>
  <c r="Y45" i="13"/>
  <c r="Y43" i="13"/>
  <c r="Y41" i="13"/>
  <c r="Y39" i="13"/>
  <c r="Y37" i="13"/>
  <c r="Y35" i="13"/>
  <c r="Y33" i="13"/>
  <c r="Y31" i="13"/>
  <c r="Y29" i="13"/>
  <c r="Y27" i="13"/>
  <c r="Y25" i="13"/>
  <c r="Y23" i="13"/>
  <c r="Y21" i="13"/>
  <c r="Y19" i="13"/>
  <c r="Y17" i="13"/>
  <c r="Y15" i="13"/>
  <c r="Y13" i="13"/>
  <c r="Y11" i="13"/>
  <c r="Y9" i="13"/>
  <c r="Y7" i="13"/>
  <c r="Y5" i="13"/>
  <c r="Y3" i="13"/>
  <c r="Y343" i="14"/>
  <c r="J343" i="14"/>
  <c r="I343" i="14"/>
  <c r="H343" i="14"/>
  <c r="G343" i="14"/>
  <c r="B343" i="14"/>
  <c r="J342" i="14"/>
  <c r="Y341" i="14"/>
  <c r="J341" i="14"/>
  <c r="I341" i="14"/>
  <c r="G341" i="14"/>
  <c r="B341" i="14"/>
  <c r="J340" i="14"/>
  <c r="Y339" i="14"/>
  <c r="J339" i="14"/>
  <c r="I339" i="14"/>
  <c r="H339" i="14"/>
  <c r="G339" i="14"/>
  <c r="B339" i="14"/>
  <c r="J338" i="14"/>
  <c r="Y337" i="14"/>
  <c r="J337" i="14"/>
  <c r="I337" i="14"/>
  <c r="H337" i="14"/>
  <c r="G337" i="14"/>
  <c r="B337" i="14"/>
  <c r="J336" i="14"/>
  <c r="Y335" i="14"/>
  <c r="J335" i="14"/>
  <c r="I335" i="14"/>
  <c r="H335" i="14"/>
  <c r="G335" i="14"/>
  <c r="B335" i="14"/>
  <c r="J334" i="14"/>
  <c r="Y333" i="14"/>
  <c r="J333" i="14"/>
  <c r="I333" i="14"/>
  <c r="H333" i="14"/>
  <c r="G333" i="14"/>
  <c r="B333" i="14"/>
  <c r="J332" i="14"/>
  <c r="Y331" i="14"/>
  <c r="J331" i="14"/>
  <c r="I331" i="14"/>
  <c r="H331" i="14"/>
  <c r="G331" i="14"/>
  <c r="B331" i="14"/>
  <c r="J330" i="14"/>
  <c r="Y329" i="14"/>
  <c r="J329" i="14"/>
  <c r="I329" i="14"/>
  <c r="H329" i="14"/>
  <c r="G329" i="14"/>
  <c r="B329" i="14"/>
  <c r="J328" i="14"/>
  <c r="Y327" i="14"/>
  <c r="J327" i="14"/>
  <c r="I327" i="14"/>
  <c r="H327" i="14"/>
  <c r="G327" i="14"/>
  <c r="B327" i="14"/>
  <c r="J326" i="14"/>
  <c r="Y325" i="14"/>
  <c r="J325" i="14"/>
  <c r="I325" i="14"/>
  <c r="H325" i="14"/>
  <c r="G325" i="14"/>
  <c r="B325" i="14"/>
  <c r="J324" i="14"/>
  <c r="Y323" i="14"/>
  <c r="J323" i="14"/>
  <c r="I323" i="14"/>
  <c r="H323" i="14"/>
  <c r="G323" i="14"/>
  <c r="B323" i="14"/>
  <c r="J322" i="14"/>
  <c r="Y321" i="14"/>
  <c r="J321" i="14"/>
  <c r="I321" i="14"/>
  <c r="H321" i="14"/>
  <c r="G321" i="14"/>
  <c r="B321" i="14"/>
  <c r="J320" i="14"/>
  <c r="Y319" i="14"/>
  <c r="J319" i="14"/>
  <c r="I319" i="14"/>
  <c r="H319" i="14"/>
  <c r="G319" i="14"/>
  <c r="B319" i="14"/>
  <c r="J318" i="14"/>
  <c r="Y317" i="14"/>
  <c r="J317" i="14"/>
  <c r="I317" i="14"/>
  <c r="H317" i="14"/>
  <c r="G317" i="14"/>
  <c r="B317" i="14"/>
  <c r="J316" i="14"/>
  <c r="Y315" i="14"/>
  <c r="J315" i="14"/>
  <c r="I315" i="14"/>
  <c r="H315" i="14"/>
  <c r="G315" i="14"/>
  <c r="B315" i="14"/>
  <c r="J314" i="14"/>
  <c r="Y313" i="14"/>
  <c r="J313" i="14"/>
  <c r="I313" i="14"/>
  <c r="H313" i="14"/>
  <c r="G313" i="14"/>
  <c r="B313" i="14"/>
  <c r="J312" i="14"/>
  <c r="Y311" i="14"/>
  <c r="J311" i="14"/>
  <c r="I311" i="14"/>
  <c r="H311" i="14"/>
  <c r="G311" i="14"/>
  <c r="B311" i="14"/>
  <c r="J310" i="14"/>
  <c r="Y309" i="14"/>
  <c r="J309" i="14"/>
  <c r="I309" i="14"/>
  <c r="H309" i="14"/>
  <c r="G309" i="14"/>
  <c r="B309" i="14"/>
  <c r="J308" i="14"/>
  <c r="Y307" i="14"/>
  <c r="J307" i="14"/>
  <c r="I307" i="14"/>
  <c r="H307" i="14"/>
  <c r="G307" i="14"/>
  <c r="B307" i="14"/>
  <c r="J306" i="14"/>
  <c r="Y305" i="14"/>
  <c r="J305" i="14"/>
  <c r="I305" i="14"/>
  <c r="H305" i="14"/>
  <c r="G305" i="14"/>
  <c r="B305" i="14"/>
  <c r="J304" i="14"/>
  <c r="Y303" i="14"/>
  <c r="J303" i="14"/>
  <c r="I303" i="14"/>
  <c r="H303" i="14"/>
  <c r="G303" i="14"/>
  <c r="B303" i="14"/>
  <c r="J302" i="14"/>
  <c r="Y301" i="14"/>
  <c r="J301" i="14"/>
  <c r="I301" i="14"/>
  <c r="H301" i="14"/>
  <c r="G301" i="14"/>
  <c r="B301" i="14"/>
  <c r="J300" i="14"/>
  <c r="Y299" i="14"/>
  <c r="J299" i="14"/>
  <c r="I299" i="14"/>
  <c r="H299" i="14"/>
  <c r="G299" i="14"/>
  <c r="B299" i="14"/>
  <c r="J298" i="14"/>
  <c r="Y297" i="14"/>
  <c r="J297" i="14"/>
  <c r="I297" i="14"/>
  <c r="H297" i="14"/>
  <c r="G297" i="14"/>
  <c r="B297" i="14"/>
  <c r="J296" i="14"/>
  <c r="Y295" i="14"/>
  <c r="J295" i="14"/>
  <c r="I295" i="14"/>
  <c r="H295" i="14"/>
  <c r="G295" i="14"/>
  <c r="B295" i="14"/>
  <c r="J294" i="14"/>
  <c r="Y293" i="14"/>
  <c r="J293" i="14"/>
  <c r="I293" i="14"/>
  <c r="H293" i="14"/>
  <c r="G293" i="14"/>
  <c r="B293" i="14"/>
  <c r="J292" i="14"/>
  <c r="Y291" i="14"/>
  <c r="J291" i="14"/>
  <c r="I291" i="14"/>
  <c r="H291" i="14"/>
  <c r="G291" i="14"/>
  <c r="B291" i="14"/>
  <c r="J290" i="14"/>
  <c r="Y289" i="14"/>
  <c r="J289" i="14"/>
  <c r="I289" i="14"/>
  <c r="H289" i="14"/>
  <c r="G289" i="14"/>
  <c r="B289" i="14"/>
  <c r="J288" i="14"/>
  <c r="Y287" i="14"/>
  <c r="J287" i="14"/>
  <c r="I287" i="14"/>
  <c r="H287" i="14"/>
  <c r="G287" i="14"/>
  <c r="B287" i="14"/>
  <c r="J286" i="14"/>
  <c r="Y285" i="14"/>
  <c r="J285" i="14"/>
  <c r="I285" i="14"/>
  <c r="H285" i="14"/>
  <c r="G285" i="14"/>
  <c r="B285" i="14"/>
  <c r="J284" i="14"/>
  <c r="Y283" i="14"/>
  <c r="J283" i="14"/>
  <c r="I283" i="14"/>
  <c r="H283" i="14"/>
  <c r="G283" i="14"/>
  <c r="B283" i="14"/>
  <c r="J282" i="14"/>
  <c r="Y281" i="14"/>
  <c r="J281" i="14"/>
  <c r="I281" i="14"/>
  <c r="H281" i="14"/>
  <c r="G281" i="14"/>
  <c r="B281" i="14"/>
  <c r="J280" i="14"/>
  <c r="Y279" i="14"/>
  <c r="J279" i="14"/>
  <c r="I279" i="14"/>
  <c r="H279" i="14"/>
  <c r="G279" i="14"/>
  <c r="B279" i="14"/>
  <c r="J278" i="14"/>
  <c r="Y277" i="14"/>
  <c r="J277" i="14"/>
  <c r="I277" i="14"/>
  <c r="H277" i="14"/>
  <c r="G277" i="14"/>
  <c r="B277" i="14"/>
  <c r="J276" i="14"/>
  <c r="Y275" i="14"/>
  <c r="J275" i="14"/>
  <c r="I275" i="14"/>
  <c r="H275" i="14"/>
  <c r="G275" i="14"/>
  <c r="B275" i="14"/>
  <c r="J274" i="14"/>
  <c r="Y273" i="14"/>
  <c r="J273" i="14"/>
  <c r="I273" i="14"/>
  <c r="H273" i="14"/>
  <c r="G273" i="14"/>
  <c r="B273" i="14"/>
  <c r="J272" i="14"/>
  <c r="Y271" i="14"/>
  <c r="J271" i="14"/>
  <c r="I271" i="14"/>
  <c r="H271" i="14"/>
  <c r="G271" i="14"/>
  <c r="B271" i="14"/>
  <c r="J270" i="14"/>
  <c r="Y269" i="14"/>
  <c r="J269" i="14"/>
  <c r="I269" i="14"/>
  <c r="H269" i="14"/>
  <c r="G269" i="14"/>
  <c r="B269" i="14"/>
  <c r="J268" i="14"/>
  <c r="Y267" i="14"/>
  <c r="J267" i="14"/>
  <c r="I267" i="14"/>
  <c r="H267" i="14"/>
  <c r="G267" i="14"/>
  <c r="B267" i="14"/>
  <c r="J266" i="14"/>
  <c r="Y265" i="14"/>
  <c r="J265" i="14"/>
  <c r="I265" i="14"/>
  <c r="H265" i="14"/>
  <c r="G265" i="14"/>
  <c r="B265" i="14"/>
  <c r="J264" i="14"/>
  <c r="Y263" i="14"/>
  <c r="J263" i="14"/>
  <c r="I263" i="14"/>
  <c r="H263" i="14"/>
  <c r="G263" i="14"/>
  <c r="B263" i="14"/>
  <c r="J262" i="14"/>
  <c r="Y261" i="14"/>
  <c r="J261" i="14"/>
  <c r="I261" i="14"/>
  <c r="H261" i="14"/>
  <c r="G261" i="14"/>
  <c r="B261" i="14"/>
  <c r="J260" i="14"/>
  <c r="Y259" i="14"/>
  <c r="J259" i="14"/>
  <c r="I259" i="14"/>
  <c r="H259" i="14"/>
  <c r="G259" i="14"/>
  <c r="B259" i="14"/>
  <c r="J258" i="14"/>
  <c r="Y257" i="14"/>
  <c r="J257" i="14"/>
  <c r="I257" i="14"/>
  <c r="H257" i="14"/>
  <c r="G257" i="14"/>
  <c r="B257" i="14"/>
  <c r="J256" i="14"/>
  <c r="Y255" i="14"/>
  <c r="J255" i="14"/>
  <c r="I255" i="14"/>
  <c r="H255" i="14"/>
  <c r="G255" i="14"/>
  <c r="B255" i="14"/>
  <c r="J254" i="14"/>
  <c r="Y253" i="14"/>
  <c r="J253" i="14"/>
  <c r="I253" i="14"/>
  <c r="H253" i="14"/>
  <c r="G253" i="14"/>
  <c r="B253" i="14"/>
  <c r="J252" i="14"/>
  <c r="Y251" i="14"/>
  <c r="J251" i="14"/>
  <c r="I251" i="14"/>
  <c r="H251" i="14"/>
  <c r="G251" i="14"/>
  <c r="B251" i="14"/>
  <c r="J250" i="14"/>
  <c r="Y249" i="14"/>
  <c r="J249" i="14"/>
  <c r="I249" i="14"/>
  <c r="H249" i="14"/>
  <c r="G249" i="14"/>
  <c r="B249" i="14"/>
  <c r="J248" i="14"/>
  <c r="Y247" i="14"/>
  <c r="J247" i="14"/>
  <c r="I247" i="14"/>
  <c r="H247" i="14"/>
  <c r="G247" i="14"/>
  <c r="B247" i="14"/>
  <c r="J246" i="14"/>
  <c r="Y245" i="14"/>
  <c r="J245" i="14"/>
  <c r="I245" i="14"/>
  <c r="H245" i="14"/>
  <c r="G245" i="14"/>
  <c r="B245" i="14"/>
  <c r="J244" i="14"/>
  <c r="Y243" i="14"/>
  <c r="J243" i="14"/>
  <c r="I243" i="14"/>
  <c r="H243" i="14"/>
  <c r="G243" i="14"/>
  <c r="B243" i="14"/>
  <c r="J242" i="14"/>
  <c r="Y241" i="14"/>
  <c r="J241" i="14"/>
  <c r="I241" i="14"/>
  <c r="H241" i="14"/>
  <c r="G241" i="14"/>
  <c r="B241" i="14"/>
  <c r="J240" i="14"/>
  <c r="Y239" i="14"/>
  <c r="J239" i="14"/>
  <c r="I239" i="14"/>
  <c r="H239" i="14"/>
  <c r="G239" i="14"/>
  <c r="B239" i="14"/>
  <c r="J238" i="14"/>
  <c r="Y237" i="14"/>
  <c r="J237" i="14"/>
  <c r="I237" i="14"/>
  <c r="H237" i="14"/>
  <c r="G237" i="14"/>
  <c r="B237" i="14"/>
  <c r="J236" i="14"/>
  <c r="Y235" i="14"/>
  <c r="J235" i="14"/>
  <c r="I235" i="14"/>
  <c r="H235" i="14"/>
  <c r="G235" i="14"/>
  <c r="B235" i="14"/>
  <c r="J234" i="14"/>
  <c r="Y233" i="14"/>
  <c r="J233" i="14"/>
  <c r="I233" i="14"/>
  <c r="H233" i="14"/>
  <c r="G233" i="14"/>
  <c r="B233" i="14"/>
  <c r="J232" i="14"/>
  <c r="Y231" i="14"/>
  <c r="J231" i="14"/>
  <c r="I231" i="14"/>
  <c r="H231" i="14"/>
  <c r="G231" i="14"/>
  <c r="B231" i="14"/>
  <c r="J230" i="14"/>
  <c r="Y229" i="14"/>
  <c r="J229" i="14"/>
  <c r="I229" i="14"/>
  <c r="H229" i="14"/>
  <c r="G229" i="14"/>
  <c r="B229" i="14"/>
  <c r="J228" i="14"/>
  <c r="Y227" i="14"/>
  <c r="J227" i="14"/>
  <c r="I227" i="14"/>
  <c r="H227" i="14"/>
  <c r="G227" i="14"/>
  <c r="B227" i="14"/>
  <c r="J226" i="14"/>
  <c r="Y225" i="14"/>
  <c r="J225" i="14"/>
  <c r="I225" i="14"/>
  <c r="H225" i="14"/>
  <c r="G225" i="14"/>
  <c r="B225" i="14"/>
  <c r="J224" i="14"/>
  <c r="Y223" i="14"/>
  <c r="J223" i="14"/>
  <c r="I223" i="14"/>
  <c r="H223" i="14"/>
  <c r="G223" i="14"/>
  <c r="B223" i="14"/>
  <c r="J222" i="14"/>
  <c r="Y221" i="14"/>
  <c r="J221" i="14"/>
  <c r="I221" i="14"/>
  <c r="H221" i="14"/>
  <c r="G221" i="14"/>
  <c r="B221" i="14"/>
  <c r="J220" i="14"/>
  <c r="Y219" i="14"/>
  <c r="J219" i="14"/>
  <c r="I219" i="14"/>
  <c r="H219" i="14"/>
  <c r="G219" i="14"/>
  <c r="B219" i="14"/>
  <c r="J218" i="14"/>
  <c r="Y217" i="14"/>
  <c r="J217" i="14"/>
  <c r="I217" i="14"/>
  <c r="H217" i="14"/>
  <c r="G217" i="14"/>
  <c r="B217" i="14"/>
  <c r="J216" i="14"/>
  <c r="Y215" i="14"/>
  <c r="J215" i="14"/>
  <c r="I215" i="14"/>
  <c r="H215" i="14"/>
  <c r="G215" i="14"/>
  <c r="B215" i="14"/>
  <c r="J214" i="14"/>
  <c r="Y213" i="14"/>
  <c r="J213" i="14"/>
  <c r="I213" i="14"/>
  <c r="H213" i="14"/>
  <c r="G213" i="14"/>
  <c r="B213" i="14"/>
  <c r="J212" i="14"/>
  <c r="Y211" i="14"/>
  <c r="J211" i="14"/>
  <c r="I211" i="14"/>
  <c r="H211" i="14"/>
  <c r="G211" i="14"/>
  <c r="B211" i="14"/>
  <c r="J210" i="14"/>
  <c r="Y209" i="14"/>
  <c r="J209" i="14"/>
  <c r="I209" i="14"/>
  <c r="H209" i="14"/>
  <c r="G209" i="14"/>
  <c r="B209" i="14"/>
  <c r="J208" i="14"/>
  <c r="Y207" i="14"/>
  <c r="J207" i="14"/>
  <c r="I207" i="14"/>
  <c r="H207" i="14"/>
  <c r="G207" i="14"/>
  <c r="B207" i="14"/>
  <c r="J206" i="14"/>
  <c r="Y205" i="14"/>
  <c r="J205" i="14"/>
  <c r="I205" i="14"/>
  <c r="H205" i="14"/>
  <c r="G205" i="14"/>
  <c r="B205" i="14"/>
  <c r="J204" i="14"/>
  <c r="Y203" i="14"/>
  <c r="J203" i="14"/>
  <c r="I203" i="14"/>
  <c r="H203" i="14"/>
  <c r="G203" i="14"/>
  <c r="B203" i="14"/>
  <c r="J202" i="14"/>
  <c r="Y201" i="14"/>
  <c r="J201" i="14"/>
  <c r="I201" i="14"/>
  <c r="H201" i="14"/>
  <c r="G201" i="14"/>
  <c r="B201" i="14"/>
  <c r="J200" i="14"/>
  <c r="Y199" i="14"/>
  <c r="J199" i="14"/>
  <c r="I199" i="14"/>
  <c r="H199" i="14"/>
  <c r="G199" i="14"/>
  <c r="B199" i="14"/>
  <c r="J198" i="14"/>
  <c r="Y197" i="14"/>
  <c r="J197" i="14"/>
  <c r="I197" i="14"/>
  <c r="H197" i="14"/>
  <c r="G197" i="14"/>
  <c r="B197" i="14"/>
  <c r="J196" i="14"/>
  <c r="Y195" i="14"/>
  <c r="J195" i="14"/>
  <c r="I195" i="14"/>
  <c r="H195" i="14"/>
  <c r="G195" i="14"/>
  <c r="B195" i="14"/>
  <c r="J194" i="14"/>
  <c r="Y193" i="14"/>
  <c r="J193" i="14"/>
  <c r="I193" i="14"/>
  <c r="H193" i="14"/>
  <c r="G193" i="14"/>
  <c r="B193" i="14"/>
  <c r="J192" i="14"/>
  <c r="Y191" i="14"/>
  <c r="J191" i="14"/>
  <c r="I191" i="14"/>
  <c r="H191" i="14"/>
  <c r="G191" i="14"/>
  <c r="B191" i="14"/>
  <c r="J190" i="14"/>
  <c r="Y189" i="14"/>
  <c r="J189" i="14"/>
  <c r="I189" i="14"/>
  <c r="H189" i="14"/>
  <c r="G189" i="14"/>
  <c r="B189" i="14"/>
  <c r="J188" i="14"/>
  <c r="Y187" i="14"/>
  <c r="J187" i="14"/>
  <c r="I187" i="14"/>
  <c r="H187" i="14"/>
  <c r="G187" i="14"/>
  <c r="B187" i="14"/>
  <c r="J186" i="14"/>
  <c r="Y185" i="14"/>
  <c r="J185" i="14"/>
  <c r="I185" i="14"/>
  <c r="H185" i="14"/>
  <c r="G185" i="14"/>
  <c r="B185" i="14"/>
  <c r="J184" i="14"/>
  <c r="Y183" i="14"/>
  <c r="J183" i="14"/>
  <c r="I183" i="14"/>
  <c r="H183" i="14"/>
  <c r="G183" i="14"/>
  <c r="B183" i="14"/>
  <c r="J182" i="14"/>
  <c r="Y181" i="14"/>
  <c r="J181" i="14"/>
  <c r="I181" i="14"/>
  <c r="H181" i="14"/>
  <c r="G181" i="14"/>
  <c r="B181" i="14"/>
  <c r="J180" i="14"/>
  <c r="Y179" i="14"/>
  <c r="J179" i="14"/>
  <c r="I179" i="14"/>
  <c r="H179" i="14"/>
  <c r="G179" i="14"/>
  <c r="B179" i="14"/>
  <c r="J178" i="14"/>
  <c r="Y177" i="14"/>
  <c r="J177" i="14"/>
  <c r="I177" i="14"/>
  <c r="H177" i="14"/>
  <c r="G177" i="14"/>
  <c r="B177" i="14"/>
  <c r="J176" i="14"/>
  <c r="Y175" i="14"/>
  <c r="J175" i="14"/>
  <c r="I175" i="14"/>
  <c r="H175" i="14"/>
  <c r="G175" i="14"/>
  <c r="B175" i="14"/>
  <c r="J174" i="14"/>
  <c r="Y173" i="14"/>
  <c r="J173" i="14"/>
  <c r="I173" i="14"/>
  <c r="H173" i="14"/>
  <c r="G173" i="14"/>
  <c r="B173" i="14"/>
  <c r="J172" i="14"/>
  <c r="Y171" i="14"/>
  <c r="J171" i="14"/>
  <c r="I171" i="14"/>
  <c r="H171" i="14"/>
  <c r="G171" i="14"/>
  <c r="B171" i="14"/>
  <c r="J170" i="14"/>
  <c r="Y169" i="14"/>
  <c r="J169" i="14"/>
  <c r="I169" i="14"/>
  <c r="H169" i="14"/>
  <c r="G169" i="14"/>
  <c r="B169" i="14"/>
  <c r="J168" i="14"/>
  <c r="Y167" i="14"/>
  <c r="J167" i="14"/>
  <c r="I167" i="14"/>
  <c r="H167" i="14"/>
  <c r="G167" i="14"/>
  <c r="B167" i="14"/>
  <c r="J166" i="14"/>
  <c r="Y165" i="14"/>
  <c r="J165" i="14"/>
  <c r="I165" i="14"/>
  <c r="H165" i="14"/>
  <c r="G165" i="14"/>
  <c r="B165" i="14"/>
  <c r="J164" i="14"/>
  <c r="Y163" i="14"/>
  <c r="J163" i="14"/>
  <c r="I163" i="14"/>
  <c r="H163" i="14"/>
  <c r="G163" i="14"/>
  <c r="B163" i="14"/>
  <c r="J162" i="14"/>
  <c r="Y161" i="14"/>
  <c r="J161" i="14"/>
  <c r="I161" i="14"/>
  <c r="H161" i="14"/>
  <c r="G161" i="14"/>
  <c r="B161" i="14"/>
  <c r="J160" i="14"/>
  <c r="Y159" i="14"/>
  <c r="J159" i="14"/>
  <c r="I159" i="14"/>
  <c r="H159" i="14"/>
  <c r="G159" i="14"/>
  <c r="B159" i="14"/>
  <c r="J158" i="14"/>
  <c r="Y157" i="14"/>
  <c r="J157" i="14"/>
  <c r="I157" i="14"/>
  <c r="H157" i="14"/>
  <c r="G157" i="14"/>
  <c r="B157" i="14"/>
  <c r="J156" i="14"/>
  <c r="Y155" i="14"/>
  <c r="J155" i="14"/>
  <c r="I155" i="14"/>
  <c r="H155" i="14"/>
  <c r="G155" i="14"/>
  <c r="B155" i="14"/>
  <c r="J154" i="14"/>
  <c r="Y153" i="14"/>
  <c r="J153" i="14"/>
  <c r="I153" i="14"/>
  <c r="H153" i="14"/>
  <c r="G153" i="14"/>
  <c r="B153" i="14"/>
  <c r="J152" i="14"/>
  <c r="Y151" i="14"/>
  <c r="J151" i="14"/>
  <c r="I151" i="14"/>
  <c r="H151" i="14"/>
  <c r="G151" i="14"/>
  <c r="B151" i="14"/>
  <c r="J150" i="14"/>
  <c r="Y149" i="14"/>
  <c r="J149" i="14"/>
  <c r="I149" i="14"/>
  <c r="H149" i="14"/>
  <c r="G149" i="14"/>
  <c r="B149" i="14"/>
  <c r="J148" i="14"/>
  <c r="Y147" i="14"/>
  <c r="J147" i="14"/>
  <c r="I147" i="14"/>
  <c r="H147" i="14"/>
  <c r="G147" i="14"/>
  <c r="B147" i="14"/>
  <c r="J146" i="14"/>
  <c r="Y145" i="14"/>
  <c r="J145" i="14"/>
  <c r="I145" i="14"/>
  <c r="H145" i="14"/>
  <c r="G145" i="14"/>
  <c r="B145" i="14"/>
  <c r="J144" i="14"/>
  <c r="Y143" i="14"/>
  <c r="J143" i="14"/>
  <c r="I143" i="14"/>
  <c r="H143" i="14"/>
  <c r="G143" i="14"/>
  <c r="B143" i="14"/>
  <c r="J142" i="14"/>
  <c r="Y141" i="14"/>
  <c r="J141" i="14"/>
  <c r="I141" i="14"/>
  <c r="H141" i="14"/>
  <c r="G141" i="14"/>
  <c r="B141" i="14"/>
  <c r="J140" i="14"/>
  <c r="Y139" i="14"/>
  <c r="J139" i="14"/>
  <c r="I139" i="14"/>
  <c r="H139" i="14"/>
  <c r="G139" i="14"/>
  <c r="B139" i="14"/>
  <c r="J138" i="14"/>
  <c r="Y137" i="14"/>
  <c r="J137" i="14"/>
  <c r="I137" i="14"/>
  <c r="H137" i="14"/>
  <c r="G137" i="14"/>
  <c r="B137" i="14"/>
  <c r="J136" i="14"/>
  <c r="Y135" i="14"/>
  <c r="J135" i="14"/>
  <c r="I135" i="14"/>
  <c r="H135" i="14"/>
  <c r="G135" i="14"/>
  <c r="B135" i="14"/>
  <c r="J134" i="14"/>
  <c r="Y133" i="14"/>
  <c r="J133" i="14"/>
  <c r="I133" i="14"/>
  <c r="H133" i="14"/>
  <c r="G133" i="14"/>
  <c r="B133" i="14"/>
  <c r="J132" i="14"/>
  <c r="Y131" i="14"/>
  <c r="J131" i="14"/>
  <c r="I131" i="14"/>
  <c r="H131" i="14"/>
  <c r="G131" i="14"/>
  <c r="B131" i="14"/>
  <c r="J130" i="14"/>
  <c r="Y129" i="14"/>
  <c r="J129" i="14"/>
  <c r="I129" i="14"/>
  <c r="H129" i="14"/>
  <c r="G129" i="14"/>
  <c r="B129" i="14"/>
  <c r="J128" i="14"/>
  <c r="Y127" i="14"/>
  <c r="J127" i="14"/>
  <c r="I127" i="14"/>
  <c r="H127" i="14"/>
  <c r="G127" i="14"/>
  <c r="B127" i="14"/>
  <c r="J126" i="14"/>
  <c r="Y125" i="14"/>
  <c r="J125" i="14"/>
  <c r="I125" i="14"/>
  <c r="H125" i="14"/>
  <c r="G125" i="14"/>
  <c r="B125" i="14"/>
  <c r="J124" i="14"/>
  <c r="Y123" i="14"/>
  <c r="J123" i="14"/>
  <c r="I123" i="14"/>
  <c r="H123" i="14"/>
  <c r="G123" i="14"/>
  <c r="B123" i="14"/>
  <c r="J122" i="14"/>
  <c r="Y121" i="14"/>
  <c r="J121" i="14"/>
  <c r="I121" i="14"/>
  <c r="H121" i="14"/>
  <c r="G121" i="14"/>
  <c r="B121" i="14"/>
  <c r="J120" i="14"/>
  <c r="Y119" i="14"/>
  <c r="J119" i="14"/>
  <c r="I119" i="14"/>
  <c r="H119" i="14"/>
  <c r="G119" i="14"/>
  <c r="B119" i="14"/>
  <c r="J118" i="14"/>
  <c r="Y117" i="14"/>
  <c r="J117" i="14"/>
  <c r="I117" i="14"/>
  <c r="H117" i="14"/>
  <c r="G117" i="14"/>
  <c r="B117" i="14"/>
  <c r="J116" i="14"/>
  <c r="Y115" i="14"/>
  <c r="J115" i="14"/>
  <c r="I115" i="14"/>
  <c r="H115" i="14"/>
  <c r="G115" i="14"/>
  <c r="B115" i="14"/>
  <c r="J114" i="14"/>
  <c r="Y113" i="14"/>
  <c r="J113" i="14"/>
  <c r="I113" i="14"/>
  <c r="H113" i="14"/>
  <c r="G113" i="14"/>
  <c r="B113" i="14"/>
  <c r="J112" i="14"/>
  <c r="Y111" i="14"/>
  <c r="J111" i="14"/>
  <c r="I111" i="14"/>
  <c r="H111" i="14"/>
  <c r="G111" i="14"/>
  <c r="B111" i="14"/>
  <c r="J110" i="14"/>
  <c r="Y109" i="14"/>
  <c r="J109" i="14"/>
  <c r="I109" i="14"/>
  <c r="H109" i="14"/>
  <c r="G109" i="14"/>
  <c r="B109" i="14"/>
  <c r="J108" i="14"/>
  <c r="Y107" i="14"/>
  <c r="J107" i="14"/>
  <c r="I107" i="14"/>
  <c r="H107" i="14"/>
  <c r="G107" i="14"/>
  <c r="B107" i="14"/>
  <c r="J106" i="14"/>
  <c r="Y105" i="14"/>
  <c r="J105" i="14"/>
  <c r="I105" i="14"/>
  <c r="H105" i="14"/>
  <c r="G105" i="14"/>
  <c r="B105" i="14"/>
  <c r="J104" i="14"/>
  <c r="Y103" i="14"/>
  <c r="J103" i="14"/>
  <c r="I103" i="14"/>
  <c r="H103" i="14"/>
  <c r="G103" i="14"/>
  <c r="B103" i="14"/>
  <c r="J102" i="14"/>
  <c r="Y101" i="14"/>
  <c r="J101" i="14"/>
  <c r="I101" i="14"/>
  <c r="H101" i="14"/>
  <c r="G101" i="14"/>
  <c r="B101" i="14"/>
  <c r="J100" i="14"/>
  <c r="Y99" i="14"/>
  <c r="J99" i="14"/>
  <c r="I99" i="14"/>
  <c r="H99" i="14"/>
  <c r="G99" i="14"/>
  <c r="B99" i="14"/>
  <c r="J98" i="14"/>
  <c r="Y97" i="14"/>
  <c r="J97" i="14"/>
  <c r="I97" i="14"/>
  <c r="H97" i="14"/>
  <c r="G97" i="14"/>
  <c r="B97" i="14"/>
  <c r="J96" i="14"/>
  <c r="Y95" i="14"/>
  <c r="J95" i="14"/>
  <c r="I95" i="14"/>
  <c r="H95" i="14"/>
  <c r="G95" i="14"/>
  <c r="B95" i="14"/>
  <c r="J94" i="14"/>
  <c r="Y93" i="14"/>
  <c r="J93" i="14"/>
  <c r="I93" i="14"/>
  <c r="H93" i="14"/>
  <c r="G93" i="14"/>
  <c r="B93" i="14"/>
  <c r="J92" i="14"/>
  <c r="Y91" i="14"/>
  <c r="J91" i="14"/>
  <c r="I91" i="14"/>
  <c r="H91" i="14"/>
  <c r="G91" i="14"/>
  <c r="B91" i="14"/>
  <c r="J90" i="14"/>
  <c r="Y89" i="14"/>
  <c r="J89" i="14"/>
  <c r="I89" i="14"/>
  <c r="H89" i="14"/>
  <c r="G89" i="14"/>
  <c r="B89" i="14"/>
  <c r="J88" i="14"/>
  <c r="Y87" i="14"/>
  <c r="J87" i="14"/>
  <c r="I87" i="14"/>
  <c r="H87" i="14"/>
  <c r="G87" i="14"/>
  <c r="B87" i="14"/>
  <c r="J86" i="14"/>
  <c r="Y85" i="14"/>
  <c r="J85" i="14"/>
  <c r="I85" i="14"/>
  <c r="H85" i="14"/>
  <c r="G85" i="14"/>
  <c r="B85" i="14"/>
  <c r="J84" i="14"/>
  <c r="Y83" i="14"/>
  <c r="J83" i="14"/>
  <c r="I83" i="14"/>
  <c r="H83" i="14"/>
  <c r="G83" i="14"/>
  <c r="B83" i="14"/>
  <c r="J82" i="14"/>
  <c r="Y81" i="14"/>
  <c r="J81" i="14"/>
  <c r="I81" i="14"/>
  <c r="H81" i="14"/>
  <c r="G81" i="14"/>
  <c r="B81" i="14"/>
  <c r="J80" i="14"/>
  <c r="Y79" i="14"/>
  <c r="J79" i="14"/>
  <c r="I79" i="14"/>
  <c r="H79" i="14"/>
  <c r="G79" i="14"/>
  <c r="B79" i="14"/>
  <c r="J78" i="14"/>
  <c r="Y77" i="14"/>
  <c r="J77" i="14"/>
  <c r="I77" i="14"/>
  <c r="H77" i="14"/>
  <c r="G77" i="14"/>
  <c r="B77" i="14"/>
  <c r="J76" i="14"/>
  <c r="Y75" i="14"/>
  <c r="J75" i="14"/>
  <c r="I75" i="14"/>
  <c r="H75" i="14"/>
  <c r="G75" i="14"/>
  <c r="B75" i="14"/>
  <c r="J74" i="14"/>
  <c r="Y73" i="14"/>
  <c r="J73" i="14"/>
  <c r="I73" i="14"/>
  <c r="H73" i="14"/>
  <c r="G73" i="14"/>
  <c r="B73" i="14"/>
  <c r="J72" i="14"/>
  <c r="Y71" i="14"/>
  <c r="J71" i="14"/>
  <c r="I71" i="14"/>
  <c r="H71" i="14"/>
  <c r="G71" i="14"/>
  <c r="B71" i="14"/>
  <c r="J70" i="14"/>
  <c r="Y69" i="14"/>
  <c r="J69" i="14"/>
  <c r="I69" i="14"/>
  <c r="H69" i="14"/>
  <c r="G69" i="14"/>
  <c r="B69" i="14"/>
  <c r="J68" i="14"/>
  <c r="Y67" i="14"/>
  <c r="J67" i="14"/>
  <c r="I67" i="14"/>
  <c r="H67" i="14"/>
  <c r="G67" i="14"/>
  <c r="B67" i="14"/>
  <c r="J66" i="14"/>
  <c r="Y65" i="14"/>
  <c r="J65" i="14"/>
  <c r="I65" i="14"/>
  <c r="H65" i="14"/>
  <c r="G65" i="14"/>
  <c r="B65" i="14"/>
  <c r="J64" i="14"/>
  <c r="Y63" i="14"/>
  <c r="J63" i="14"/>
  <c r="I63" i="14"/>
  <c r="H63" i="14"/>
  <c r="G63" i="14"/>
  <c r="B63" i="14"/>
  <c r="J62" i="14"/>
  <c r="Y61" i="14"/>
  <c r="J61" i="14"/>
  <c r="I61" i="14"/>
  <c r="H61" i="14"/>
  <c r="G61" i="14"/>
  <c r="B61" i="14"/>
  <c r="J60" i="14"/>
  <c r="Y59" i="14"/>
  <c r="J59" i="14"/>
  <c r="I59" i="14"/>
  <c r="H59" i="14"/>
  <c r="G59" i="14"/>
  <c r="B59" i="14"/>
  <c r="J58" i="14"/>
  <c r="Y57" i="14"/>
  <c r="J57" i="14"/>
  <c r="I57" i="14"/>
  <c r="H57" i="14"/>
  <c r="G57" i="14"/>
  <c r="B57" i="14"/>
  <c r="J56" i="14"/>
  <c r="Y55" i="14"/>
  <c r="J55" i="14"/>
  <c r="I55" i="14"/>
  <c r="H55" i="14"/>
  <c r="G55" i="14"/>
  <c r="B55" i="14"/>
  <c r="J54" i="14"/>
  <c r="Y53" i="14"/>
  <c r="J53" i="14"/>
  <c r="I53" i="14"/>
  <c r="H53" i="14"/>
  <c r="G53" i="14"/>
  <c r="B53" i="14"/>
  <c r="J52" i="14"/>
  <c r="Y51" i="14"/>
  <c r="J51" i="14"/>
  <c r="I51" i="14"/>
  <c r="H51" i="14"/>
  <c r="G51" i="14"/>
  <c r="B51" i="14"/>
  <c r="J50" i="14"/>
  <c r="Y49" i="14"/>
  <c r="J49" i="14"/>
  <c r="I49" i="14"/>
  <c r="H49" i="14"/>
  <c r="G49" i="14"/>
  <c r="B49" i="14"/>
  <c r="J48" i="14"/>
  <c r="Y47" i="14"/>
  <c r="J47" i="14"/>
  <c r="I47" i="14"/>
  <c r="H47" i="14"/>
  <c r="G47" i="14"/>
  <c r="B47" i="14"/>
  <c r="J46" i="14"/>
  <c r="Y45" i="14"/>
  <c r="J45" i="14"/>
  <c r="I45" i="14"/>
  <c r="H45" i="14"/>
  <c r="G45" i="14"/>
  <c r="B45" i="14"/>
  <c r="J44" i="14"/>
  <c r="Y43" i="14"/>
  <c r="J43" i="14"/>
  <c r="I43" i="14"/>
  <c r="H43" i="14"/>
  <c r="G43" i="14"/>
  <c r="B43" i="14"/>
  <c r="J42" i="14"/>
  <c r="Y41" i="14"/>
  <c r="J41" i="14"/>
  <c r="I41" i="14"/>
  <c r="H41" i="14"/>
  <c r="G41" i="14"/>
  <c r="B41" i="14"/>
  <c r="J40" i="14"/>
  <c r="Y39" i="14"/>
  <c r="J39" i="14"/>
  <c r="I39" i="14"/>
  <c r="H39" i="14"/>
  <c r="G39" i="14"/>
  <c r="B39" i="14"/>
  <c r="J38" i="14"/>
  <c r="Y37" i="14"/>
  <c r="J37" i="14"/>
  <c r="I37" i="14"/>
  <c r="H37" i="14"/>
  <c r="G37" i="14"/>
  <c r="B37" i="14"/>
  <c r="J36" i="14"/>
  <c r="Y35" i="14"/>
  <c r="J35" i="14"/>
  <c r="I35" i="14"/>
  <c r="H35" i="14"/>
  <c r="G35" i="14"/>
  <c r="B35" i="14"/>
  <c r="J34" i="14"/>
  <c r="Y33" i="14"/>
  <c r="J33" i="14"/>
  <c r="I33" i="14"/>
  <c r="H33" i="14"/>
  <c r="G33" i="14"/>
  <c r="B33" i="14"/>
  <c r="J32" i="14"/>
  <c r="Y31" i="14"/>
  <c r="J31" i="14"/>
  <c r="I31" i="14"/>
  <c r="H31" i="14"/>
  <c r="G31" i="14"/>
  <c r="B31" i="14"/>
  <c r="J30" i="14"/>
  <c r="Y29" i="14"/>
  <c r="J29" i="14"/>
  <c r="I29" i="14"/>
  <c r="H29" i="14"/>
  <c r="G29" i="14"/>
  <c r="B29" i="14"/>
  <c r="J28" i="14"/>
  <c r="Y27" i="14"/>
  <c r="J27" i="14"/>
  <c r="I27" i="14"/>
  <c r="H27" i="14"/>
  <c r="G27" i="14"/>
  <c r="B27" i="14"/>
  <c r="J26" i="14"/>
  <c r="Y25" i="14"/>
  <c r="J25" i="14"/>
  <c r="I25" i="14"/>
  <c r="H25" i="14"/>
  <c r="G25" i="14"/>
  <c r="B25" i="14"/>
  <c r="J24" i="14"/>
  <c r="Y23" i="14"/>
  <c r="J23" i="14"/>
  <c r="I23" i="14"/>
  <c r="H23" i="14"/>
  <c r="G23" i="14"/>
  <c r="B23" i="14"/>
  <c r="J22" i="14"/>
  <c r="Y21" i="14"/>
  <c r="J21" i="14"/>
  <c r="I21" i="14"/>
  <c r="H21" i="14"/>
  <c r="G21" i="14"/>
  <c r="B21" i="14"/>
  <c r="J20" i="14"/>
  <c r="Y19" i="14"/>
  <c r="J19" i="14"/>
  <c r="I19" i="14"/>
  <c r="H19" i="14"/>
  <c r="G19" i="14"/>
  <c r="B19" i="14"/>
  <c r="J18" i="14"/>
  <c r="Y17" i="14"/>
  <c r="J17" i="14"/>
  <c r="I17" i="14"/>
  <c r="H17" i="14"/>
  <c r="G17" i="14"/>
  <c r="B17" i="14"/>
  <c r="J16" i="14"/>
  <c r="Y15" i="14"/>
  <c r="J15" i="14"/>
  <c r="I15" i="14"/>
  <c r="H15" i="14"/>
  <c r="G15" i="14"/>
  <c r="B15" i="14"/>
  <c r="J14" i="14"/>
  <c r="Y13" i="14"/>
  <c r="J13" i="14"/>
  <c r="I13" i="14"/>
  <c r="H13" i="14"/>
  <c r="G13" i="14"/>
  <c r="B13" i="14"/>
  <c r="J12" i="14"/>
  <c r="Y11" i="14"/>
  <c r="J11" i="14"/>
  <c r="I11" i="14"/>
  <c r="H11" i="14"/>
  <c r="G11" i="14"/>
  <c r="B11" i="14"/>
  <c r="J10" i="14"/>
  <c r="Y9" i="14"/>
  <c r="J9" i="14"/>
  <c r="I9" i="14"/>
  <c r="H9" i="14"/>
  <c r="G9" i="14"/>
  <c r="B9" i="14"/>
  <c r="J8" i="14"/>
  <c r="Y7" i="14"/>
  <c r="J7" i="14"/>
  <c r="I7" i="14"/>
  <c r="H7" i="14"/>
  <c r="G7" i="14"/>
  <c r="B7" i="14"/>
  <c r="J6" i="14"/>
  <c r="Y5" i="14"/>
  <c r="R5" i="14"/>
  <c r="J5" i="14"/>
  <c r="I5" i="14"/>
  <c r="H5" i="14"/>
  <c r="G5" i="14"/>
  <c r="B5" i="14"/>
  <c r="J4" i="14"/>
  <c r="Y3" i="14"/>
  <c r="T3" i="14"/>
  <c r="J3" i="14"/>
  <c r="I3" i="14"/>
  <c r="H3" i="14"/>
  <c r="G3" i="14"/>
  <c r="B3" i="14"/>
  <c r="J2" i="14"/>
  <c r="J1" i="14"/>
  <c r="I343" i="3"/>
  <c r="H343" i="3"/>
  <c r="G343" i="3"/>
  <c r="I341" i="3"/>
  <c r="G341" i="3"/>
  <c r="I339" i="3"/>
  <c r="H339" i="3"/>
  <c r="G339" i="3"/>
  <c r="I337" i="3"/>
  <c r="H337" i="3"/>
  <c r="G337" i="3"/>
  <c r="I335" i="3"/>
  <c r="H335" i="3"/>
  <c r="G335" i="3"/>
  <c r="I333" i="3"/>
  <c r="H333" i="3"/>
  <c r="G333" i="3"/>
  <c r="I331" i="3"/>
  <c r="H331" i="3"/>
  <c r="G331" i="3"/>
  <c r="I329" i="3"/>
  <c r="H329" i="3"/>
  <c r="G329" i="3"/>
  <c r="I327" i="3"/>
  <c r="H327" i="3"/>
  <c r="G327" i="3"/>
  <c r="I325" i="3"/>
  <c r="H325" i="3"/>
  <c r="G325" i="3"/>
  <c r="I323" i="3"/>
  <c r="H323" i="3"/>
  <c r="G323" i="3"/>
  <c r="I321" i="3"/>
  <c r="H321" i="3"/>
  <c r="G321" i="3"/>
  <c r="I319" i="3"/>
  <c r="H319" i="3"/>
  <c r="G319" i="3"/>
  <c r="I317" i="3"/>
  <c r="H317" i="3"/>
  <c r="G317" i="3"/>
  <c r="I315" i="3"/>
  <c r="H315" i="3"/>
  <c r="G315" i="3"/>
  <c r="I313" i="3"/>
  <c r="H313" i="3"/>
  <c r="G313" i="3"/>
  <c r="I311" i="3"/>
  <c r="H311" i="3"/>
  <c r="G311" i="3"/>
  <c r="I309" i="3"/>
  <c r="H309" i="3"/>
  <c r="G309" i="3"/>
  <c r="I307" i="3"/>
  <c r="H307" i="3"/>
  <c r="G307" i="3"/>
  <c r="I305" i="3"/>
  <c r="H305" i="3"/>
  <c r="G305" i="3"/>
  <c r="I303" i="3"/>
  <c r="H303" i="3"/>
  <c r="G303" i="3"/>
  <c r="I301" i="3"/>
  <c r="H301" i="3"/>
  <c r="G301" i="3"/>
  <c r="I299" i="3"/>
  <c r="H299" i="3"/>
  <c r="G299" i="3"/>
  <c r="I297" i="3"/>
  <c r="H297" i="3"/>
  <c r="G297" i="3"/>
  <c r="I295" i="3"/>
  <c r="H295" i="3"/>
  <c r="G295" i="3"/>
  <c r="I293" i="3"/>
  <c r="H293" i="3"/>
  <c r="G293" i="3"/>
  <c r="I291" i="3"/>
  <c r="H291" i="3"/>
  <c r="G291" i="3"/>
  <c r="I289" i="3"/>
  <c r="H289" i="3"/>
  <c r="G289" i="3"/>
  <c r="I287" i="3"/>
  <c r="H287" i="3"/>
  <c r="G287" i="3"/>
  <c r="I285" i="3"/>
  <c r="H285" i="3"/>
  <c r="G285" i="3"/>
  <c r="I283" i="3"/>
  <c r="H283" i="3"/>
  <c r="G283" i="3"/>
  <c r="I281" i="3"/>
  <c r="H281" i="3"/>
  <c r="G281" i="3"/>
  <c r="I279" i="3"/>
  <c r="H279" i="3"/>
  <c r="G279" i="3"/>
  <c r="I277" i="3"/>
  <c r="H277" i="3"/>
  <c r="G277" i="3"/>
  <c r="I275" i="3"/>
  <c r="H275" i="3"/>
  <c r="G275" i="3"/>
  <c r="I273" i="3"/>
  <c r="H273" i="3"/>
  <c r="G273" i="3"/>
  <c r="I271" i="3"/>
  <c r="H271" i="3"/>
  <c r="G271" i="3"/>
  <c r="I269" i="3"/>
  <c r="H269" i="3"/>
  <c r="G269" i="3"/>
  <c r="I267" i="3"/>
  <c r="H267" i="3"/>
  <c r="G267" i="3"/>
  <c r="I265" i="3"/>
  <c r="H265" i="3"/>
  <c r="G265" i="3"/>
  <c r="I263" i="3"/>
  <c r="H263" i="3"/>
  <c r="G263" i="3"/>
  <c r="I261" i="3"/>
  <c r="H261" i="3"/>
  <c r="G261" i="3"/>
  <c r="I259" i="3"/>
  <c r="H259" i="3"/>
  <c r="G259" i="3"/>
  <c r="I257" i="3"/>
  <c r="H257" i="3"/>
  <c r="G257" i="3"/>
  <c r="I255" i="3"/>
  <c r="H255" i="3"/>
  <c r="G255" i="3"/>
  <c r="I253" i="3"/>
  <c r="H253" i="3"/>
  <c r="G253" i="3"/>
  <c r="I251" i="3"/>
  <c r="H251" i="3"/>
  <c r="G251" i="3"/>
  <c r="I249" i="3"/>
  <c r="H249" i="3"/>
  <c r="G249" i="3"/>
  <c r="I247" i="3"/>
  <c r="H247" i="3"/>
  <c r="G247" i="3"/>
  <c r="I245" i="3"/>
  <c r="H245" i="3"/>
  <c r="G245" i="3"/>
  <c r="I243" i="3"/>
  <c r="H243" i="3"/>
  <c r="G243" i="3"/>
  <c r="I241" i="3"/>
  <c r="H241" i="3"/>
  <c r="G241" i="3"/>
  <c r="I239" i="3"/>
  <c r="H239" i="3"/>
  <c r="G239" i="3"/>
  <c r="I237" i="3"/>
  <c r="H237" i="3"/>
  <c r="G237" i="3"/>
  <c r="I235" i="3"/>
  <c r="H235" i="3"/>
  <c r="G235" i="3"/>
  <c r="I233" i="3"/>
  <c r="H233" i="3"/>
  <c r="G233" i="3"/>
  <c r="I231" i="3"/>
  <c r="H231" i="3"/>
  <c r="G231" i="3"/>
  <c r="I229" i="3"/>
  <c r="H229" i="3"/>
  <c r="G229" i="3"/>
  <c r="I227" i="3"/>
  <c r="H227" i="3"/>
  <c r="G227" i="3"/>
  <c r="I225" i="3"/>
  <c r="H225" i="3"/>
  <c r="G225" i="3"/>
  <c r="I223" i="3"/>
  <c r="H223" i="3"/>
  <c r="G223" i="3"/>
  <c r="I221" i="3"/>
  <c r="H221" i="3"/>
  <c r="G221" i="3"/>
  <c r="I219" i="3"/>
  <c r="H219" i="3"/>
  <c r="G219" i="3"/>
  <c r="I217" i="3"/>
  <c r="H217" i="3"/>
  <c r="G217" i="3"/>
  <c r="I215" i="3"/>
  <c r="H215" i="3"/>
  <c r="G215" i="3"/>
  <c r="I213" i="3"/>
  <c r="H213" i="3"/>
  <c r="G213" i="3"/>
  <c r="I211" i="3"/>
  <c r="H211" i="3"/>
  <c r="G211" i="3"/>
  <c r="I209" i="3"/>
  <c r="H209" i="3"/>
  <c r="G209" i="3"/>
  <c r="I207" i="3"/>
  <c r="H207" i="3"/>
  <c r="G207" i="3"/>
  <c r="I205" i="3"/>
  <c r="H205" i="3"/>
  <c r="G205" i="3"/>
  <c r="I203" i="3"/>
  <c r="H203" i="3"/>
  <c r="G203" i="3"/>
  <c r="I201" i="3"/>
  <c r="H201" i="3"/>
  <c r="G201" i="3"/>
  <c r="I199" i="3"/>
  <c r="H199" i="3"/>
  <c r="G199" i="3"/>
  <c r="I197" i="3"/>
  <c r="H197" i="3"/>
  <c r="G197" i="3"/>
  <c r="I195" i="3"/>
  <c r="H195" i="3"/>
  <c r="G195" i="3"/>
  <c r="I193" i="3"/>
  <c r="H193" i="3"/>
  <c r="G193" i="3"/>
  <c r="I191" i="3"/>
  <c r="H191" i="3"/>
  <c r="G191" i="3"/>
  <c r="I189" i="3"/>
  <c r="H189" i="3"/>
  <c r="G189" i="3"/>
  <c r="I187" i="3"/>
  <c r="H187" i="3"/>
  <c r="G187" i="3"/>
  <c r="I185" i="3"/>
  <c r="H185" i="3"/>
  <c r="G185" i="3"/>
  <c r="I183" i="3"/>
  <c r="H183" i="3"/>
  <c r="G183" i="3"/>
  <c r="I181" i="3"/>
  <c r="H181" i="3"/>
  <c r="G181" i="3"/>
  <c r="I179" i="3"/>
  <c r="H179" i="3"/>
  <c r="G179" i="3"/>
  <c r="I177" i="3"/>
  <c r="H177" i="3"/>
  <c r="G177" i="3"/>
  <c r="I175" i="3"/>
  <c r="H175" i="3"/>
  <c r="G175" i="3"/>
  <c r="I173" i="3"/>
  <c r="H173" i="3"/>
  <c r="G173" i="3"/>
  <c r="I171" i="3"/>
  <c r="H171" i="3"/>
  <c r="G171" i="3"/>
  <c r="I169" i="3"/>
  <c r="H169" i="3"/>
  <c r="G169" i="3"/>
  <c r="I167" i="3"/>
  <c r="H167" i="3"/>
  <c r="G167" i="3"/>
  <c r="I165" i="3"/>
  <c r="H165" i="3"/>
  <c r="G165" i="3"/>
  <c r="I163" i="3"/>
  <c r="H163" i="3"/>
  <c r="G163" i="3"/>
  <c r="I161" i="3"/>
  <c r="H161" i="3"/>
  <c r="G161" i="3"/>
  <c r="I159" i="3"/>
  <c r="H159" i="3"/>
  <c r="G159" i="3"/>
  <c r="I157" i="3"/>
  <c r="H157" i="3"/>
  <c r="G157" i="3"/>
  <c r="I155" i="3"/>
  <c r="H155" i="3"/>
  <c r="G155" i="3"/>
  <c r="I153" i="3"/>
  <c r="H153" i="3"/>
  <c r="G153" i="3"/>
  <c r="I151" i="3"/>
  <c r="H151" i="3"/>
  <c r="G151" i="3"/>
  <c r="I149" i="3"/>
  <c r="H149" i="3"/>
  <c r="G149" i="3"/>
  <c r="I147" i="3"/>
  <c r="H147" i="3"/>
  <c r="G147" i="3"/>
  <c r="I145" i="3"/>
  <c r="H145" i="3"/>
  <c r="G145" i="3"/>
  <c r="I143" i="3"/>
  <c r="H143" i="3"/>
  <c r="G143" i="3"/>
  <c r="I141" i="3"/>
  <c r="H141" i="3"/>
  <c r="G141" i="3"/>
  <c r="I139" i="3"/>
  <c r="H139" i="3"/>
  <c r="G139" i="3"/>
  <c r="I137" i="3"/>
  <c r="H137" i="3"/>
  <c r="G137" i="3"/>
  <c r="I135" i="3"/>
  <c r="H135" i="3"/>
  <c r="G135" i="3"/>
  <c r="I133" i="3"/>
  <c r="H133" i="3"/>
  <c r="G133" i="3"/>
  <c r="I131" i="3"/>
  <c r="H131" i="3"/>
  <c r="G131" i="3"/>
  <c r="I129" i="3"/>
  <c r="H129" i="3"/>
  <c r="G129" i="3"/>
  <c r="I127" i="3"/>
  <c r="H127" i="3"/>
  <c r="G127" i="3"/>
  <c r="I125" i="3"/>
  <c r="H125" i="3"/>
  <c r="G125" i="3"/>
  <c r="I123" i="3"/>
  <c r="H123" i="3"/>
  <c r="G123" i="3"/>
  <c r="I121" i="3"/>
  <c r="H121" i="3"/>
  <c r="G121" i="3"/>
  <c r="I119" i="3"/>
  <c r="H119" i="3"/>
  <c r="G119" i="3"/>
  <c r="I117" i="3"/>
  <c r="H117" i="3"/>
  <c r="G117" i="3"/>
  <c r="I115" i="3"/>
  <c r="H115" i="3"/>
  <c r="G115" i="3"/>
  <c r="I113" i="3"/>
  <c r="H113" i="3"/>
  <c r="G113" i="3"/>
  <c r="I111" i="3"/>
  <c r="H111" i="3"/>
  <c r="G111" i="3"/>
  <c r="I109" i="3"/>
  <c r="H109" i="3"/>
  <c r="G109" i="3"/>
  <c r="I107" i="3"/>
  <c r="H107" i="3"/>
  <c r="G107" i="3"/>
  <c r="I105" i="3"/>
  <c r="H105" i="3"/>
  <c r="G105" i="3"/>
  <c r="I103" i="3"/>
  <c r="H103" i="3"/>
  <c r="G103" i="3"/>
  <c r="I101" i="3"/>
  <c r="H101" i="3"/>
  <c r="G101" i="3"/>
  <c r="I99" i="3"/>
  <c r="H99" i="3"/>
  <c r="G99" i="3"/>
  <c r="I97" i="3"/>
  <c r="H97" i="3"/>
  <c r="G97" i="3"/>
  <c r="I95" i="3"/>
  <c r="H95" i="3"/>
  <c r="G95" i="3"/>
  <c r="I93" i="3"/>
  <c r="H93" i="3"/>
  <c r="G93" i="3"/>
  <c r="I91" i="3"/>
  <c r="H91" i="3"/>
  <c r="G91" i="3"/>
  <c r="I89" i="3"/>
  <c r="H89" i="3"/>
  <c r="G89" i="3"/>
  <c r="I87" i="3"/>
  <c r="H87" i="3"/>
  <c r="G87" i="3"/>
  <c r="I85" i="3"/>
  <c r="H85" i="3"/>
  <c r="G85" i="3"/>
  <c r="I83" i="3"/>
  <c r="H83" i="3"/>
  <c r="G83" i="3"/>
  <c r="I81" i="3"/>
  <c r="H81" i="3"/>
  <c r="G81" i="3"/>
  <c r="I79" i="3"/>
  <c r="H79" i="3"/>
  <c r="G79" i="3"/>
  <c r="I77" i="3"/>
  <c r="H77" i="3"/>
  <c r="G77" i="3"/>
  <c r="I75" i="3"/>
  <c r="H75" i="3"/>
  <c r="G75" i="3"/>
  <c r="I73" i="3"/>
  <c r="H73" i="3"/>
  <c r="G73" i="3"/>
  <c r="I71" i="3"/>
  <c r="H71" i="3"/>
  <c r="G71" i="3"/>
  <c r="I69" i="3"/>
  <c r="H69" i="3"/>
  <c r="G69" i="3"/>
  <c r="I67" i="3"/>
  <c r="H67" i="3"/>
  <c r="G67" i="3"/>
  <c r="I65" i="3"/>
  <c r="H65" i="3"/>
  <c r="G65" i="3"/>
  <c r="I63" i="3"/>
  <c r="H63" i="3"/>
  <c r="G63" i="3"/>
  <c r="I61" i="3"/>
  <c r="H61" i="3"/>
  <c r="G61" i="3"/>
  <c r="I59" i="3"/>
  <c r="H59" i="3"/>
  <c r="G59" i="3"/>
  <c r="I57" i="3"/>
  <c r="H57" i="3"/>
  <c r="G57" i="3"/>
  <c r="I55" i="3"/>
  <c r="H55" i="3"/>
  <c r="G55" i="3"/>
  <c r="I53" i="3"/>
  <c r="H53" i="3"/>
  <c r="G53" i="3"/>
  <c r="I51" i="3"/>
  <c r="H51" i="3"/>
  <c r="G51" i="3"/>
  <c r="I49" i="3"/>
  <c r="H49" i="3"/>
  <c r="G49" i="3"/>
  <c r="I47" i="3"/>
  <c r="H47" i="3"/>
  <c r="G47" i="3"/>
  <c r="I45" i="3"/>
  <c r="H45" i="3"/>
  <c r="G45" i="3"/>
  <c r="I43" i="3"/>
  <c r="H43" i="3"/>
  <c r="G43" i="3"/>
  <c r="I41" i="3"/>
  <c r="H41" i="3"/>
  <c r="G41" i="3"/>
  <c r="I39" i="3"/>
  <c r="H39" i="3"/>
  <c r="G39" i="3"/>
  <c r="I37" i="3"/>
  <c r="H37" i="3"/>
  <c r="G37" i="3"/>
  <c r="I35" i="3"/>
  <c r="H35" i="3"/>
  <c r="G35" i="3"/>
  <c r="I33" i="3"/>
  <c r="H33" i="3"/>
  <c r="G33" i="3"/>
  <c r="I31" i="3"/>
  <c r="H31" i="3"/>
  <c r="G31" i="3"/>
  <c r="I29" i="3"/>
  <c r="H29" i="3"/>
  <c r="G29" i="3"/>
  <c r="I27" i="3"/>
  <c r="H27" i="3"/>
  <c r="G27" i="3"/>
  <c r="I25" i="3"/>
  <c r="H25" i="3"/>
  <c r="G25" i="3"/>
  <c r="I23" i="3"/>
  <c r="H23" i="3"/>
  <c r="G23" i="3"/>
  <c r="I21" i="3"/>
  <c r="H21" i="3"/>
  <c r="G21" i="3"/>
  <c r="I19" i="3"/>
  <c r="H19" i="3"/>
  <c r="G19" i="3"/>
  <c r="I17" i="3"/>
  <c r="H17" i="3"/>
  <c r="G17" i="3"/>
  <c r="I15" i="3"/>
  <c r="H15" i="3"/>
  <c r="G15" i="3"/>
  <c r="I13" i="3"/>
  <c r="H13" i="3"/>
  <c r="G13" i="3"/>
  <c r="I11" i="3"/>
  <c r="H11" i="3"/>
  <c r="G11" i="3"/>
  <c r="I9" i="3"/>
  <c r="H9" i="3"/>
  <c r="G9" i="3"/>
  <c r="I7" i="3"/>
  <c r="H7" i="3"/>
  <c r="G7" i="3"/>
  <c r="I3" i="3"/>
  <c r="H3" i="3"/>
  <c r="G3" i="3"/>
  <c r="B343" i="3"/>
  <c r="B341" i="3"/>
  <c r="B339" i="3"/>
  <c r="B337" i="3"/>
  <c r="B335" i="3"/>
  <c r="B333" i="3"/>
  <c r="B331" i="3"/>
  <c r="B329" i="3"/>
  <c r="B327" i="3"/>
  <c r="B325" i="3"/>
  <c r="B323" i="3"/>
  <c r="B321" i="3"/>
  <c r="B319" i="3"/>
  <c r="B317" i="3"/>
  <c r="B315" i="3"/>
  <c r="B313" i="3"/>
  <c r="B311" i="3"/>
  <c r="B309" i="3"/>
  <c r="B307" i="3"/>
  <c r="B305" i="3"/>
  <c r="B303" i="3"/>
  <c r="B301" i="3"/>
  <c r="B299" i="3"/>
  <c r="B297" i="3"/>
  <c r="B295" i="3"/>
  <c r="B293" i="3"/>
  <c r="B291" i="3"/>
  <c r="B289" i="3"/>
  <c r="B287" i="3"/>
  <c r="B285" i="3"/>
  <c r="B283" i="3"/>
  <c r="B281" i="3"/>
  <c r="B279" i="3"/>
  <c r="B277" i="3"/>
  <c r="B275" i="3"/>
  <c r="B273" i="3"/>
  <c r="B271" i="3"/>
  <c r="B269" i="3"/>
  <c r="B267" i="3"/>
  <c r="B265" i="3"/>
  <c r="B263" i="3"/>
  <c r="B261" i="3"/>
  <c r="B259" i="3"/>
  <c r="B257" i="3"/>
  <c r="B255" i="3"/>
  <c r="B253" i="3"/>
  <c r="B251" i="3"/>
  <c r="B249" i="3"/>
  <c r="B247" i="3"/>
  <c r="B245" i="3"/>
  <c r="B243" i="3"/>
  <c r="B241" i="3"/>
  <c r="B239" i="3"/>
  <c r="B237" i="3"/>
  <c r="B235" i="3"/>
  <c r="B233" i="3"/>
  <c r="B231" i="3"/>
  <c r="B229" i="3"/>
  <c r="B227" i="3"/>
  <c r="B225" i="3"/>
  <c r="B223" i="3"/>
  <c r="B221" i="3"/>
  <c r="B219" i="3"/>
  <c r="B217" i="3"/>
  <c r="B215" i="3"/>
  <c r="B213" i="3"/>
  <c r="B211" i="3"/>
  <c r="B209" i="3"/>
  <c r="B207" i="3"/>
  <c r="B205" i="3"/>
  <c r="B203" i="3"/>
  <c r="B201" i="3"/>
  <c r="B199" i="3"/>
  <c r="B197" i="3"/>
  <c r="B195" i="3"/>
  <c r="B193" i="3"/>
  <c r="B191" i="3"/>
  <c r="B189" i="3"/>
  <c r="B187" i="3"/>
  <c r="B185" i="3"/>
  <c r="B183" i="3"/>
  <c r="B181" i="3"/>
  <c r="B179" i="3"/>
  <c r="B177" i="3"/>
  <c r="B175" i="3"/>
  <c r="B173" i="3"/>
  <c r="B171" i="3"/>
  <c r="B169" i="3"/>
  <c r="B167" i="3"/>
  <c r="B165" i="3"/>
  <c r="B163" i="3"/>
  <c r="B161" i="3"/>
  <c r="B159" i="3"/>
  <c r="B157" i="3"/>
  <c r="B155" i="3"/>
  <c r="B153" i="3"/>
  <c r="B151" i="3"/>
  <c r="B149" i="3"/>
  <c r="B147" i="3"/>
  <c r="B145" i="3"/>
  <c r="B143" i="3"/>
  <c r="B141" i="3"/>
  <c r="B139" i="3"/>
  <c r="B137" i="3"/>
  <c r="B135" i="3"/>
  <c r="B133" i="3"/>
  <c r="B131" i="3"/>
  <c r="B129" i="3"/>
  <c r="B127" i="3"/>
  <c r="B125" i="3"/>
  <c r="B123" i="3"/>
  <c r="B121" i="3"/>
  <c r="B119" i="3"/>
  <c r="B117" i="3"/>
  <c r="B115" i="3"/>
  <c r="B113" i="3"/>
  <c r="B111" i="3"/>
  <c r="B109" i="3"/>
  <c r="B107" i="3"/>
  <c r="B105" i="3"/>
  <c r="B103" i="3"/>
  <c r="B101" i="3"/>
  <c r="B99" i="3"/>
  <c r="B97" i="3"/>
  <c r="B95" i="3"/>
  <c r="B93" i="3"/>
  <c r="B91" i="3"/>
  <c r="B89" i="3"/>
  <c r="B87" i="3"/>
  <c r="B85" i="3"/>
  <c r="B83" i="3"/>
  <c r="B81" i="3"/>
  <c r="B79" i="3"/>
  <c r="B77" i="3"/>
  <c r="B75" i="3"/>
  <c r="B73" i="3"/>
  <c r="B71" i="3"/>
  <c r="B69" i="3"/>
  <c r="B67" i="3"/>
  <c r="B65" i="3"/>
  <c r="B63" i="3"/>
  <c r="B61" i="3"/>
  <c r="B59" i="3"/>
  <c r="B57" i="3"/>
  <c r="B55" i="3"/>
  <c r="B53" i="3"/>
  <c r="B51" i="3"/>
  <c r="B49" i="3"/>
  <c r="B47" i="3"/>
  <c r="B45" i="3"/>
  <c r="B43" i="3"/>
  <c r="B41" i="3"/>
  <c r="B39" i="3"/>
  <c r="B37" i="3"/>
  <c r="B35" i="3"/>
  <c r="B33" i="3"/>
  <c r="B31" i="3"/>
  <c r="B29" i="3"/>
  <c r="B27" i="3"/>
  <c r="B25" i="3"/>
  <c r="B23" i="3"/>
  <c r="B21" i="3"/>
  <c r="B19" i="3"/>
  <c r="B17" i="3"/>
  <c r="B15" i="3"/>
  <c r="B13" i="3"/>
  <c r="B11" i="3"/>
  <c r="B9" i="3"/>
  <c r="B7" i="3"/>
  <c r="B3" i="3"/>
  <c r="B5" i="3"/>
  <c r="I5" i="3"/>
  <c r="G5" i="3"/>
  <c r="H5" i="3"/>
  <c r="Y343" i="3"/>
  <c r="Y341" i="3"/>
  <c r="Y339" i="3"/>
  <c r="Y337" i="3"/>
  <c r="Y335" i="3"/>
  <c r="Y333" i="3"/>
  <c r="Y331" i="3"/>
  <c r="Y329" i="3"/>
  <c r="Y327" i="3"/>
  <c r="Y325" i="3"/>
  <c r="Y323" i="3"/>
  <c r="Y321" i="3"/>
  <c r="Y319" i="3"/>
  <c r="Y317" i="3"/>
  <c r="Y315" i="3"/>
  <c r="Y313" i="3"/>
  <c r="Y311" i="3"/>
  <c r="Y309" i="3"/>
  <c r="Y307" i="3"/>
  <c r="Y305" i="3"/>
  <c r="Y303" i="3"/>
  <c r="Y301" i="3"/>
  <c r="Y299" i="3"/>
  <c r="Y297" i="3"/>
  <c r="Y295" i="3"/>
  <c r="Y293" i="3"/>
  <c r="Y291" i="3"/>
  <c r="Y289" i="3"/>
  <c r="Y287" i="3"/>
  <c r="Y285" i="3"/>
  <c r="Y283" i="3"/>
  <c r="Y281" i="3"/>
  <c r="Y279" i="3"/>
  <c r="Y277" i="3"/>
  <c r="Y275" i="3"/>
  <c r="Y273" i="3"/>
  <c r="Y271" i="3"/>
  <c r="Y269" i="3"/>
  <c r="Y267" i="3"/>
  <c r="Y265" i="3"/>
  <c r="Y263" i="3"/>
  <c r="Y261" i="3"/>
  <c r="Y259" i="3"/>
  <c r="Y257" i="3"/>
  <c r="Y255" i="3"/>
  <c r="Y253" i="3"/>
  <c r="Y251" i="3"/>
  <c r="Y249" i="3"/>
  <c r="Y247" i="3"/>
  <c r="Y245" i="3"/>
  <c r="Y243" i="3"/>
  <c r="Y241" i="3"/>
  <c r="Y239" i="3"/>
  <c r="Y237" i="3"/>
  <c r="Y235" i="3"/>
  <c r="Y233" i="3"/>
  <c r="Y231" i="3"/>
  <c r="Y229" i="3"/>
  <c r="Y227" i="3"/>
  <c r="Y225" i="3"/>
  <c r="Y223" i="3"/>
  <c r="Y221" i="3"/>
  <c r="Y219" i="3"/>
  <c r="Y217" i="3"/>
  <c r="Y215" i="3"/>
  <c r="Y213" i="3"/>
  <c r="Y211" i="3"/>
  <c r="Y209" i="3"/>
  <c r="Y207" i="3"/>
  <c r="Y205" i="3"/>
  <c r="Y203" i="3"/>
  <c r="Y201" i="3"/>
  <c r="Y199" i="3"/>
  <c r="Y197" i="3"/>
  <c r="Y195" i="3"/>
  <c r="Y193" i="3"/>
  <c r="Y191" i="3"/>
  <c r="Y189" i="3"/>
  <c r="Y187" i="3"/>
  <c r="Y185" i="3"/>
  <c r="Y183" i="3"/>
  <c r="Y181" i="3"/>
  <c r="Y179" i="3"/>
  <c r="Y177" i="3"/>
  <c r="Y175" i="3"/>
  <c r="Y173" i="3"/>
  <c r="Y171" i="3"/>
  <c r="Y169" i="3"/>
  <c r="Y167" i="3"/>
  <c r="Y165" i="3"/>
  <c r="Y163" i="3"/>
  <c r="Y161" i="3"/>
  <c r="Y159" i="3"/>
  <c r="Y157" i="3"/>
  <c r="Y155" i="3"/>
  <c r="Y153" i="3"/>
  <c r="Y151" i="3"/>
  <c r="Y149" i="3"/>
  <c r="Y147" i="3"/>
  <c r="Y145" i="3"/>
  <c r="Y143" i="3"/>
  <c r="Y141" i="3"/>
  <c r="Y139" i="3"/>
  <c r="Y137" i="3"/>
  <c r="Y135" i="3"/>
  <c r="Y133" i="3"/>
  <c r="Y131" i="3"/>
  <c r="Y129" i="3"/>
  <c r="Y127" i="3"/>
  <c r="Y125" i="3"/>
  <c r="Y123" i="3"/>
  <c r="Y121" i="3"/>
  <c r="Y119" i="3"/>
  <c r="Y117" i="3"/>
  <c r="Y115" i="3"/>
  <c r="Y113" i="3"/>
  <c r="Y111" i="3"/>
  <c r="Y109" i="3"/>
  <c r="Y107" i="3"/>
  <c r="Y105" i="3"/>
  <c r="Y103" i="3"/>
  <c r="Y101" i="3"/>
  <c r="Y99" i="3"/>
  <c r="Y97" i="3"/>
  <c r="Y95" i="3"/>
  <c r="Y93" i="3"/>
  <c r="Y91" i="3"/>
  <c r="Y89" i="3"/>
  <c r="Y87" i="3"/>
  <c r="Y85" i="3"/>
  <c r="Y83" i="3"/>
  <c r="Y81" i="3"/>
  <c r="Y79" i="3"/>
  <c r="Y77" i="3"/>
  <c r="Y75" i="3"/>
  <c r="Y73" i="3"/>
  <c r="Y71" i="3"/>
  <c r="Y69" i="3"/>
  <c r="Y67" i="3"/>
  <c r="Y65" i="3"/>
  <c r="Y63" i="3"/>
  <c r="Y61" i="3"/>
  <c r="Y59" i="3"/>
  <c r="Y57" i="3"/>
  <c r="Y55" i="3"/>
  <c r="Y53" i="3"/>
  <c r="Y51" i="3"/>
  <c r="Y49" i="3"/>
  <c r="Y47" i="3"/>
  <c r="Y45" i="3"/>
  <c r="Y43" i="3"/>
  <c r="Y41" i="3"/>
  <c r="Y39" i="3"/>
  <c r="Y37" i="3"/>
  <c r="Y35" i="3"/>
  <c r="Y33" i="3"/>
  <c r="Y31" i="3"/>
  <c r="Y29" i="3"/>
  <c r="Y27" i="3"/>
  <c r="Y25" i="3"/>
  <c r="Y23" i="3"/>
  <c r="Y21" i="3"/>
  <c r="Y19" i="3"/>
  <c r="Y17" i="3"/>
  <c r="Y15" i="3"/>
  <c r="Y13" i="3"/>
  <c r="Y11" i="3"/>
  <c r="Y9" i="3"/>
  <c r="Y7" i="3"/>
  <c r="Y5" i="3"/>
  <c r="Y3" i="3"/>
  <c r="J191" i="3"/>
  <c r="J190" i="3"/>
  <c r="J189" i="3"/>
  <c r="J188" i="3"/>
  <c r="J187" i="3"/>
  <c r="J186" i="3"/>
  <c r="J185" i="3"/>
  <c r="J184" i="3"/>
  <c r="J183" i="3"/>
  <c r="J182" i="3"/>
  <c r="J181" i="3"/>
  <c r="J180" i="3"/>
  <c r="J179" i="3"/>
  <c r="J178" i="3"/>
  <c r="J177" i="3"/>
  <c r="J176" i="3"/>
  <c r="J175" i="3"/>
  <c r="J174" i="3"/>
  <c r="J173" i="3"/>
  <c r="J172" i="3"/>
  <c r="J171" i="3"/>
  <c r="J170" i="3"/>
  <c r="J169" i="3"/>
  <c r="J168" i="3"/>
  <c r="J167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4" i="3"/>
  <c r="J229" i="3"/>
  <c r="J228" i="3"/>
  <c r="J227" i="3"/>
  <c r="J226" i="3"/>
  <c r="J225" i="3"/>
  <c r="J224" i="3"/>
  <c r="J223" i="3"/>
  <c r="J222" i="3"/>
  <c r="J221" i="3"/>
  <c r="J220" i="3"/>
  <c r="J219" i="3"/>
  <c r="J218" i="3"/>
  <c r="J217" i="3"/>
  <c r="J216" i="3"/>
  <c r="J215" i="3"/>
  <c r="J214" i="3"/>
  <c r="J213" i="3"/>
  <c r="J212" i="3"/>
  <c r="J211" i="3"/>
  <c r="J210" i="3"/>
  <c r="J209" i="3"/>
  <c r="J208" i="3"/>
  <c r="J207" i="3"/>
  <c r="J206" i="3"/>
  <c r="J205" i="3"/>
  <c r="J204" i="3"/>
  <c r="J203" i="3"/>
  <c r="J202" i="3"/>
  <c r="J201" i="3"/>
  <c r="J200" i="3"/>
  <c r="J199" i="3"/>
  <c r="J198" i="3"/>
  <c r="J197" i="3"/>
  <c r="J196" i="3"/>
  <c r="J195" i="3"/>
  <c r="J194" i="3"/>
  <c r="J193" i="3"/>
  <c r="J192" i="3"/>
  <c r="J267" i="3"/>
  <c r="J266" i="3"/>
  <c r="J265" i="3"/>
  <c r="J264" i="3"/>
  <c r="J263" i="3"/>
  <c r="J262" i="3"/>
  <c r="J261" i="3"/>
  <c r="J260" i="3"/>
  <c r="J259" i="3"/>
  <c r="J258" i="3"/>
  <c r="J257" i="3"/>
  <c r="J256" i="3"/>
  <c r="J255" i="3"/>
  <c r="J254" i="3"/>
  <c r="J253" i="3"/>
  <c r="J252" i="3"/>
  <c r="J251" i="3"/>
  <c r="J250" i="3"/>
  <c r="J249" i="3"/>
  <c r="J248" i="3"/>
  <c r="J247" i="3"/>
  <c r="J246" i="3"/>
  <c r="J245" i="3"/>
  <c r="J244" i="3"/>
  <c r="J243" i="3"/>
  <c r="J242" i="3"/>
  <c r="J241" i="3"/>
  <c r="J240" i="3"/>
  <c r="J239" i="3"/>
  <c r="J238" i="3"/>
  <c r="J237" i="3"/>
  <c r="J236" i="3"/>
  <c r="J235" i="3"/>
  <c r="J234" i="3"/>
  <c r="J233" i="3"/>
  <c r="J232" i="3"/>
  <c r="J231" i="3"/>
  <c r="J230" i="3"/>
  <c r="J305" i="3"/>
  <c r="J304" i="3"/>
  <c r="J303" i="3"/>
  <c r="J302" i="3"/>
  <c r="J301" i="3"/>
  <c r="J300" i="3"/>
  <c r="J299" i="3"/>
  <c r="J298" i="3"/>
  <c r="J297" i="3"/>
  <c r="J296" i="3"/>
  <c r="J295" i="3"/>
  <c r="J294" i="3"/>
  <c r="J293" i="3"/>
  <c r="J292" i="3"/>
  <c r="J291" i="3"/>
  <c r="J290" i="3"/>
  <c r="J289" i="3"/>
  <c r="J288" i="3"/>
  <c r="J287" i="3"/>
  <c r="J286" i="3"/>
  <c r="J285" i="3"/>
  <c r="J284" i="3"/>
  <c r="J283" i="3"/>
  <c r="J282" i="3"/>
  <c r="J281" i="3"/>
  <c r="J280" i="3"/>
  <c r="J279" i="3"/>
  <c r="J278" i="3"/>
  <c r="J277" i="3"/>
  <c r="J276" i="3"/>
  <c r="J275" i="3"/>
  <c r="J274" i="3"/>
  <c r="J273" i="3"/>
  <c r="J272" i="3"/>
  <c r="J271" i="3"/>
  <c r="J270" i="3"/>
  <c r="J269" i="3"/>
  <c r="J268" i="3"/>
  <c r="J343" i="3"/>
  <c r="J342" i="3"/>
  <c r="J341" i="3"/>
  <c r="J340" i="3"/>
  <c r="J339" i="3"/>
  <c r="J338" i="3"/>
  <c r="J337" i="3"/>
  <c r="J336" i="3"/>
  <c r="J335" i="3"/>
  <c r="J334" i="3"/>
  <c r="J333" i="3"/>
  <c r="J332" i="3"/>
  <c r="J331" i="3"/>
  <c r="J330" i="3"/>
  <c r="J329" i="3"/>
  <c r="J328" i="3"/>
  <c r="J327" i="3"/>
  <c r="J326" i="3"/>
  <c r="J325" i="3"/>
  <c r="J324" i="3"/>
  <c r="J323" i="3"/>
  <c r="J322" i="3"/>
  <c r="J321" i="3"/>
  <c r="J320" i="3"/>
  <c r="J319" i="3"/>
  <c r="J318" i="3"/>
  <c r="J317" i="3"/>
  <c r="J316" i="3"/>
  <c r="J315" i="3"/>
  <c r="J314" i="3"/>
  <c r="J313" i="3"/>
  <c r="J312" i="3"/>
  <c r="J311" i="3"/>
  <c r="J310" i="3"/>
  <c r="J309" i="3"/>
  <c r="J308" i="3"/>
  <c r="J307" i="3"/>
  <c r="J306" i="3"/>
  <c r="J153" i="3"/>
  <c r="J152" i="3"/>
  <c r="J151" i="3"/>
  <c r="J150" i="3"/>
  <c r="J149" i="3"/>
  <c r="J148" i="3"/>
  <c r="J147" i="3"/>
  <c r="J146" i="3"/>
  <c r="J145" i="3"/>
  <c r="J144" i="3"/>
  <c r="J143" i="3"/>
  <c r="J142" i="3"/>
  <c r="J141" i="3"/>
  <c r="J140" i="3"/>
  <c r="J139" i="3"/>
  <c r="J138" i="3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21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J3" i="3"/>
  <c r="J2" i="3"/>
  <c r="J1" i="3"/>
  <c r="R5" i="12"/>
  <c r="T3" i="12"/>
  <c r="R5" i="13"/>
  <c r="T3" i="13"/>
  <c r="R5" i="11"/>
  <c r="T3" i="11"/>
  <c r="R5" i="10"/>
  <c r="T3" i="10"/>
  <c r="R5" i="9"/>
  <c r="T3" i="9"/>
  <c r="R5" i="8"/>
  <c r="T3" i="8"/>
  <c r="R5" i="7"/>
  <c r="T3" i="7"/>
  <c r="R5" i="6"/>
  <c r="T3" i="6"/>
  <c r="R5" i="5"/>
  <c r="T3" i="5"/>
  <c r="Q6" i="4"/>
  <c r="R5" i="3"/>
  <c r="G68" i="4"/>
  <c r="G66" i="4"/>
  <c r="G64" i="4"/>
  <c r="G62" i="4"/>
  <c r="G60" i="4"/>
  <c r="G58" i="4"/>
  <c r="G56" i="4"/>
  <c r="G54" i="4"/>
  <c r="G52" i="4"/>
  <c r="G50" i="4"/>
  <c r="G48" i="4"/>
  <c r="G42" i="4"/>
  <c r="G32" i="4"/>
  <c r="G30" i="4"/>
  <c r="G28" i="4"/>
  <c r="G26" i="4"/>
  <c r="G24" i="4"/>
  <c r="G22" i="4"/>
  <c r="G20" i="4"/>
  <c r="G18" i="4"/>
  <c r="G16" i="4"/>
  <c r="G14" i="4"/>
  <c r="G12" i="4"/>
  <c r="G6" i="4"/>
  <c r="G44" i="4"/>
  <c r="G46" i="4"/>
  <c r="G10" i="4"/>
  <c r="G8" i="4"/>
  <c r="T3" i="3"/>
  <c r="G34" i="4"/>
  <c r="G3" i="4"/>
  <c r="H3" i="4"/>
  <c r="G70" i="4"/>
  <c r="G39" i="4"/>
  <c r="H39" i="4"/>
  <c r="H341" i="3" l="1"/>
  <c r="H341" i="14"/>
</calcChain>
</file>

<file path=xl/comments1.xml><?xml version="1.0" encoding="utf-8"?>
<comments xmlns="http://schemas.openxmlformats.org/spreadsheetml/2006/main">
  <authors>
    <author>kobayashi</author>
  </authors>
  <commentList>
    <comment ref="X1" authorId="0" shapeId="0">
      <text>
        <r>
          <rPr>
            <sz val="9"/>
            <color indexed="81"/>
            <rFont val="ＭＳ Ｐゴシック"/>
            <family val="3"/>
            <charset val="128"/>
          </rPr>
          <t>ﾌﾗｸﾞ　　1→実ま。2→代価。3→別紙</t>
        </r>
      </text>
    </comment>
    <comment ref="Y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掛率　右欄外U1に記載</t>
        </r>
      </text>
    </comment>
  </commentList>
</comments>
</file>

<file path=xl/comments2.xml><?xml version="1.0" encoding="utf-8"?>
<comments xmlns="http://schemas.openxmlformats.org/spreadsheetml/2006/main">
  <authors>
    <author>kobayashi</author>
  </authors>
  <commentList>
    <comment ref="X1" authorId="0" shapeId="0">
      <text>
        <r>
          <rPr>
            <sz val="9"/>
            <color indexed="81"/>
            <rFont val="ＭＳ Ｐゴシック"/>
            <family val="3"/>
            <charset val="128"/>
          </rPr>
          <t>ﾌﾗｸﾞ　　1→実ま。2→代価。3→別紙</t>
        </r>
      </text>
    </comment>
    <comment ref="Y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掛率　右欄外U1に記載</t>
        </r>
      </text>
    </comment>
  </commentList>
</comments>
</file>

<file path=xl/comments3.xml><?xml version="1.0" encoding="utf-8"?>
<comments xmlns="http://schemas.openxmlformats.org/spreadsheetml/2006/main">
  <authors>
    <author>kobayashi</author>
  </authors>
  <commentList>
    <comment ref="X1" authorId="0" shapeId="0">
      <text>
        <r>
          <rPr>
            <sz val="9"/>
            <color indexed="81"/>
            <rFont val="ＭＳ Ｐゴシック"/>
            <family val="3"/>
            <charset val="128"/>
          </rPr>
          <t>ﾌﾗｸﾞ　　1→実ま。2→代価。3→別紙</t>
        </r>
      </text>
    </comment>
    <comment ref="Y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掛率　右欄外U1に記載</t>
        </r>
      </text>
    </comment>
  </commentList>
</comments>
</file>

<file path=xl/comments4.xml><?xml version="1.0" encoding="utf-8"?>
<comments xmlns="http://schemas.openxmlformats.org/spreadsheetml/2006/main">
  <authors>
    <author>kobayashi</author>
  </authors>
  <commentList>
    <comment ref="X1" authorId="0" shapeId="0">
      <text>
        <r>
          <rPr>
            <sz val="9"/>
            <color indexed="81"/>
            <rFont val="ＭＳ Ｐゴシック"/>
            <family val="3"/>
            <charset val="128"/>
          </rPr>
          <t>ﾌﾗｸﾞ　　1→実ま。2→代価。3→別紙</t>
        </r>
      </text>
    </comment>
    <comment ref="Y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掛率　右欄外U1に記載</t>
        </r>
      </text>
    </comment>
  </commentList>
</comments>
</file>

<file path=xl/sharedStrings.xml><?xml version="1.0" encoding="utf-8"?>
<sst xmlns="http://schemas.openxmlformats.org/spreadsheetml/2006/main" count="3499" uniqueCount="973">
  <si>
    <t>備考</t>
  </si>
  <si>
    <t>計</t>
  </si>
  <si>
    <t>名　　　   　　　称</t>
  </si>
  <si>
    <t>摘                要</t>
  </si>
  <si>
    <t>数   　量</t>
  </si>
  <si>
    <t>単位</t>
  </si>
  <si>
    <t>単  　価</t>
  </si>
  <si>
    <t>金　　      額</t>
  </si>
  <si>
    <t>備             考</t>
  </si>
  <si>
    <t>見積行</t>
  </si>
  <si>
    <t>比較表</t>
  </si>
  <si>
    <t>記号</t>
  </si>
  <si>
    <t>見積単価</t>
  </si>
  <si>
    <t>経費率</t>
  </si>
  <si>
    <t>査定率</t>
  </si>
  <si>
    <t>査定後単価</t>
  </si>
  <si>
    <t>集計</t>
  </si>
  <si>
    <t>H</t>
  </si>
  <si>
    <t>代価番号</t>
  </si>
  <si>
    <t>代価名称</t>
  </si>
  <si>
    <t>数量</t>
  </si>
  <si>
    <t>単位当り金額</t>
  </si>
  <si>
    <t>採用金額</t>
  </si>
  <si>
    <t>名称</t>
  </si>
  <si>
    <t>形状・寸法</t>
  </si>
  <si>
    <t>単価</t>
  </si>
  <si>
    <t>金額</t>
  </si>
  <si>
    <t>式</t>
    <rPh sb="0" eb="1">
      <t>シキ</t>
    </rPh>
    <phoneticPr fontId="13"/>
  </si>
  <si>
    <t>発生材処分
H</t>
    <phoneticPr fontId="13"/>
  </si>
  <si>
    <t>D</t>
    <phoneticPr fontId="13"/>
  </si>
  <si>
    <t>Ｓ</t>
  </si>
  <si>
    <t>代価-1</t>
    <phoneticPr fontId="13"/>
  </si>
  <si>
    <t>代価-2</t>
    <phoneticPr fontId="13"/>
  </si>
  <si>
    <t>M</t>
  </si>
  <si>
    <t>T</t>
  </si>
  <si>
    <t>金属</t>
    <rPh sb="0" eb="2">
      <t>キンゾク</t>
    </rPh>
    <phoneticPr fontId="13"/>
  </si>
  <si>
    <t>空気調和設備</t>
    <rPh sb="0" eb="4">
      <t>クウキチョウワ</t>
    </rPh>
    <rPh sb="4" eb="6">
      <t>セツビ</t>
    </rPh>
    <phoneticPr fontId="13"/>
  </si>
  <si>
    <t>機器設備</t>
    <rPh sb="0" eb="4">
      <t>キキセツビ</t>
    </rPh>
    <phoneticPr fontId="13"/>
  </si>
  <si>
    <t>AHP-1-1</t>
    <phoneticPr fontId="13"/>
  </si>
  <si>
    <t>空気熱源ﾋｰﾄﾎﾟﾝﾌﾟﾁﾗｰ</t>
    <rPh sb="0" eb="4">
      <t>クウキネツゲン</t>
    </rPh>
    <phoneticPr fontId="13"/>
  </si>
  <si>
    <t>ﾓｼﾞｭｰﾙ連結型　高効率仕様</t>
    <rPh sb="6" eb="9">
      <t>レンケツガタ</t>
    </rPh>
    <rPh sb="10" eb="11">
      <t>コウ</t>
    </rPh>
    <rPh sb="11" eb="13">
      <t>コウリツ</t>
    </rPh>
    <rPh sb="13" eb="15">
      <t>シヨウ</t>
    </rPh>
    <phoneticPr fontId="13"/>
  </si>
  <si>
    <t>冷却能力：118Kw</t>
    <rPh sb="0" eb="4">
      <t>レイキャクノウリョク</t>
    </rPh>
    <phoneticPr fontId="13"/>
  </si>
  <si>
    <t>加熱能力：125kw</t>
    <rPh sb="0" eb="4">
      <t>カネツノウリョク</t>
    </rPh>
    <phoneticPr fontId="13"/>
  </si>
  <si>
    <t>台</t>
    <rPh sb="0" eb="1">
      <t>ダイ</t>
    </rPh>
    <phoneticPr fontId="13"/>
  </si>
  <si>
    <t>TEX-1-1</t>
    <phoneticPr fontId="13"/>
  </si>
  <si>
    <t>密閉式膨張ﾀﾝｸ</t>
    <rPh sb="0" eb="3">
      <t>ミッペイシキ</t>
    </rPh>
    <rPh sb="3" eb="5">
      <t>ボウチョウ</t>
    </rPh>
    <phoneticPr fontId="13"/>
  </si>
  <si>
    <t>容量　208L、最大吸収量　165L</t>
    <rPh sb="0" eb="2">
      <t>ヨウリョウ</t>
    </rPh>
    <rPh sb="8" eb="10">
      <t>サイダイ</t>
    </rPh>
    <rPh sb="10" eb="13">
      <t>キュウシュウリョウ</t>
    </rPh>
    <phoneticPr fontId="13"/>
  </si>
  <si>
    <t>TC-1-1</t>
    <phoneticPr fontId="13"/>
  </si>
  <si>
    <t>ｸｯｼｮﾝﾀﾝｸ</t>
    <phoneticPr fontId="13"/>
  </si>
  <si>
    <t>容量1,200L   最高使用圧力500kPa</t>
    <rPh sb="0" eb="2">
      <t>ヨウリョウ</t>
    </rPh>
    <rPh sb="11" eb="13">
      <t>サイコウ</t>
    </rPh>
    <rPh sb="13" eb="15">
      <t>シヨウ</t>
    </rPh>
    <rPh sb="15" eb="17">
      <t>アツリョク</t>
    </rPh>
    <phoneticPr fontId="13"/>
  </si>
  <si>
    <t>接続口径　入100A, 出100A</t>
    <rPh sb="0" eb="4">
      <t>セツゾクコウケイ</t>
    </rPh>
    <rPh sb="5" eb="6">
      <t>イ</t>
    </rPh>
    <rPh sb="12" eb="13">
      <t>デ</t>
    </rPh>
    <phoneticPr fontId="13"/>
  </si>
  <si>
    <t>見積比較書</t>
    <rPh sb="0" eb="2">
      <t>ミツモリ</t>
    </rPh>
    <rPh sb="2" eb="4">
      <t>ヒカク</t>
    </rPh>
    <rPh sb="4" eb="5">
      <t>ショ</t>
    </rPh>
    <phoneticPr fontId="13"/>
  </si>
  <si>
    <t>OAHU-1-1</t>
    <phoneticPr fontId="13"/>
  </si>
  <si>
    <t>ﾕﾆｯﾄ形空気調和機</t>
    <rPh sb="4" eb="5">
      <t>カタ</t>
    </rPh>
    <rPh sb="5" eb="10">
      <t>クウキチョウワキ</t>
    </rPh>
    <phoneticPr fontId="13"/>
  </si>
  <si>
    <t>立型　風量：11,220㎥/h</t>
    <rPh sb="0" eb="1">
      <t>タ</t>
    </rPh>
    <rPh sb="1" eb="2">
      <t>カタ</t>
    </rPh>
    <rPh sb="3" eb="5">
      <t>フウリョウ</t>
    </rPh>
    <phoneticPr fontId="13"/>
  </si>
  <si>
    <t>冷却能力：56.6Kw</t>
    <rPh sb="0" eb="4">
      <t>レイキャクノウリョク</t>
    </rPh>
    <phoneticPr fontId="13"/>
  </si>
  <si>
    <t>加熱能力：24.4kw</t>
    <rPh sb="0" eb="4">
      <t>カネツノウリョク</t>
    </rPh>
    <phoneticPr fontId="13"/>
  </si>
  <si>
    <t>OAHU-1-2</t>
    <phoneticPr fontId="13"/>
  </si>
  <si>
    <t>ｺﾝﾊﾟｸﾄ　風量：7,220㎥/h</t>
    <rPh sb="7" eb="9">
      <t>フウリョウ</t>
    </rPh>
    <phoneticPr fontId="13"/>
  </si>
  <si>
    <t>加熱能力：77.9kw</t>
    <rPh sb="0" eb="4">
      <t>カネツノウリョク</t>
    </rPh>
    <phoneticPr fontId="13"/>
  </si>
  <si>
    <t>FCU-3-*</t>
    <phoneticPr fontId="13"/>
  </si>
  <si>
    <t>ﾌｧﾝｺｲﾙﾕﾆｯﾄ</t>
    <phoneticPr fontId="13"/>
  </si>
  <si>
    <t>風量：460㎥/h　水量：5.5L/min</t>
    <rPh sb="0" eb="2">
      <t>フウリョウ</t>
    </rPh>
    <rPh sb="10" eb="12">
      <t>スイリョウ</t>
    </rPh>
    <phoneticPr fontId="13"/>
  </si>
  <si>
    <t>冷房能力：2.01kw</t>
    <rPh sb="0" eb="2">
      <t>レイボウ</t>
    </rPh>
    <rPh sb="2" eb="4">
      <t>ノウリョク</t>
    </rPh>
    <phoneticPr fontId="13"/>
  </si>
  <si>
    <t>暖房能力：4.3kw</t>
    <rPh sb="0" eb="2">
      <t>ダンボウ</t>
    </rPh>
    <rPh sb="2" eb="4">
      <t>ノウリョク</t>
    </rPh>
    <phoneticPr fontId="13"/>
  </si>
  <si>
    <t>FCU-4-*</t>
    <phoneticPr fontId="13"/>
  </si>
  <si>
    <t>風量：660㎥/h　水量：7.3L/min</t>
    <rPh sb="0" eb="2">
      <t>フウリョウ</t>
    </rPh>
    <rPh sb="10" eb="12">
      <t>スイリョウ</t>
    </rPh>
    <phoneticPr fontId="13"/>
  </si>
  <si>
    <t>冷房能力：2.87kw</t>
    <rPh sb="0" eb="2">
      <t>レイボウ</t>
    </rPh>
    <rPh sb="2" eb="4">
      <t>ノウリョク</t>
    </rPh>
    <phoneticPr fontId="13"/>
  </si>
  <si>
    <t>暖房能力：5.89kw</t>
    <rPh sb="0" eb="2">
      <t>ダンボウ</t>
    </rPh>
    <rPh sb="2" eb="4">
      <t>ノウリョク</t>
    </rPh>
    <phoneticPr fontId="13"/>
  </si>
  <si>
    <t>FCU-6-*</t>
    <phoneticPr fontId="13"/>
  </si>
  <si>
    <t>風量：1,000㎥/h　水量：12.8L/min</t>
    <rPh sb="0" eb="2">
      <t>フウリョウ</t>
    </rPh>
    <rPh sb="12" eb="14">
      <t>スイリョウ</t>
    </rPh>
    <phoneticPr fontId="13"/>
  </si>
  <si>
    <t>冷房能力：4.78kw</t>
    <rPh sb="0" eb="2">
      <t>レイボウ</t>
    </rPh>
    <rPh sb="2" eb="4">
      <t>ノウリョク</t>
    </rPh>
    <phoneticPr fontId="13"/>
  </si>
  <si>
    <t>暖房能力：10.68kw</t>
    <rPh sb="0" eb="2">
      <t>ダンボウ</t>
    </rPh>
    <rPh sb="2" eb="4">
      <t>ノウリョク</t>
    </rPh>
    <phoneticPr fontId="13"/>
  </si>
  <si>
    <t>ACP-1-1-1</t>
    <phoneticPr fontId="13"/>
  </si>
  <si>
    <t>空冷式ﾊﾟｯｹｰｼﾞ形空気調和機</t>
    <rPh sb="0" eb="3">
      <t>クウレイシキ</t>
    </rPh>
    <rPh sb="10" eb="11">
      <t>カタ</t>
    </rPh>
    <rPh sb="11" eb="16">
      <t>クウキチョウワキ</t>
    </rPh>
    <phoneticPr fontId="13"/>
  </si>
  <si>
    <t>ACP-1-1-2</t>
    <phoneticPr fontId="13"/>
  </si>
  <si>
    <t>室内機　天井隠蔽形</t>
    <rPh sb="0" eb="3">
      <t>シツナイキ</t>
    </rPh>
    <rPh sb="4" eb="6">
      <t>テンジョウ</t>
    </rPh>
    <rPh sb="6" eb="9">
      <t>インペイカタ</t>
    </rPh>
    <phoneticPr fontId="13"/>
  </si>
  <si>
    <t>冷房能力：22.4kw暖房能力：25.0kw</t>
    <rPh sb="0" eb="4">
      <t>レイボウノウリョク</t>
    </rPh>
    <rPh sb="11" eb="15">
      <t>ダンボウノウリョク</t>
    </rPh>
    <phoneticPr fontId="13"/>
  </si>
  <si>
    <t>ACP-1-1-1-1</t>
    <phoneticPr fontId="13"/>
  </si>
  <si>
    <t>冷房能力40.0kw暖房能力：45.0kw</t>
    <rPh sb="0" eb="4">
      <t>レイボウノウリョク</t>
    </rPh>
    <rPh sb="10" eb="14">
      <t>ダンボウノウリョク</t>
    </rPh>
    <phoneticPr fontId="13"/>
  </si>
  <si>
    <t>ACP-1-1-2-1</t>
    <phoneticPr fontId="13"/>
  </si>
  <si>
    <t>ACP-1-1-3</t>
    <phoneticPr fontId="13"/>
  </si>
  <si>
    <t>冷房能力50.0kw暖房能力：56.0kw</t>
    <rPh sb="0" eb="4">
      <t>レイボウノウリョク</t>
    </rPh>
    <rPh sb="10" eb="14">
      <t>ダンボウノウリョク</t>
    </rPh>
    <phoneticPr fontId="13"/>
  </si>
  <si>
    <t>ACP-1-1-3-1</t>
    <phoneticPr fontId="13"/>
  </si>
  <si>
    <t>室内機　天井4方向ｶｾｯﾄ形</t>
    <rPh sb="0" eb="3">
      <t>シツナイキ</t>
    </rPh>
    <rPh sb="4" eb="6">
      <t>テンジョウ</t>
    </rPh>
    <rPh sb="7" eb="9">
      <t>ホウコウ</t>
    </rPh>
    <rPh sb="13" eb="14">
      <t>カタ</t>
    </rPh>
    <phoneticPr fontId="13"/>
  </si>
  <si>
    <t>冷房能力：4.5kw暖房能力：5.0kw</t>
    <rPh sb="0" eb="4">
      <t>レイボウノウリョク</t>
    </rPh>
    <rPh sb="10" eb="14">
      <t>ダンボウノウリョク</t>
    </rPh>
    <phoneticPr fontId="13"/>
  </si>
  <si>
    <t>ACP-1-1-3-2</t>
    <phoneticPr fontId="13"/>
  </si>
  <si>
    <t>冷房能力：5.6kw暖房能力：6.3kw</t>
    <rPh sb="0" eb="4">
      <t>レイボウノウリョク</t>
    </rPh>
    <rPh sb="10" eb="14">
      <t>ダンボウノウリョク</t>
    </rPh>
    <phoneticPr fontId="13"/>
  </si>
  <si>
    <t>ACP-1-1-3-3</t>
    <phoneticPr fontId="13"/>
  </si>
  <si>
    <t>室内機　壁掛形</t>
    <rPh sb="0" eb="3">
      <t>シツナイキ</t>
    </rPh>
    <rPh sb="4" eb="6">
      <t>カベカ</t>
    </rPh>
    <rPh sb="6" eb="7">
      <t>ホウケイ</t>
    </rPh>
    <phoneticPr fontId="13"/>
  </si>
  <si>
    <t>冷房能力：2.2kw暖房能力：2.5kw</t>
    <rPh sb="0" eb="4">
      <t>レイボウノウリョク</t>
    </rPh>
    <rPh sb="10" eb="14">
      <t>ダンボウノウリョク</t>
    </rPh>
    <phoneticPr fontId="13"/>
  </si>
  <si>
    <t>ACP-1-1-3-4</t>
    <phoneticPr fontId="13"/>
  </si>
  <si>
    <t>ACP-1-1-3-5</t>
    <phoneticPr fontId="13"/>
  </si>
  <si>
    <t>室内機　天井4方向ｶｾｯﾄｺﾝﾊﾟｸﾄ形</t>
    <rPh sb="0" eb="3">
      <t>シツナイキ</t>
    </rPh>
    <rPh sb="4" eb="6">
      <t>テンジョウ</t>
    </rPh>
    <rPh sb="7" eb="9">
      <t>ホウコウ</t>
    </rPh>
    <rPh sb="19" eb="20">
      <t>カタ</t>
    </rPh>
    <phoneticPr fontId="13"/>
  </si>
  <si>
    <t>ACP-1-1-3-6</t>
    <phoneticPr fontId="13"/>
  </si>
  <si>
    <t>ACP-1-1-3-7</t>
    <phoneticPr fontId="13"/>
  </si>
  <si>
    <t>室内機　天井2方向ｶｾｯﾄ形</t>
    <rPh sb="0" eb="3">
      <t>シツナイキ</t>
    </rPh>
    <rPh sb="4" eb="6">
      <t>テンジョウ</t>
    </rPh>
    <rPh sb="7" eb="9">
      <t>ホウコウ</t>
    </rPh>
    <rPh sb="13" eb="14">
      <t>カタ</t>
    </rPh>
    <phoneticPr fontId="13"/>
  </si>
  <si>
    <t>冷房能力：2.8kw暖房能力：3.2kw</t>
    <rPh sb="0" eb="4">
      <t>レイボウノウリョク</t>
    </rPh>
    <rPh sb="10" eb="14">
      <t>ダンボウノウリョク</t>
    </rPh>
    <phoneticPr fontId="13"/>
  </si>
  <si>
    <t>ACP-1-1-3-8</t>
    <phoneticPr fontId="13"/>
  </si>
  <si>
    <t>ACP-1-1-3-9</t>
    <phoneticPr fontId="13"/>
  </si>
  <si>
    <t>ACP-1-2-1</t>
    <phoneticPr fontId="13"/>
  </si>
  <si>
    <t>冷房能力28.0kw暖房能力：31.5kw</t>
    <rPh sb="0" eb="4">
      <t>レイボウノウリョク</t>
    </rPh>
    <rPh sb="10" eb="14">
      <t>ダンボウノウリョク</t>
    </rPh>
    <phoneticPr fontId="13"/>
  </si>
  <si>
    <t>ACP-1-2-1-1</t>
    <phoneticPr fontId="13"/>
  </si>
  <si>
    <t>ACP-1-2-1-2</t>
    <phoneticPr fontId="13"/>
  </si>
  <si>
    <t>ACP-1-2-1-3</t>
    <phoneticPr fontId="13"/>
  </si>
  <si>
    <t>冷房能力：7.1kw暖房能力：8.0kw</t>
    <rPh sb="0" eb="4">
      <t>レイボウノウリョク</t>
    </rPh>
    <rPh sb="10" eb="14">
      <t>ダンボウノウリョク</t>
    </rPh>
    <phoneticPr fontId="13"/>
  </si>
  <si>
    <t>換気設備</t>
    <rPh sb="0" eb="4">
      <t>カンキセツビ</t>
    </rPh>
    <phoneticPr fontId="13"/>
  </si>
  <si>
    <t>機器設備</t>
    <rPh sb="0" eb="2">
      <t>キキ</t>
    </rPh>
    <rPh sb="2" eb="4">
      <t>セツビ</t>
    </rPh>
    <phoneticPr fontId="13"/>
  </si>
  <si>
    <t>ACP-R</t>
    <phoneticPr fontId="13"/>
  </si>
  <si>
    <t>集中制御ﾘﾓｺﾝ</t>
    <rPh sb="0" eb="2">
      <t>シュウチュウ</t>
    </rPh>
    <rPh sb="2" eb="4">
      <t>セイギョ</t>
    </rPh>
    <phoneticPr fontId="13"/>
  </si>
  <si>
    <t>ｽｹｼﾞｭｰﾙ管理、個別制御、</t>
    <rPh sb="7" eb="9">
      <t>カンリ</t>
    </rPh>
    <rPh sb="10" eb="12">
      <t>コベツ</t>
    </rPh>
    <rPh sb="12" eb="14">
      <t>セイギョ</t>
    </rPh>
    <phoneticPr fontId="13"/>
  </si>
  <si>
    <t>温度設定、一括発停</t>
    <rPh sb="0" eb="4">
      <t>オンドセッテイ</t>
    </rPh>
    <rPh sb="5" eb="7">
      <t>イッカツ</t>
    </rPh>
    <rPh sb="7" eb="8">
      <t>ハツ</t>
    </rPh>
    <phoneticPr fontId="13"/>
  </si>
  <si>
    <t>BACnetｲﾝﾀｰﾌｧｰｽ</t>
    <phoneticPr fontId="13"/>
  </si>
  <si>
    <t>HEU-1-1-1</t>
    <phoneticPr fontId="13"/>
  </si>
  <si>
    <t>全熱交換ﾕﾆｯﾄ</t>
    <rPh sb="0" eb="1">
      <t>ゼン</t>
    </rPh>
    <rPh sb="1" eb="2">
      <t>ネツ</t>
    </rPh>
    <rPh sb="2" eb="4">
      <t>コウカン</t>
    </rPh>
    <phoneticPr fontId="13"/>
  </si>
  <si>
    <t>150㎥/h×130Pa</t>
    <phoneticPr fontId="13"/>
  </si>
  <si>
    <t>HEU-1-1-2</t>
    <phoneticPr fontId="13"/>
  </si>
  <si>
    <t>390㎥/h×130Pa</t>
    <phoneticPr fontId="13"/>
  </si>
  <si>
    <t>HEU-1-1-3</t>
    <phoneticPr fontId="13"/>
  </si>
  <si>
    <t>5,000㎥/h×240Pa</t>
    <phoneticPr fontId="13"/>
  </si>
  <si>
    <t>HEU-1-2-1</t>
    <phoneticPr fontId="13"/>
  </si>
  <si>
    <t>210㎥/h×130Pa</t>
    <phoneticPr fontId="13"/>
  </si>
  <si>
    <t>VAV-1-1-1</t>
    <phoneticPr fontId="13"/>
  </si>
  <si>
    <t>変風量装置(SA）</t>
    <rPh sb="0" eb="3">
      <t>ヘンフウリョウ</t>
    </rPh>
    <rPh sb="3" eb="5">
      <t>ソウチ</t>
    </rPh>
    <phoneticPr fontId="13"/>
  </si>
  <si>
    <t>電子式　風量ｾﾝｻｰ　消音形</t>
    <rPh sb="0" eb="3">
      <t>デンシシキ</t>
    </rPh>
    <rPh sb="4" eb="6">
      <t>フウリョウ</t>
    </rPh>
    <rPh sb="11" eb="14">
      <t>ショウオンカタ</t>
    </rPh>
    <phoneticPr fontId="13"/>
  </si>
  <si>
    <t>個</t>
    <rPh sb="0" eb="1">
      <t>コ</t>
    </rPh>
    <phoneticPr fontId="13"/>
  </si>
  <si>
    <t>風量：1,206～4,020CMH</t>
    <rPh sb="0" eb="2">
      <t>フウリョウ</t>
    </rPh>
    <phoneticPr fontId="13"/>
  </si>
  <si>
    <t>VAV-1-1-2</t>
    <phoneticPr fontId="13"/>
  </si>
  <si>
    <t>風量：1,080～3,600CMH</t>
    <rPh sb="0" eb="2">
      <t>フウリョウ</t>
    </rPh>
    <phoneticPr fontId="13"/>
  </si>
  <si>
    <t>VAV-1-1-3</t>
    <phoneticPr fontId="13"/>
  </si>
  <si>
    <t>VAV-1-2-1</t>
    <phoneticPr fontId="13"/>
  </si>
  <si>
    <t>風量：414～1,380CMH</t>
    <rPh sb="0" eb="2">
      <t>フウリョウ</t>
    </rPh>
    <phoneticPr fontId="13"/>
  </si>
  <si>
    <t>VAV-1-2-2</t>
    <phoneticPr fontId="13"/>
  </si>
  <si>
    <t>風量：864～2,880CMH</t>
    <rPh sb="0" eb="2">
      <t>フウリョウ</t>
    </rPh>
    <phoneticPr fontId="13"/>
  </si>
  <si>
    <t>VAV-1-2-3</t>
    <phoneticPr fontId="13"/>
  </si>
  <si>
    <t>風量：906～3,020CMH</t>
    <rPh sb="0" eb="2">
      <t>フウリョウ</t>
    </rPh>
    <phoneticPr fontId="13"/>
  </si>
  <si>
    <t>VAV-1-3-1</t>
    <phoneticPr fontId="13"/>
  </si>
  <si>
    <t>風量：750～2,500CMH</t>
    <rPh sb="0" eb="2">
      <t>フウリョウ</t>
    </rPh>
    <phoneticPr fontId="13"/>
  </si>
  <si>
    <t>VAV-1-3-2</t>
    <phoneticPr fontId="13"/>
  </si>
  <si>
    <t>VAV-1-3-3</t>
    <phoneticPr fontId="13"/>
  </si>
  <si>
    <t>VAV-1-3-4</t>
    <phoneticPr fontId="13"/>
  </si>
  <si>
    <t>HEU-1-2-2</t>
    <phoneticPr fontId="13"/>
  </si>
  <si>
    <t>HEU-1-2-3</t>
    <phoneticPr fontId="13"/>
  </si>
  <si>
    <t>360㎥/h×170Pa</t>
    <phoneticPr fontId="13"/>
  </si>
  <si>
    <t>HEU-1-2-4</t>
    <phoneticPr fontId="13"/>
  </si>
  <si>
    <t>180㎥/h×130Pa</t>
    <phoneticPr fontId="13"/>
  </si>
  <si>
    <t>HEU-1-2-5</t>
    <phoneticPr fontId="13"/>
  </si>
  <si>
    <t>360㎥/h×150Pa</t>
    <phoneticPr fontId="13"/>
  </si>
  <si>
    <t>FE-1-1-1</t>
    <phoneticPr fontId="13"/>
  </si>
  <si>
    <t>天吊埋込ｷｬﾋﾞﾈｯﾄ形送風機</t>
    <rPh sb="0" eb="2">
      <t>テンツリ</t>
    </rPh>
    <rPh sb="2" eb="4">
      <t>ウメコミ</t>
    </rPh>
    <rPh sb="11" eb="12">
      <t>カタ</t>
    </rPh>
    <rPh sb="12" eb="15">
      <t>ソウフウキ</t>
    </rPh>
    <phoneticPr fontId="13"/>
  </si>
  <si>
    <t>消音形　排気用</t>
    <rPh sb="0" eb="3">
      <t>ショウオンカタ</t>
    </rPh>
    <rPh sb="4" eb="7">
      <t>ハイキヨウ</t>
    </rPh>
    <phoneticPr fontId="13"/>
  </si>
  <si>
    <t>#11/4 ×360㎥/h×180Pa</t>
    <phoneticPr fontId="13"/>
  </si>
  <si>
    <t>FE-1-1-2</t>
    <phoneticPr fontId="13"/>
  </si>
  <si>
    <t>#11/2 ×830㎥/h×170Pa</t>
    <phoneticPr fontId="13"/>
  </si>
  <si>
    <t>FE-1-1-3</t>
    <phoneticPr fontId="13"/>
  </si>
  <si>
    <t>#11/4 ×400㎥/h×170Pa</t>
    <phoneticPr fontId="13"/>
  </si>
  <si>
    <t>FE-1-1-4</t>
    <phoneticPr fontId="13"/>
  </si>
  <si>
    <t>#11/4 ×620㎥/h×160Pa</t>
    <phoneticPr fontId="13"/>
  </si>
  <si>
    <t>FE-1-1-5</t>
    <phoneticPr fontId="13"/>
  </si>
  <si>
    <t>#11/4 ×330㎥/h×180Pa</t>
    <phoneticPr fontId="13"/>
  </si>
  <si>
    <t>FE-1-1-6</t>
    <phoneticPr fontId="13"/>
  </si>
  <si>
    <t>#11/2 ×1,350㎥/h×190Pa</t>
    <phoneticPr fontId="13"/>
  </si>
  <si>
    <t>FE-1-1-7</t>
    <phoneticPr fontId="13"/>
  </si>
  <si>
    <t>#1×90㎥/h×100Pa</t>
    <phoneticPr fontId="13"/>
  </si>
  <si>
    <t>FE-1-1-8</t>
    <phoneticPr fontId="13"/>
  </si>
  <si>
    <t>FE-1-2-1</t>
    <phoneticPr fontId="13"/>
  </si>
  <si>
    <t>#11/2 ×1,160㎥/h×190Pa</t>
    <phoneticPr fontId="13"/>
  </si>
  <si>
    <t>FE-1-2-2</t>
    <phoneticPr fontId="13"/>
  </si>
  <si>
    <t>消音形　排気用　ｻｰﾓｽｲｯﾁ付</t>
    <rPh sb="0" eb="3">
      <t>ショウオンカタ</t>
    </rPh>
    <rPh sb="4" eb="7">
      <t>ハイキヨウ</t>
    </rPh>
    <rPh sb="15" eb="16">
      <t>ツキ</t>
    </rPh>
    <phoneticPr fontId="13"/>
  </si>
  <si>
    <t>#1 ×200㎥/h×100Pa</t>
    <phoneticPr fontId="13"/>
  </si>
  <si>
    <t>FV-1-1-1</t>
    <phoneticPr fontId="13"/>
  </si>
  <si>
    <t>天井・壁埋込形 換気扇</t>
    <rPh sb="0" eb="2">
      <t>テンジョウ</t>
    </rPh>
    <rPh sb="3" eb="4">
      <t>カベ</t>
    </rPh>
    <rPh sb="4" eb="7">
      <t>ウメコミカタ</t>
    </rPh>
    <rPh sb="8" eb="11">
      <t>カンキセン</t>
    </rPh>
    <phoneticPr fontId="13"/>
  </si>
  <si>
    <t>2室換気用</t>
    <rPh sb="1" eb="2">
      <t>シツ</t>
    </rPh>
    <rPh sb="2" eb="5">
      <t>カンキヨウ</t>
    </rPh>
    <phoneticPr fontId="13"/>
  </si>
  <si>
    <t>100φ×60㎥/h×90Pa</t>
    <phoneticPr fontId="13"/>
  </si>
  <si>
    <t>FV-1-1-2</t>
    <phoneticPr fontId="13"/>
  </si>
  <si>
    <t>FV-1-1-3</t>
    <phoneticPr fontId="13"/>
  </si>
  <si>
    <t>ｻｰﾓｽｲｯﾁ付</t>
    <rPh sb="7" eb="8">
      <t>ツキ</t>
    </rPh>
    <phoneticPr fontId="13"/>
  </si>
  <si>
    <r>
      <t>100φ×140</t>
    </r>
    <r>
      <rPr>
        <sz val="11"/>
        <rFont val="Segoe UI Symbol"/>
        <family val="3"/>
      </rPr>
      <t>㎥</t>
    </r>
    <r>
      <rPr>
        <sz val="11"/>
        <rFont val="MS UI Gothic"/>
        <family val="3"/>
        <charset val="128"/>
      </rPr>
      <t>/h×80Pa</t>
    </r>
    <phoneticPr fontId="13"/>
  </si>
  <si>
    <t>FV-1-1-6</t>
    <phoneticPr fontId="13"/>
  </si>
  <si>
    <r>
      <t>100φ×120</t>
    </r>
    <r>
      <rPr>
        <sz val="11"/>
        <rFont val="Segoe UI Symbol"/>
        <family val="3"/>
      </rPr>
      <t>㎥</t>
    </r>
    <r>
      <rPr>
        <sz val="11"/>
        <rFont val="MS UI Gothic"/>
        <family val="3"/>
        <charset val="128"/>
      </rPr>
      <t>/h×80Pa</t>
    </r>
    <phoneticPr fontId="13"/>
  </si>
  <si>
    <t>FV-1-1-7</t>
    <phoneticPr fontId="13"/>
  </si>
  <si>
    <r>
      <t>100φ×50</t>
    </r>
    <r>
      <rPr>
        <sz val="11"/>
        <rFont val="Segoe UI Symbol"/>
        <family val="3"/>
      </rPr>
      <t>㎥</t>
    </r>
    <r>
      <rPr>
        <sz val="11"/>
        <rFont val="MS UI Gothic"/>
        <family val="3"/>
        <charset val="128"/>
      </rPr>
      <t>/h×80Pa</t>
    </r>
    <phoneticPr fontId="13"/>
  </si>
  <si>
    <t>FV-1-1-8</t>
    <phoneticPr fontId="13"/>
  </si>
  <si>
    <r>
      <t>150φ×310</t>
    </r>
    <r>
      <rPr>
        <sz val="11"/>
        <rFont val="Segoe UI Symbol"/>
        <family val="3"/>
      </rPr>
      <t>㎥</t>
    </r>
    <r>
      <rPr>
        <sz val="11"/>
        <rFont val="MS UI Gothic"/>
        <family val="3"/>
        <charset val="128"/>
      </rPr>
      <t>/h×80Pa</t>
    </r>
    <phoneticPr fontId="13"/>
  </si>
  <si>
    <t>FV-1-1-9</t>
    <phoneticPr fontId="13"/>
  </si>
  <si>
    <r>
      <t>150φ×240</t>
    </r>
    <r>
      <rPr>
        <sz val="11"/>
        <rFont val="Segoe UI Symbol"/>
        <family val="3"/>
      </rPr>
      <t>㎥</t>
    </r>
    <r>
      <rPr>
        <sz val="11"/>
        <rFont val="MS UI Gothic"/>
        <family val="3"/>
        <charset val="128"/>
      </rPr>
      <t>/h×80Pa</t>
    </r>
    <phoneticPr fontId="13"/>
  </si>
  <si>
    <t>FV-1-1-10</t>
    <phoneticPr fontId="13"/>
  </si>
  <si>
    <t>FV-1-2-1</t>
    <phoneticPr fontId="13"/>
  </si>
  <si>
    <r>
      <t>100φ×160</t>
    </r>
    <r>
      <rPr>
        <sz val="11"/>
        <rFont val="Segoe UI Symbol"/>
        <family val="3"/>
      </rPr>
      <t>㎥</t>
    </r>
    <r>
      <rPr>
        <sz val="11"/>
        <rFont val="MS UI Gothic"/>
        <family val="3"/>
        <charset val="128"/>
      </rPr>
      <t>/h×80Pa</t>
    </r>
    <phoneticPr fontId="13"/>
  </si>
  <si>
    <t>FV-1-2-2</t>
    <phoneticPr fontId="13"/>
  </si>
  <si>
    <r>
      <t>100φ×60</t>
    </r>
    <r>
      <rPr>
        <sz val="11"/>
        <rFont val="Segoe UI Symbol"/>
        <family val="3"/>
      </rPr>
      <t>㎥</t>
    </r>
    <r>
      <rPr>
        <sz val="11"/>
        <rFont val="MS UI Gothic"/>
        <family val="3"/>
        <charset val="128"/>
      </rPr>
      <t>/h×80Pa</t>
    </r>
    <phoneticPr fontId="13"/>
  </si>
  <si>
    <t>FV-1-2-3</t>
    <phoneticPr fontId="13"/>
  </si>
  <si>
    <r>
      <t>100φ×80</t>
    </r>
    <r>
      <rPr>
        <sz val="11"/>
        <rFont val="Segoe UI Symbol"/>
        <family val="3"/>
      </rPr>
      <t>㎥</t>
    </r>
    <r>
      <rPr>
        <sz val="11"/>
        <rFont val="MS UI Gothic"/>
        <family val="3"/>
        <charset val="128"/>
      </rPr>
      <t>/h×80Pa</t>
    </r>
    <phoneticPr fontId="13"/>
  </si>
  <si>
    <t>FV-1-2-4</t>
    <phoneticPr fontId="13"/>
  </si>
  <si>
    <r>
      <t>150φ×430</t>
    </r>
    <r>
      <rPr>
        <sz val="11"/>
        <rFont val="Segoe UI Symbol"/>
        <family val="3"/>
      </rPr>
      <t>㎥</t>
    </r>
    <r>
      <rPr>
        <sz val="11"/>
        <rFont val="MS UI Gothic"/>
        <family val="3"/>
        <charset val="128"/>
      </rPr>
      <t>/h×80Pa</t>
    </r>
    <phoneticPr fontId="13"/>
  </si>
  <si>
    <t>FV-1-2-5</t>
    <phoneticPr fontId="13"/>
  </si>
  <si>
    <r>
      <t>100φ×90</t>
    </r>
    <r>
      <rPr>
        <sz val="11"/>
        <rFont val="Segoe UI Symbol"/>
        <family val="3"/>
      </rPr>
      <t>㎥</t>
    </r>
    <r>
      <rPr>
        <sz val="11"/>
        <rFont val="MS UI Gothic"/>
        <family val="3"/>
        <charset val="128"/>
      </rPr>
      <t>/h×80Pa</t>
    </r>
    <phoneticPr fontId="13"/>
  </si>
  <si>
    <t>FV-1-2-6</t>
    <phoneticPr fontId="13"/>
  </si>
  <si>
    <r>
      <t>100φ×130</t>
    </r>
    <r>
      <rPr>
        <sz val="11"/>
        <rFont val="Segoe UI Symbol"/>
        <family val="3"/>
      </rPr>
      <t>㎥</t>
    </r>
    <r>
      <rPr>
        <sz val="11"/>
        <rFont val="MS UI Gothic"/>
        <family val="3"/>
        <charset val="128"/>
      </rPr>
      <t>/h×80Pa</t>
    </r>
    <phoneticPr fontId="13"/>
  </si>
  <si>
    <t>FV-1-R-1</t>
    <phoneticPr fontId="13"/>
  </si>
  <si>
    <t>有圧扇</t>
    <rPh sb="0" eb="3">
      <t>ユウアツセン</t>
    </rPh>
    <phoneticPr fontId="13"/>
  </si>
  <si>
    <t>40cm×4800㎥/h×60Pa</t>
    <phoneticPr fontId="13"/>
  </si>
  <si>
    <t>換気用　低騒音形　ｻｰﾓｽｲｯﾁ付　</t>
    <rPh sb="0" eb="3">
      <t>カンキヨウ</t>
    </rPh>
    <rPh sb="4" eb="7">
      <t>テイソウオン</t>
    </rPh>
    <rPh sb="7" eb="8">
      <t>カタ</t>
    </rPh>
    <rPh sb="16" eb="17">
      <t>ツキ</t>
    </rPh>
    <phoneticPr fontId="13"/>
  </si>
  <si>
    <t>速度調節ﾀｲﾌﾟ　ｳｴｻﾞｰｶﾊﾞｰ</t>
    <rPh sb="0" eb="2">
      <t>ソクド</t>
    </rPh>
    <rPh sb="2" eb="4">
      <t>チョウセツ</t>
    </rPh>
    <phoneticPr fontId="13"/>
  </si>
  <si>
    <t>AS-1-1-1</t>
    <phoneticPr fontId="13"/>
  </si>
  <si>
    <t>ｴｱｰｽｲﾝﾌｸﾞﾌｧﾝ</t>
    <phoneticPr fontId="13"/>
  </si>
  <si>
    <t>高天井・吹抜用</t>
    <rPh sb="0" eb="1">
      <t>コウ</t>
    </rPh>
    <rPh sb="1" eb="3">
      <t>テンジョウ</t>
    </rPh>
    <rPh sb="4" eb="6">
      <t>フキヌ</t>
    </rPh>
    <rPh sb="6" eb="7">
      <t>ヨウ</t>
    </rPh>
    <phoneticPr fontId="13"/>
  </si>
  <si>
    <t>840㎥/h</t>
    <phoneticPr fontId="13"/>
  </si>
  <si>
    <t>ｴｱｰｽｲﾝｸﾞﾌｧﾝｽｲｯﾁ</t>
    <phoneticPr fontId="13"/>
  </si>
  <si>
    <t>TW-1</t>
    <phoneticPr fontId="13"/>
  </si>
  <si>
    <t>ﾎﾟﾝﾌﾟ室一体型受水槽</t>
    <rPh sb="5" eb="6">
      <t>シツ</t>
    </rPh>
    <rPh sb="6" eb="9">
      <t>イッタイカタ</t>
    </rPh>
    <rPh sb="9" eb="12">
      <t>ジュスイソウ</t>
    </rPh>
    <phoneticPr fontId="13"/>
  </si>
  <si>
    <t>有効：4.0㎥　制御盤,緊急遮断弁50A</t>
    <rPh sb="0" eb="2">
      <t>ユウコウ</t>
    </rPh>
    <rPh sb="8" eb="11">
      <t>セイギョバン</t>
    </rPh>
    <rPh sb="12" eb="17">
      <t>キンキュウシャダンベン</t>
    </rPh>
    <phoneticPr fontId="13"/>
  </si>
  <si>
    <t>受水槽寸法：2.0×2.0×2.0H</t>
    <rPh sb="0" eb="3">
      <t>ジュスイソウ</t>
    </rPh>
    <rPh sb="3" eb="5">
      <t>スンポウ</t>
    </rPh>
    <phoneticPr fontId="13"/>
  </si>
  <si>
    <t>ﾎﾟﾝﾌﾟ室寸法：2.0×2.0×2.0H</t>
    <rPh sb="5" eb="6">
      <t>シツ</t>
    </rPh>
    <rPh sb="6" eb="8">
      <t>スンポウ</t>
    </rPh>
    <phoneticPr fontId="13"/>
  </si>
  <si>
    <t>平架台（溶融亜鉛ﾒｯｷ仕上）</t>
    <rPh sb="0" eb="3">
      <t>ヒラカダイ</t>
    </rPh>
    <rPh sb="4" eb="6">
      <t>ヨウユウ</t>
    </rPh>
    <rPh sb="6" eb="8">
      <t>アエン</t>
    </rPh>
    <rPh sb="11" eb="13">
      <t>シア</t>
    </rPh>
    <phoneticPr fontId="13"/>
  </si>
  <si>
    <t>PU-1</t>
    <phoneticPr fontId="13"/>
  </si>
  <si>
    <t>加圧給水ﾎﾟﾝﾌﾟﾕﾆｯﾄ（上水）</t>
    <rPh sb="0" eb="4">
      <t>カアツキュウスイ</t>
    </rPh>
    <rPh sb="14" eb="16">
      <t>ジョウスイ</t>
    </rPh>
    <phoneticPr fontId="13"/>
  </si>
  <si>
    <t>推定端末圧力一定制御</t>
    <rPh sb="0" eb="2">
      <t>スイテイ</t>
    </rPh>
    <rPh sb="2" eb="4">
      <t>タンマツ</t>
    </rPh>
    <rPh sb="4" eb="6">
      <t>アツリョク</t>
    </rPh>
    <rPh sb="6" eb="8">
      <t>イッテイ</t>
    </rPh>
    <rPh sb="8" eb="10">
      <t>セイギョ</t>
    </rPh>
    <phoneticPr fontId="13"/>
  </si>
  <si>
    <t>並列交互運転　SUS製</t>
    <rPh sb="0" eb="4">
      <t>ヘイレツコウゴ</t>
    </rPh>
    <rPh sb="4" eb="6">
      <t>ウンテン</t>
    </rPh>
    <rPh sb="10" eb="11">
      <t>セイ</t>
    </rPh>
    <phoneticPr fontId="13"/>
  </si>
  <si>
    <t>40φ×50φ×260L/min×53m</t>
    <phoneticPr fontId="13"/>
  </si>
  <si>
    <t>組</t>
    <rPh sb="0" eb="1">
      <t>クミ</t>
    </rPh>
    <phoneticPr fontId="13"/>
  </si>
  <si>
    <t>PU-2</t>
    <phoneticPr fontId="13"/>
  </si>
  <si>
    <t>加圧給水ﾎﾟﾝﾌﾟﾕﾆｯﾄ（雑用水）</t>
    <rPh sb="0" eb="4">
      <t>カアツキュウスイ</t>
    </rPh>
    <rPh sb="15" eb="16">
      <t>）</t>
    </rPh>
    <phoneticPr fontId="13"/>
  </si>
  <si>
    <t>40φ×50φ×240L/min×23m</t>
    <phoneticPr fontId="13"/>
  </si>
  <si>
    <t>ﾎﾞﾙﾃｯｸｽ製,制御盤付,ﾌﾛｰﾄｽｲｯﾁ</t>
    <rPh sb="7" eb="8">
      <t>セイ</t>
    </rPh>
    <rPh sb="9" eb="13">
      <t>セイギョバンツキ</t>
    </rPh>
    <phoneticPr fontId="13"/>
  </si>
  <si>
    <t>自動交互非常時同時運転</t>
    <rPh sb="0" eb="4">
      <t>ジドウコウゴ</t>
    </rPh>
    <rPh sb="4" eb="7">
      <t>ヒジョウジ</t>
    </rPh>
    <rPh sb="7" eb="9">
      <t>ドウジ</t>
    </rPh>
    <rPh sb="9" eb="11">
      <t>ウンテン</t>
    </rPh>
    <phoneticPr fontId="13"/>
  </si>
  <si>
    <t>40φ×50L/min×4m</t>
    <phoneticPr fontId="13"/>
  </si>
  <si>
    <t>40φ×50L/min×3m</t>
    <phoneticPr fontId="13"/>
  </si>
  <si>
    <t>据置型貯湯式電気湯沸器</t>
    <rPh sb="0" eb="1">
      <t>ス</t>
    </rPh>
    <rPh sb="1" eb="2">
      <t>オ</t>
    </rPh>
    <rPh sb="2" eb="3">
      <t>カタ</t>
    </rPh>
    <rPh sb="3" eb="6">
      <t>チョトウシキ</t>
    </rPh>
    <rPh sb="6" eb="8">
      <t>デンキ</t>
    </rPh>
    <rPh sb="8" eb="10">
      <t>ユワ</t>
    </rPh>
    <rPh sb="10" eb="11">
      <t>キ</t>
    </rPh>
    <phoneticPr fontId="13"/>
  </si>
  <si>
    <t>瞬間式給湯器,屋外設置型</t>
    <rPh sb="0" eb="3">
      <t>シュンカンシキ</t>
    </rPh>
    <rPh sb="3" eb="6">
      <t>キュウトウキ</t>
    </rPh>
    <rPh sb="7" eb="11">
      <t>オクガイセッチ</t>
    </rPh>
    <rPh sb="11" eb="12">
      <t>カタ</t>
    </rPh>
    <phoneticPr fontId="13"/>
  </si>
  <si>
    <t>即出湯ﾎﾟﾝﾌﾟﾕﾆｯﾄ</t>
    <rPh sb="0" eb="1">
      <t>ソク</t>
    </rPh>
    <rPh sb="1" eb="2">
      <t>デ</t>
    </rPh>
    <rPh sb="2" eb="3">
      <t>ユ</t>
    </rPh>
    <phoneticPr fontId="13"/>
  </si>
  <si>
    <t>壁掛型、屋外設置型</t>
    <rPh sb="0" eb="2">
      <t>カベカ</t>
    </rPh>
    <rPh sb="2" eb="3">
      <t>カタ</t>
    </rPh>
    <rPh sb="4" eb="8">
      <t>オクガイセッチ</t>
    </rPh>
    <rPh sb="8" eb="9">
      <t>カタ</t>
    </rPh>
    <phoneticPr fontId="13"/>
  </si>
  <si>
    <t>給水装置認定品、密閉式膨張ﾀﾝｸ</t>
    <rPh sb="0" eb="4">
      <t>キュウスイソウチ</t>
    </rPh>
    <rPh sb="4" eb="7">
      <t>ニンテイヒン</t>
    </rPh>
    <rPh sb="8" eb="11">
      <t>ミッペイシキ</t>
    </rPh>
    <rPh sb="11" eb="13">
      <t>ボウチョウ</t>
    </rPh>
    <phoneticPr fontId="13"/>
  </si>
  <si>
    <t>15L/min×13.5m（機外）×2</t>
    <rPh sb="14" eb="16">
      <t>キガイ</t>
    </rPh>
    <phoneticPr fontId="13"/>
  </si>
  <si>
    <t>付属品共</t>
    <rPh sb="0" eb="3">
      <t>フゾクヒン</t>
    </rPh>
    <rPh sb="3" eb="4">
      <t>トモ</t>
    </rPh>
    <phoneticPr fontId="13"/>
  </si>
  <si>
    <t>屋内消火ﾎﾟﾝﾌﾟﾕﾆｯﾄ</t>
    <rPh sb="0" eb="4">
      <t>オクナイショウカ</t>
    </rPh>
    <phoneticPr fontId="13"/>
  </si>
  <si>
    <t>防振架台</t>
    <rPh sb="0" eb="4">
      <t>ボウシンカダイ</t>
    </rPh>
    <phoneticPr fontId="13"/>
  </si>
  <si>
    <t>能力：50φ×180L/min×59m</t>
    <rPh sb="0" eb="2">
      <t>ノウリョク</t>
    </rPh>
    <phoneticPr fontId="13"/>
  </si>
  <si>
    <t>広範囲型2号消火栓（消火器組込）</t>
    <rPh sb="0" eb="4">
      <t>コウハンイガタ</t>
    </rPh>
    <rPh sb="5" eb="6">
      <t>ゴウ</t>
    </rPh>
    <rPh sb="6" eb="9">
      <t>ショウカセン</t>
    </rPh>
    <rPh sb="10" eb="13">
      <t>ショウカキ</t>
    </rPh>
    <rPh sb="13" eb="15">
      <t>クミコミ</t>
    </rPh>
    <phoneticPr fontId="13"/>
  </si>
  <si>
    <t>火報組込、埋込形</t>
    <rPh sb="0" eb="2">
      <t>カホウ</t>
    </rPh>
    <rPh sb="2" eb="4">
      <t>クミコミ</t>
    </rPh>
    <rPh sb="5" eb="8">
      <t>ウメコミカタ</t>
    </rPh>
    <phoneticPr fontId="13"/>
  </si>
  <si>
    <t>広範囲型2号消火栓（消火器併用型）</t>
    <rPh sb="0" eb="4">
      <t>コウハンイガタ</t>
    </rPh>
    <rPh sb="5" eb="6">
      <t>ゴウ</t>
    </rPh>
    <rPh sb="6" eb="9">
      <t>ショウカセン</t>
    </rPh>
    <rPh sb="10" eb="13">
      <t>ショウカキ</t>
    </rPh>
    <rPh sb="13" eb="15">
      <t>ヘイヨウ</t>
    </rPh>
    <rPh sb="15" eb="16">
      <t>カタ</t>
    </rPh>
    <phoneticPr fontId="13"/>
  </si>
  <si>
    <t>寸法：800×800×1,100H</t>
    <rPh sb="0" eb="2">
      <t>スンポウ</t>
    </rPh>
    <phoneticPr fontId="13"/>
  </si>
  <si>
    <t>外形寸法：600×200×1,500H</t>
    <rPh sb="0" eb="2">
      <t>ガイケイ</t>
    </rPh>
    <rPh sb="2" eb="4">
      <t>スンポウ</t>
    </rPh>
    <phoneticPr fontId="13"/>
  </si>
  <si>
    <t>外形寸法：1,500×220×1,350H</t>
    <rPh sb="0" eb="2">
      <t>ガイケイ</t>
    </rPh>
    <rPh sb="2" eb="4">
      <t>スンポウ</t>
    </rPh>
    <phoneticPr fontId="13"/>
  </si>
  <si>
    <t>火報組込、露出形</t>
    <rPh sb="0" eb="2">
      <t>カホウ</t>
    </rPh>
    <rPh sb="2" eb="4">
      <t>クミコミ</t>
    </rPh>
    <rPh sb="5" eb="7">
      <t>ロシュツ</t>
    </rPh>
    <rPh sb="7" eb="8">
      <t>カタ</t>
    </rPh>
    <phoneticPr fontId="13"/>
  </si>
  <si>
    <t>消火設備</t>
    <rPh sb="0" eb="4">
      <t>ショウカセツビ</t>
    </rPh>
    <phoneticPr fontId="13"/>
  </si>
  <si>
    <t>給湯設備</t>
    <rPh sb="0" eb="2">
      <t>キュウトウ</t>
    </rPh>
    <rPh sb="2" eb="4">
      <t>セツビ</t>
    </rPh>
    <phoneticPr fontId="13"/>
  </si>
  <si>
    <t>排水設備</t>
    <rPh sb="0" eb="4">
      <t>ハイスイセツビ</t>
    </rPh>
    <phoneticPr fontId="13"/>
  </si>
  <si>
    <t>給水設備</t>
    <rPh sb="0" eb="2">
      <t>キュウスイ</t>
    </rPh>
    <rPh sb="2" eb="4">
      <t>セツビ</t>
    </rPh>
    <phoneticPr fontId="13"/>
  </si>
  <si>
    <t>衛生器具設備</t>
    <rPh sb="0" eb="2">
      <t>エイセイ</t>
    </rPh>
    <rPh sb="2" eb="6">
      <t>キグセツビ</t>
    </rPh>
    <phoneticPr fontId="13"/>
  </si>
  <si>
    <t>壁掛大便器（再生水仕様）</t>
    <rPh sb="0" eb="2">
      <t>カベカ</t>
    </rPh>
    <rPh sb="2" eb="5">
      <t>ダイベンキ</t>
    </rPh>
    <rPh sb="6" eb="9">
      <t>サイセイスイ</t>
    </rPh>
    <rPh sb="9" eb="11">
      <t>シヨウ</t>
    </rPh>
    <phoneticPr fontId="13"/>
  </si>
  <si>
    <t>UAXC3CS1B1,UACN4NN111W</t>
    <phoneticPr fontId="13"/>
  </si>
  <si>
    <t>TCF5830S,YH702</t>
    <phoneticPr fontId="13"/>
  </si>
  <si>
    <t>小便器（再生水仕様）</t>
    <rPh sb="0" eb="3">
      <t>ショウベンキ</t>
    </rPh>
    <rPh sb="4" eb="7">
      <t>サイセイスイ</t>
    </rPh>
    <rPh sb="7" eb="9">
      <t>シヨウ</t>
    </rPh>
    <phoneticPr fontId="13"/>
  </si>
  <si>
    <t>UFS900JCS</t>
    <phoneticPr fontId="13"/>
  </si>
  <si>
    <t>幼児用小便器（再生水仕様）</t>
    <rPh sb="0" eb="3">
      <t>ヨウジヨウ</t>
    </rPh>
    <rPh sb="3" eb="6">
      <t>ショウベンキ</t>
    </rPh>
    <rPh sb="7" eb="10">
      <t>サイセイスイ</t>
    </rPh>
    <rPh sb="10" eb="12">
      <t>シヨウ</t>
    </rPh>
    <phoneticPr fontId="13"/>
  </si>
  <si>
    <t>U310,T601P</t>
    <phoneticPr fontId="13"/>
  </si>
  <si>
    <t>T64CP,T9R</t>
    <phoneticPr fontId="13"/>
  </si>
  <si>
    <t>ﾊﾞﾘｱﾌﾘｰﾄｲﾚﾊﾟｯｸ</t>
    <phoneticPr fontId="13"/>
  </si>
  <si>
    <t>UADAK21R2C2ADN1W</t>
    <phoneticPr fontId="13"/>
  </si>
  <si>
    <t>掃除流し</t>
    <rPh sb="0" eb="3">
      <t>ソウジナガ</t>
    </rPh>
    <phoneticPr fontId="13"/>
  </si>
  <si>
    <t>SK22A,T28AUNH13</t>
    <phoneticPr fontId="13"/>
  </si>
  <si>
    <t>壁掛洗面器</t>
    <rPh sb="0" eb="2">
      <t>カベカ</t>
    </rPh>
    <rPh sb="2" eb="5">
      <t>センメンキ</t>
    </rPh>
    <phoneticPr fontId="13"/>
  </si>
  <si>
    <t>LSB125CN</t>
    <phoneticPr fontId="13"/>
  </si>
  <si>
    <t>混合水栓</t>
    <rPh sb="0" eb="4">
      <t>コンゴウスイセン</t>
    </rPh>
    <phoneticPr fontId="13"/>
  </si>
  <si>
    <t>TKS05301J</t>
    <phoneticPr fontId="13"/>
  </si>
  <si>
    <t>台付ｼﾝｸﾞﾙ混合水栓</t>
    <rPh sb="0" eb="1">
      <t>ダイ</t>
    </rPh>
    <rPh sb="1" eb="2">
      <t>ツキ</t>
    </rPh>
    <rPh sb="7" eb="9">
      <t>コンゴウ</t>
    </rPh>
    <rPh sb="9" eb="11">
      <t>スイセン</t>
    </rPh>
    <phoneticPr fontId="13"/>
  </si>
  <si>
    <t>台付自動水栓　発電ﾀｲﾌﾟ</t>
    <rPh sb="0" eb="2">
      <t>ダイツキ</t>
    </rPh>
    <rPh sb="2" eb="6">
      <t>ジドウスイセン</t>
    </rPh>
    <rPh sb="7" eb="9">
      <t>ハツデン</t>
    </rPh>
    <phoneticPr fontId="13"/>
  </si>
  <si>
    <t>TEL28SS2W</t>
    <phoneticPr fontId="13"/>
  </si>
  <si>
    <t>台付自動水栓　電温（おまかせ節電）</t>
    <rPh sb="0" eb="2">
      <t>ダイツキ</t>
    </rPh>
    <rPh sb="2" eb="6">
      <t>ジドウスイセン</t>
    </rPh>
    <rPh sb="7" eb="8">
      <t>デン</t>
    </rPh>
    <rPh sb="8" eb="9">
      <t>オン</t>
    </rPh>
    <rPh sb="14" eb="16">
      <t>セツデン</t>
    </rPh>
    <phoneticPr fontId="13"/>
  </si>
  <si>
    <t>REAH03B1RS28SK</t>
    <phoneticPr fontId="13"/>
  </si>
  <si>
    <t>散水栓</t>
    <rPh sb="0" eb="3">
      <t>サンスイセン</t>
    </rPh>
    <phoneticPr fontId="13"/>
  </si>
  <si>
    <t>T28KUNH13</t>
    <phoneticPr fontId="13"/>
  </si>
  <si>
    <t>単水栓</t>
    <rPh sb="0" eb="3">
      <t>タンスイセン</t>
    </rPh>
    <phoneticPr fontId="13"/>
  </si>
  <si>
    <t>ｷｰ付横水栓</t>
    <rPh sb="2" eb="3">
      <t>ツキ</t>
    </rPh>
    <rPh sb="3" eb="6">
      <t>ヨコスイセン</t>
    </rPh>
    <phoneticPr fontId="13"/>
  </si>
  <si>
    <t>T200CSNR13</t>
    <phoneticPr fontId="13"/>
  </si>
  <si>
    <t>ｶｯﾌﾟﾘﾝｸﾞ付横水栓</t>
    <rPh sb="8" eb="9">
      <t>ツキ</t>
    </rPh>
    <rPh sb="9" eb="12">
      <t>ヨコスイセン</t>
    </rPh>
    <phoneticPr fontId="13"/>
  </si>
  <si>
    <t>壁めり込み型冷水機</t>
    <rPh sb="0" eb="1">
      <t>カベ</t>
    </rPh>
    <rPh sb="3" eb="4">
      <t>コ</t>
    </rPh>
    <rPh sb="5" eb="6">
      <t>カタ</t>
    </rPh>
    <rPh sb="6" eb="8">
      <t>レイスイ</t>
    </rPh>
    <rPh sb="8" eb="9">
      <t>キ</t>
    </rPh>
    <phoneticPr fontId="13"/>
  </si>
  <si>
    <t>MW8EBF</t>
    <phoneticPr fontId="13"/>
  </si>
  <si>
    <t>ﾊﾝﾄﾞﾄﾞﾗｲﾔｰ</t>
    <phoneticPr fontId="13"/>
  </si>
  <si>
    <t>ﾋｰﾀｰなし</t>
    <phoneticPr fontId="13"/>
  </si>
  <si>
    <t>TYC420WC</t>
    <phoneticPr fontId="13"/>
  </si>
  <si>
    <t>TF-1　消火用穂給水槽</t>
    <rPh sb="5" eb="8">
      <t>ショウカヨウ</t>
    </rPh>
    <rPh sb="8" eb="11">
      <t>ホキュウスイ</t>
    </rPh>
    <rPh sb="11" eb="12">
      <t>ソウ</t>
    </rPh>
    <phoneticPr fontId="13"/>
  </si>
  <si>
    <t>PFU-1　屋内消火ﾎﾟﾝﾌﾟﾕﾆｯﾄ</t>
    <rPh sb="6" eb="10">
      <t>オクナイショウカ</t>
    </rPh>
    <phoneticPr fontId="13"/>
  </si>
  <si>
    <t>WHE-1-1　電気温水器</t>
    <rPh sb="8" eb="13">
      <t>デンキオンスイキ</t>
    </rPh>
    <phoneticPr fontId="13"/>
  </si>
  <si>
    <t>WHG-1-1　ｶﾞｽ給湯器</t>
    <rPh sb="11" eb="14">
      <t>キュウトウキ</t>
    </rPh>
    <phoneticPr fontId="13"/>
  </si>
  <si>
    <t>PD-1-1　湧水ﾎﾟﾝﾌﾟ</t>
    <rPh sb="7" eb="9">
      <t>ユウスイ</t>
    </rPh>
    <phoneticPr fontId="13"/>
  </si>
  <si>
    <t>PD-1-2　湧水ﾎﾟﾝﾌﾟ</t>
    <rPh sb="7" eb="9">
      <t>ユウスイ</t>
    </rPh>
    <phoneticPr fontId="13"/>
  </si>
  <si>
    <t>PD-1-3　湧水ﾎﾟﾝﾌﾟ</t>
    <rPh sb="7" eb="9">
      <t>ユウスイ</t>
    </rPh>
    <phoneticPr fontId="13"/>
  </si>
  <si>
    <t>INVﾎﾟﾝﾌﾟ組込型 防振架台、付属品共</t>
    <rPh sb="8" eb="10">
      <t>クミコミ</t>
    </rPh>
    <rPh sb="10" eb="11">
      <t>カタ</t>
    </rPh>
    <rPh sb="12" eb="16">
      <t>ボウシンカダイ</t>
    </rPh>
    <rPh sb="17" eb="20">
      <t>フゾクヒン</t>
    </rPh>
    <rPh sb="20" eb="21">
      <t>トモ</t>
    </rPh>
    <phoneticPr fontId="13"/>
  </si>
  <si>
    <t>基準封入圧力400kPa、付属品共</t>
    <rPh sb="0" eb="2">
      <t>キジュン</t>
    </rPh>
    <rPh sb="2" eb="4">
      <t>フウニュウ</t>
    </rPh>
    <rPh sb="4" eb="6">
      <t>アツリョク</t>
    </rPh>
    <rPh sb="13" eb="16">
      <t>フゾクヒン</t>
    </rPh>
    <rPh sb="16" eb="17">
      <t>トモ</t>
    </rPh>
    <phoneticPr fontId="13"/>
  </si>
  <si>
    <t>水量：116L/min　付属品共</t>
    <rPh sb="0" eb="2">
      <t>スイリョウ</t>
    </rPh>
    <rPh sb="12" eb="15">
      <t>フゾクヒン</t>
    </rPh>
    <rPh sb="15" eb="16">
      <t>トモ</t>
    </rPh>
    <phoneticPr fontId="13"/>
  </si>
  <si>
    <t>冷水水量：242L/min</t>
    <rPh sb="0" eb="2">
      <t>レイスイ</t>
    </rPh>
    <rPh sb="2" eb="4">
      <t>スイリョウ</t>
    </rPh>
    <phoneticPr fontId="13"/>
  </si>
  <si>
    <t>温水水量：256L/min</t>
    <rPh sb="0" eb="2">
      <t>オンスイ</t>
    </rPh>
    <rPh sb="2" eb="4">
      <t>スイリョウ</t>
    </rPh>
    <phoneticPr fontId="13"/>
  </si>
  <si>
    <t>水量：237L/min　付属品共</t>
    <rPh sb="0" eb="2">
      <t>スイリョウ</t>
    </rPh>
    <rPh sb="12" eb="15">
      <t>フゾクヒン</t>
    </rPh>
    <rPh sb="15" eb="16">
      <t>トモ</t>
    </rPh>
    <phoneticPr fontId="13"/>
  </si>
  <si>
    <t>風量：4,500㎥/h×静圧200Pa</t>
    <rPh sb="0" eb="2">
      <t>フウリョウ</t>
    </rPh>
    <rPh sb="12" eb="14">
      <t>セイアツ</t>
    </rPh>
    <phoneticPr fontId="13"/>
  </si>
  <si>
    <t>風量：870㎥/h</t>
    <rPh sb="0" eb="2">
      <t>フウリョウ</t>
    </rPh>
    <phoneticPr fontId="13"/>
  </si>
  <si>
    <t>風量：930㎥/h</t>
    <rPh sb="0" eb="2">
      <t>フウリョウ</t>
    </rPh>
    <phoneticPr fontId="13"/>
  </si>
  <si>
    <t>風量：480㎥/h</t>
    <rPh sb="0" eb="2">
      <t>フウリョウ</t>
    </rPh>
    <phoneticPr fontId="13"/>
  </si>
  <si>
    <t>風量：690㎥/h</t>
    <rPh sb="0" eb="2">
      <t>フウリョウ</t>
    </rPh>
    <phoneticPr fontId="13"/>
  </si>
  <si>
    <t>風量：720㎥/h</t>
    <rPh sb="0" eb="2">
      <t>フウリョウ</t>
    </rPh>
    <phoneticPr fontId="13"/>
  </si>
  <si>
    <t>風量：780㎥/h</t>
    <rPh sb="0" eb="2">
      <t>フウリョウ</t>
    </rPh>
    <phoneticPr fontId="13"/>
  </si>
  <si>
    <t>風量：540㎥/h</t>
    <rPh sb="0" eb="2">
      <t>フウリョウ</t>
    </rPh>
    <phoneticPr fontId="13"/>
  </si>
  <si>
    <t>風量：960㎥/h</t>
    <rPh sb="0" eb="2">
      <t>フウリョウ</t>
    </rPh>
    <phoneticPr fontId="13"/>
  </si>
  <si>
    <t>FIL　ﾛｰﾎﾞｰｲ隠蔽形  付属品共</t>
    <rPh sb="10" eb="12">
      <t>インペイ</t>
    </rPh>
    <rPh sb="12" eb="13">
      <t>カタ</t>
    </rPh>
    <rPh sb="15" eb="18">
      <t>フゾクヒン</t>
    </rPh>
    <rPh sb="18" eb="19">
      <t>トモ</t>
    </rPh>
    <phoneticPr fontId="13"/>
  </si>
  <si>
    <t>FIL　ﾛｰﾎﾞｰｲ隠蔽形　付属品共</t>
    <rPh sb="10" eb="12">
      <t>インペイ</t>
    </rPh>
    <rPh sb="12" eb="13">
      <t>カタ</t>
    </rPh>
    <rPh sb="14" eb="17">
      <t>フゾクヒン</t>
    </rPh>
    <rPh sb="17" eb="18">
      <t>トモ</t>
    </rPh>
    <phoneticPr fontId="13"/>
  </si>
  <si>
    <t>室外機　高COP形　付属品共</t>
    <rPh sb="0" eb="3">
      <t>シツガイキ</t>
    </rPh>
    <rPh sb="4" eb="5">
      <t>コウ</t>
    </rPh>
    <rPh sb="8" eb="9">
      <t>カタ</t>
    </rPh>
    <rPh sb="10" eb="13">
      <t>フゾクヒン</t>
    </rPh>
    <rPh sb="13" eb="14">
      <t>トモ</t>
    </rPh>
    <phoneticPr fontId="13"/>
  </si>
  <si>
    <t>制御盤,水量ｾﾝｻｰ,付属品共</t>
    <rPh sb="0" eb="3">
      <t>セイギョバン</t>
    </rPh>
    <rPh sb="4" eb="6">
      <t>スイリョウ</t>
    </rPh>
    <rPh sb="11" eb="14">
      <t>フゾクヒン</t>
    </rPh>
    <rPh sb="14" eb="15">
      <t>トモ</t>
    </rPh>
    <phoneticPr fontId="13"/>
  </si>
  <si>
    <t>災害時用給水栓,付属品共</t>
    <rPh sb="0" eb="3">
      <t>サイガイジ</t>
    </rPh>
    <rPh sb="3" eb="4">
      <t>ヨウ</t>
    </rPh>
    <rPh sb="4" eb="7">
      <t>キュウスイセン</t>
    </rPh>
    <rPh sb="8" eb="10">
      <t>フゾク</t>
    </rPh>
    <rPh sb="10" eb="11">
      <t>ヒン</t>
    </rPh>
    <rPh sb="11" eb="12">
      <t>トモ</t>
    </rPh>
    <phoneticPr fontId="13"/>
  </si>
  <si>
    <t>樹脂製汚水用水中ﾎﾟﾝﾌﾟ　付属品共</t>
    <rPh sb="0" eb="2">
      <t>ジュシ</t>
    </rPh>
    <rPh sb="2" eb="3">
      <t>セイ</t>
    </rPh>
    <rPh sb="3" eb="6">
      <t>オスイヨウ</t>
    </rPh>
    <rPh sb="6" eb="8">
      <t>スイチュウ</t>
    </rPh>
    <rPh sb="14" eb="18">
      <t>フゾクヒントモ</t>
    </rPh>
    <phoneticPr fontId="13"/>
  </si>
  <si>
    <t>雑湯用　,貯湯量25L　</t>
    <rPh sb="0" eb="2">
      <t>ザツユ</t>
    </rPh>
    <rPh sb="2" eb="3">
      <t>ヨウ</t>
    </rPh>
    <rPh sb="5" eb="8">
      <t>チョトウリョウ</t>
    </rPh>
    <phoneticPr fontId="13"/>
  </si>
  <si>
    <t>週間ﾀｲﾏｰ、付属品共</t>
    <rPh sb="0" eb="2">
      <t>シュウカン</t>
    </rPh>
    <rPh sb="7" eb="10">
      <t>フゾクヒン</t>
    </rPh>
    <rPh sb="10" eb="11">
      <t>トモ</t>
    </rPh>
    <phoneticPr fontId="13"/>
  </si>
  <si>
    <t>制御盤、呼水槽、付属品共</t>
    <rPh sb="0" eb="3">
      <t>セイギョバン</t>
    </rPh>
    <rPh sb="4" eb="7">
      <t>コスイソウ</t>
    </rPh>
    <rPh sb="8" eb="11">
      <t>フゾクヒン</t>
    </rPh>
    <rPh sb="11" eb="12">
      <t>トモ</t>
    </rPh>
    <phoneticPr fontId="13"/>
  </si>
  <si>
    <t>SUS製　有効：0.5㎥　付属品共</t>
    <rPh sb="3" eb="4">
      <t>セイ</t>
    </rPh>
    <rPh sb="5" eb="7">
      <t>ユウコウ</t>
    </rPh>
    <rPh sb="13" eb="16">
      <t>フゾクヒン</t>
    </rPh>
    <rPh sb="16" eb="17">
      <t>トモ</t>
    </rPh>
    <phoneticPr fontId="13"/>
  </si>
  <si>
    <t>TCF5841AUP</t>
    <phoneticPr fontId="13"/>
  </si>
  <si>
    <t>ｷｰ付ｶｯﾌﾟﾘﾝｸﾞ散水栓　</t>
    <rPh sb="2" eb="3">
      <t>ツキ</t>
    </rPh>
    <rPh sb="11" eb="14">
      <t>サンスイセン</t>
    </rPh>
    <phoneticPr fontId="13"/>
  </si>
  <si>
    <t>立型SUS散水栓BOX共</t>
    <rPh sb="0" eb="1">
      <t>タ</t>
    </rPh>
    <rPh sb="1" eb="2">
      <t>カタ</t>
    </rPh>
    <rPh sb="5" eb="8">
      <t>サンスイセン</t>
    </rPh>
    <rPh sb="11" eb="12">
      <t>トモ</t>
    </rPh>
    <phoneticPr fontId="13"/>
  </si>
  <si>
    <t>鋼板製受水槽（一槽式）</t>
    <rPh sb="0" eb="2">
      <t>コウハン</t>
    </rPh>
    <rPh sb="2" eb="3">
      <t>セイ</t>
    </rPh>
    <rPh sb="3" eb="6">
      <t>ジュスイソウ</t>
    </rPh>
    <rPh sb="7" eb="10">
      <t>イッソウシキ</t>
    </rPh>
    <phoneticPr fontId="13"/>
  </si>
  <si>
    <t>250号（50号×5：片側5連結ﾀｲﾌﾟ)</t>
    <rPh sb="3" eb="4">
      <t>ゴウ</t>
    </rPh>
    <rPh sb="7" eb="8">
      <t>ゴウ</t>
    </rPh>
    <rPh sb="11" eb="13">
      <t>カタガワ</t>
    </rPh>
    <rPh sb="14" eb="16">
      <t>レンケツ</t>
    </rPh>
    <phoneticPr fontId="13"/>
  </si>
  <si>
    <t>ｶﾞｽ消費量：459.5kw　都市ｶﾞｽ</t>
    <rPh sb="3" eb="5">
      <t>ショウヒ</t>
    </rPh>
    <rPh sb="5" eb="6">
      <t>リョウ</t>
    </rPh>
    <rPh sb="15" eb="17">
      <t>トシ</t>
    </rPh>
    <phoneticPr fontId="13"/>
  </si>
  <si>
    <t>循環ポンプ　交互運転</t>
    <rPh sb="0" eb="2">
      <t>ジュンカン</t>
    </rPh>
    <rPh sb="6" eb="8">
      <t>コウゴ</t>
    </rPh>
    <rPh sb="8" eb="10">
      <t>ウンテン</t>
    </rPh>
    <phoneticPr fontId="13"/>
  </si>
  <si>
    <t>HB-1-1　屋内消火栓箱</t>
    <rPh sb="7" eb="12">
      <t>オクナイショウカセン</t>
    </rPh>
    <rPh sb="12" eb="13">
      <t>ハコ</t>
    </rPh>
    <phoneticPr fontId="13"/>
  </si>
  <si>
    <t>HB-1-2　屋内消火栓箱</t>
    <rPh sb="7" eb="12">
      <t>オクナイショウカセン</t>
    </rPh>
    <rPh sb="12" eb="13">
      <t>ハコ</t>
    </rPh>
    <phoneticPr fontId="13"/>
  </si>
  <si>
    <t>HB-1-3　屋内消火栓箱</t>
    <rPh sb="7" eb="12">
      <t>オクナイショウカセン</t>
    </rPh>
    <rPh sb="12" eb="13">
      <t>ハコ</t>
    </rPh>
    <phoneticPr fontId="13"/>
  </si>
  <si>
    <t>ﾀﾞｸﾄ隠蔽形　交換効率60%以上</t>
    <rPh sb="4" eb="7">
      <t>インペイカタ</t>
    </rPh>
    <rPh sb="8" eb="10">
      <t>コウカン</t>
    </rPh>
    <rPh sb="10" eb="12">
      <t>コウリツ</t>
    </rPh>
    <rPh sb="15" eb="17">
      <t>イジョウ</t>
    </rPh>
    <phoneticPr fontId="13"/>
  </si>
  <si>
    <t>屋外床置形　交換効率60%以上</t>
    <rPh sb="0" eb="2">
      <t>オクガイ</t>
    </rPh>
    <rPh sb="2" eb="3">
      <t>ユカ</t>
    </rPh>
    <rPh sb="3" eb="4">
      <t>オ</t>
    </rPh>
    <rPh sb="4" eb="5">
      <t>カタ</t>
    </rPh>
    <rPh sb="6" eb="8">
      <t>コウカン</t>
    </rPh>
    <rPh sb="8" eb="10">
      <t>コウリツ</t>
    </rPh>
    <rPh sb="13" eb="15">
      <t>イジョウ</t>
    </rPh>
    <phoneticPr fontId="13"/>
  </si>
  <si>
    <t>冷却能力：115.6Kw</t>
    <rPh sb="0" eb="4">
      <t>レイキャクノウリョク</t>
    </rPh>
    <phoneticPr fontId="13"/>
  </si>
  <si>
    <t>CID　天吊隠蔽ﾀﾞｸﾄ形　付属品共</t>
    <rPh sb="4" eb="6">
      <t>テンツリ</t>
    </rPh>
    <rPh sb="6" eb="8">
      <t>インペイ</t>
    </rPh>
    <rPh sb="12" eb="13">
      <t>ホウケイ</t>
    </rPh>
    <rPh sb="14" eb="17">
      <t>フゾクヒン</t>
    </rPh>
    <rPh sb="17" eb="18">
      <t>トモ</t>
    </rPh>
    <phoneticPr fontId="13"/>
  </si>
  <si>
    <t>給水</t>
    <rPh sb="0" eb="2">
      <t>キュウスイ</t>
    </rPh>
    <phoneticPr fontId="13"/>
  </si>
  <si>
    <t>ｍ</t>
    <phoneticPr fontId="13"/>
  </si>
  <si>
    <t>屋内一般配管　20A</t>
    <rPh sb="0" eb="4">
      <t>オクナイイッパン</t>
    </rPh>
    <rPh sb="4" eb="6">
      <t>ハイカン</t>
    </rPh>
    <phoneticPr fontId="13"/>
  </si>
  <si>
    <t>屋内一般配管　25A</t>
    <rPh sb="0" eb="4">
      <t>オクナイイッパン</t>
    </rPh>
    <rPh sb="4" eb="6">
      <t>ハイカン</t>
    </rPh>
    <phoneticPr fontId="13"/>
  </si>
  <si>
    <t>屋内一般配管　32A</t>
    <rPh sb="0" eb="4">
      <t>オクナイイッパン</t>
    </rPh>
    <rPh sb="4" eb="6">
      <t>ハイカン</t>
    </rPh>
    <phoneticPr fontId="13"/>
  </si>
  <si>
    <t>屋内一般配管　40A</t>
    <rPh sb="0" eb="4">
      <t>オクナイイッパン</t>
    </rPh>
    <rPh sb="4" eb="6">
      <t>ハイカン</t>
    </rPh>
    <phoneticPr fontId="13"/>
  </si>
  <si>
    <t>屋内一般配管　50A</t>
    <rPh sb="0" eb="4">
      <t>オクナイイッパン</t>
    </rPh>
    <rPh sb="4" eb="6">
      <t>ハイカン</t>
    </rPh>
    <phoneticPr fontId="13"/>
  </si>
  <si>
    <t>機械室 便所配管　20A</t>
    <rPh sb="0" eb="3">
      <t>キカイシツ</t>
    </rPh>
    <rPh sb="4" eb="6">
      <t>ベンジョ</t>
    </rPh>
    <rPh sb="6" eb="8">
      <t>ハイカン</t>
    </rPh>
    <phoneticPr fontId="13"/>
  </si>
  <si>
    <t>機械室 便所配管　25A</t>
    <rPh sb="0" eb="3">
      <t>キカイシツ</t>
    </rPh>
    <rPh sb="4" eb="6">
      <t>ベンジョ</t>
    </rPh>
    <rPh sb="6" eb="8">
      <t>ハイカン</t>
    </rPh>
    <phoneticPr fontId="13"/>
  </si>
  <si>
    <t>機械室 便所配管　32A</t>
    <rPh sb="0" eb="3">
      <t>キカイシツ</t>
    </rPh>
    <rPh sb="4" eb="6">
      <t>ベンジョ</t>
    </rPh>
    <rPh sb="6" eb="8">
      <t>ハイカン</t>
    </rPh>
    <phoneticPr fontId="13"/>
  </si>
  <si>
    <t>仕切弁</t>
    <rPh sb="0" eb="3">
      <t>シキリベン</t>
    </rPh>
    <phoneticPr fontId="13"/>
  </si>
  <si>
    <t>青銅製　10K　20A</t>
    <rPh sb="0" eb="3">
      <t>セイドウセイ</t>
    </rPh>
    <phoneticPr fontId="13"/>
  </si>
  <si>
    <t>青銅製　10K　25A</t>
    <rPh sb="0" eb="3">
      <t>セイドウセイ</t>
    </rPh>
    <phoneticPr fontId="13"/>
  </si>
  <si>
    <t>青銅製　10K　32A</t>
    <rPh sb="0" eb="3">
      <t>セイドウセイ</t>
    </rPh>
    <phoneticPr fontId="13"/>
  </si>
  <si>
    <t>青銅製　10K　40A</t>
    <rPh sb="0" eb="3">
      <t>セイドウセイ</t>
    </rPh>
    <phoneticPr fontId="13"/>
  </si>
  <si>
    <t>逆止弁</t>
    <rPh sb="0" eb="3">
      <t>ギャクシベン</t>
    </rPh>
    <phoneticPr fontId="13"/>
  </si>
  <si>
    <t>ﾌﾚｷｼﾌﾞﾙｼﾞｮｲﾝﾄ</t>
    <phoneticPr fontId="13"/>
  </si>
  <si>
    <t>SUS製　25A</t>
    <rPh sb="3" eb="4">
      <t>セイ</t>
    </rPh>
    <phoneticPr fontId="13"/>
  </si>
  <si>
    <t>ﾎﾞｰﾙﾀｯﾌﾟ</t>
    <phoneticPr fontId="13"/>
  </si>
  <si>
    <t>複式20A</t>
    <rPh sb="0" eb="2">
      <t>フクシキ</t>
    </rPh>
    <phoneticPr fontId="13"/>
  </si>
  <si>
    <t>複式25A</t>
    <rPh sb="0" eb="2">
      <t>フクシキ</t>
    </rPh>
    <phoneticPr fontId="13"/>
  </si>
  <si>
    <t>電磁弁</t>
    <rPh sb="0" eb="3">
      <t>デンジベン</t>
    </rPh>
    <phoneticPr fontId="13"/>
  </si>
  <si>
    <t>25A</t>
    <phoneticPr fontId="13"/>
  </si>
  <si>
    <t>自動ｴｱ抜弁</t>
    <rPh sb="0" eb="2">
      <t>ジドウ</t>
    </rPh>
    <rPh sb="4" eb="5">
      <t>ヌ</t>
    </rPh>
    <rPh sb="5" eb="6">
      <t>ベン</t>
    </rPh>
    <phoneticPr fontId="13"/>
  </si>
  <si>
    <t>20A</t>
    <phoneticPr fontId="13"/>
  </si>
  <si>
    <t>10K　25A</t>
    <phoneticPr fontId="13"/>
  </si>
  <si>
    <t>井水</t>
    <rPh sb="0" eb="2">
      <t>イスイ</t>
    </rPh>
    <phoneticPr fontId="13"/>
  </si>
  <si>
    <t>水道用ﾎﾟﾘｴﾁﾚﾝ粉体ﾗｲﾆﾝｸﾞ鋼管(SGP-PU）</t>
    <rPh sb="0" eb="3">
      <t>スイドウヨウ</t>
    </rPh>
    <rPh sb="11" eb="16">
      <t>ライニング</t>
    </rPh>
    <phoneticPr fontId="13"/>
  </si>
  <si>
    <t>屋内一般配管　25A</t>
    <rPh sb="0" eb="6">
      <t>オクナイイッパンハイカン</t>
    </rPh>
    <phoneticPr fontId="13"/>
  </si>
  <si>
    <t>雑用水</t>
    <rPh sb="0" eb="1">
      <t>ザツ</t>
    </rPh>
    <rPh sb="1" eb="3">
      <t>ヨウスイ</t>
    </rPh>
    <phoneticPr fontId="13"/>
  </si>
  <si>
    <t>水道用硬質塩化ﾋﾞﾆﾙﾗｲﾆﾝｸﾞ鋼管(SGP-VB）</t>
    <rPh sb="0" eb="3">
      <t>スイドウヨウ</t>
    </rPh>
    <rPh sb="3" eb="7">
      <t>コウシツエンカ</t>
    </rPh>
    <rPh sb="17" eb="19">
      <t>コウカン</t>
    </rPh>
    <phoneticPr fontId="13"/>
  </si>
  <si>
    <t>屋内一般配管　20A</t>
    <rPh sb="0" eb="6">
      <t>オクナイイッパンハイカン</t>
    </rPh>
    <phoneticPr fontId="13"/>
  </si>
  <si>
    <t>屋内一般配管　25A　</t>
    <rPh sb="0" eb="6">
      <t>オクナイイッパンハイカン</t>
    </rPh>
    <phoneticPr fontId="13"/>
  </si>
  <si>
    <t>屋内一般配管　32A</t>
    <rPh sb="0" eb="6">
      <t>オクナイイッパンハイカン</t>
    </rPh>
    <phoneticPr fontId="13"/>
  </si>
  <si>
    <t>屋内一般配管　40A　</t>
    <rPh sb="0" eb="6">
      <t>オクナイイッパンハイカン</t>
    </rPh>
    <phoneticPr fontId="13"/>
  </si>
  <si>
    <t>屋内一般配管　50A　</t>
    <rPh sb="0" eb="6">
      <t>オクナイイッパンハイカン</t>
    </rPh>
    <phoneticPr fontId="13"/>
  </si>
  <si>
    <t>機械室 便所配管　20A　　</t>
    <rPh sb="0" eb="3">
      <t>キカイシツ</t>
    </rPh>
    <rPh sb="4" eb="6">
      <t>ベンジョ</t>
    </rPh>
    <rPh sb="6" eb="8">
      <t>ハイカン</t>
    </rPh>
    <phoneticPr fontId="13"/>
  </si>
  <si>
    <t>機械室 便所配管　25A　　</t>
    <rPh sb="0" eb="3">
      <t>キカイシツ</t>
    </rPh>
    <rPh sb="4" eb="6">
      <t>ベンジョ</t>
    </rPh>
    <rPh sb="6" eb="8">
      <t>ハイカン</t>
    </rPh>
    <phoneticPr fontId="13"/>
  </si>
  <si>
    <t>機械室 便所配管　32A　　</t>
    <rPh sb="0" eb="3">
      <t>キカイシツ</t>
    </rPh>
    <rPh sb="4" eb="6">
      <t>ベンジョ</t>
    </rPh>
    <rPh sb="6" eb="8">
      <t>ハイカン</t>
    </rPh>
    <phoneticPr fontId="13"/>
  </si>
  <si>
    <t>機械室 便所配管　40A　　</t>
    <rPh sb="0" eb="3">
      <t>キカイシツ</t>
    </rPh>
    <rPh sb="4" eb="6">
      <t>ベンジョ</t>
    </rPh>
    <rPh sb="6" eb="8">
      <t>ハイカン</t>
    </rPh>
    <phoneticPr fontId="13"/>
  </si>
  <si>
    <t>機械室 便所配管　50A　　</t>
    <rPh sb="0" eb="3">
      <t>キカイシツ</t>
    </rPh>
    <rPh sb="4" eb="6">
      <t>ベンジョ</t>
    </rPh>
    <rPh sb="6" eb="8">
      <t>ハイカン</t>
    </rPh>
    <phoneticPr fontId="13"/>
  </si>
  <si>
    <t>青銅製（ｺｱ内臓）10K　20A</t>
    <rPh sb="0" eb="3">
      <t>セイドウセイ</t>
    </rPh>
    <rPh sb="6" eb="8">
      <t>ナイゾウ</t>
    </rPh>
    <phoneticPr fontId="13"/>
  </si>
  <si>
    <t>青銅製（ｺｱ内臓）10K　40A</t>
    <rPh sb="0" eb="3">
      <t>セイドウセイ</t>
    </rPh>
    <rPh sb="6" eb="8">
      <t>ナイゾウ</t>
    </rPh>
    <phoneticPr fontId="13"/>
  </si>
  <si>
    <t>青銅製（ｺｱ内臓）10K　50A</t>
    <rPh sb="0" eb="3">
      <t>セイドウセイ</t>
    </rPh>
    <rPh sb="6" eb="8">
      <t>ナイゾウ</t>
    </rPh>
    <phoneticPr fontId="13"/>
  </si>
  <si>
    <t>青銅製（ｺｱ内臓）10K　32A</t>
    <rPh sb="0" eb="3">
      <t>セイドウセイ</t>
    </rPh>
    <rPh sb="6" eb="8">
      <t>ナイゾウ</t>
    </rPh>
    <phoneticPr fontId="13"/>
  </si>
  <si>
    <t>合成ｺﾞﾑ製　40A</t>
    <rPh sb="0" eb="2">
      <t>ゴウセイ</t>
    </rPh>
    <rPh sb="5" eb="6">
      <t>セイ</t>
    </rPh>
    <phoneticPr fontId="13"/>
  </si>
  <si>
    <t>合成ｺﾞﾑ製　50A</t>
    <rPh sb="0" eb="2">
      <t>ゴウセイ</t>
    </rPh>
    <rPh sb="5" eb="6">
      <t>セイ</t>
    </rPh>
    <phoneticPr fontId="13"/>
  </si>
  <si>
    <t>隔測ﾒｰﾀｰ</t>
    <rPh sb="0" eb="2">
      <t>カクソク</t>
    </rPh>
    <phoneticPr fontId="13"/>
  </si>
  <si>
    <t>自動ｴｱ抜き弁</t>
    <rPh sb="0" eb="2">
      <t>ジドウ</t>
    </rPh>
    <rPh sb="4" eb="5">
      <t>ヌ</t>
    </rPh>
    <rPh sb="6" eb="7">
      <t>ベン</t>
    </rPh>
    <phoneticPr fontId="13"/>
  </si>
  <si>
    <t>ﾌｰﾄ弁</t>
    <rPh sb="3" eb="4">
      <t>ベン</t>
    </rPh>
    <phoneticPr fontId="13"/>
  </si>
  <si>
    <t>地上式　40A</t>
    <rPh sb="0" eb="3">
      <t>チジョウシキ</t>
    </rPh>
    <phoneticPr fontId="13"/>
  </si>
  <si>
    <t>給湯</t>
    <rPh sb="0" eb="2">
      <t>キュウトウ</t>
    </rPh>
    <phoneticPr fontId="13"/>
  </si>
  <si>
    <t>屋内一般配管　20su</t>
    <rPh sb="0" eb="6">
      <t>オクナイイッパンハイカン</t>
    </rPh>
    <phoneticPr fontId="13"/>
  </si>
  <si>
    <t>屋内一般配管　25su</t>
    <rPh sb="0" eb="6">
      <t>オクナイイッパンハイカン</t>
    </rPh>
    <phoneticPr fontId="13"/>
  </si>
  <si>
    <t>屋内一般配管　30su</t>
    <rPh sb="0" eb="6">
      <t>オクナイイッパンハイカン</t>
    </rPh>
    <phoneticPr fontId="13"/>
  </si>
  <si>
    <t>機械室 便所配管　20su</t>
    <rPh sb="0" eb="3">
      <t>キカイシツ</t>
    </rPh>
    <rPh sb="4" eb="6">
      <t>ベンジョ</t>
    </rPh>
    <rPh sb="6" eb="8">
      <t>ハイカン</t>
    </rPh>
    <phoneticPr fontId="13"/>
  </si>
  <si>
    <t>機械室 便所配管　25su</t>
    <rPh sb="0" eb="3">
      <t>キカイシツ</t>
    </rPh>
    <rPh sb="4" eb="6">
      <t>ベンジョ</t>
    </rPh>
    <rPh sb="6" eb="8">
      <t>ハイカン</t>
    </rPh>
    <phoneticPr fontId="13"/>
  </si>
  <si>
    <t>水道用硬質塩化ﾋﾞﾆﾙ管(VP)</t>
    <rPh sb="0" eb="3">
      <t>スイドウヨウ</t>
    </rPh>
    <rPh sb="3" eb="7">
      <t>コウシツエンカ</t>
    </rPh>
    <rPh sb="11" eb="12">
      <t>カン</t>
    </rPh>
    <phoneticPr fontId="13"/>
  </si>
  <si>
    <t>ｵｰﾊﾞｰﾌﾞﾛｰ</t>
    <phoneticPr fontId="13"/>
  </si>
  <si>
    <t>屋内一般配管　50A</t>
    <rPh sb="0" eb="6">
      <t>オクナイイッパンハイカン</t>
    </rPh>
    <phoneticPr fontId="13"/>
  </si>
  <si>
    <t>屋内一般配管　100A</t>
    <rPh sb="0" eb="6">
      <t>オクナイイッパンハイカン</t>
    </rPh>
    <phoneticPr fontId="13"/>
  </si>
  <si>
    <t>機械室 便所配管　50A</t>
    <rPh sb="0" eb="3">
      <t>キカイシツ</t>
    </rPh>
    <rPh sb="4" eb="6">
      <t>ベンジョ</t>
    </rPh>
    <rPh sb="6" eb="8">
      <t>ハイカン</t>
    </rPh>
    <phoneticPr fontId="13"/>
  </si>
  <si>
    <t>排水</t>
    <rPh sb="0" eb="2">
      <t>ハイスイ</t>
    </rPh>
    <phoneticPr fontId="13"/>
  </si>
  <si>
    <t>屋内一般配管　65A</t>
    <rPh sb="0" eb="6">
      <t>オクナイイッパンハイカン</t>
    </rPh>
    <phoneticPr fontId="13"/>
  </si>
  <si>
    <t>屋内一般配管　80A　</t>
    <rPh sb="0" eb="6">
      <t>オクナイイッパンハイカン</t>
    </rPh>
    <phoneticPr fontId="13"/>
  </si>
  <si>
    <t>屋内一般配管　100A　</t>
    <rPh sb="0" eb="6">
      <t>オクナイイッパンハイカン</t>
    </rPh>
    <phoneticPr fontId="13"/>
  </si>
  <si>
    <t>屋内一般配管　125A　</t>
    <rPh sb="0" eb="6">
      <t>オクナイイッパンハイカン</t>
    </rPh>
    <phoneticPr fontId="13"/>
  </si>
  <si>
    <t>機械室 便所配管　65A　　</t>
    <rPh sb="0" eb="3">
      <t>キカイシツ</t>
    </rPh>
    <rPh sb="4" eb="6">
      <t>ベンジョ</t>
    </rPh>
    <rPh sb="6" eb="8">
      <t>ハイカン</t>
    </rPh>
    <phoneticPr fontId="13"/>
  </si>
  <si>
    <t>機械室 便所配管　80A　　</t>
    <rPh sb="0" eb="3">
      <t>キカイシツ</t>
    </rPh>
    <rPh sb="4" eb="6">
      <t>ベンジョ</t>
    </rPh>
    <rPh sb="6" eb="8">
      <t>ハイカン</t>
    </rPh>
    <phoneticPr fontId="13"/>
  </si>
  <si>
    <t>機械室 便所配管　100A　　</t>
    <rPh sb="0" eb="3">
      <t>キカイシツ</t>
    </rPh>
    <rPh sb="4" eb="6">
      <t>ベンジョ</t>
    </rPh>
    <rPh sb="6" eb="8">
      <t>ハイカン</t>
    </rPh>
    <phoneticPr fontId="13"/>
  </si>
  <si>
    <t>機械室 便所配管　125A　　</t>
    <rPh sb="0" eb="3">
      <t>キカイシツ</t>
    </rPh>
    <rPh sb="4" eb="6">
      <t>ベンジョ</t>
    </rPh>
    <rPh sb="6" eb="8">
      <t>ハイカン</t>
    </rPh>
    <phoneticPr fontId="13"/>
  </si>
  <si>
    <t>耐火二層管（FDVD）</t>
    <rPh sb="0" eb="2">
      <t>タイカ</t>
    </rPh>
    <rPh sb="2" eb="4">
      <t>ニソウ</t>
    </rPh>
    <rPh sb="4" eb="5">
      <t>カン</t>
    </rPh>
    <phoneticPr fontId="13"/>
  </si>
  <si>
    <t>機械室 便所配管　40A　</t>
    <rPh sb="0" eb="3">
      <t>キカイシツ</t>
    </rPh>
    <rPh sb="4" eb="6">
      <t>ベンジョ</t>
    </rPh>
    <rPh sb="6" eb="8">
      <t>ハイカン</t>
    </rPh>
    <phoneticPr fontId="13"/>
  </si>
  <si>
    <t>機械室 便所配管　50A　</t>
    <rPh sb="0" eb="3">
      <t>キカイシツ</t>
    </rPh>
    <rPh sb="4" eb="6">
      <t>ベンジョ</t>
    </rPh>
    <rPh sb="6" eb="8">
      <t>ハイカン</t>
    </rPh>
    <phoneticPr fontId="13"/>
  </si>
  <si>
    <t>機械室 便所配管　65A　</t>
    <rPh sb="0" eb="3">
      <t>キカイシツ</t>
    </rPh>
    <rPh sb="4" eb="6">
      <t>ベンジョ</t>
    </rPh>
    <rPh sb="6" eb="8">
      <t>ハイカン</t>
    </rPh>
    <phoneticPr fontId="13"/>
  </si>
  <si>
    <t>機械室 便所配管　80A　</t>
    <rPh sb="0" eb="3">
      <t>キカイシツ</t>
    </rPh>
    <rPh sb="4" eb="6">
      <t>ベンジョ</t>
    </rPh>
    <rPh sb="6" eb="8">
      <t>ハイカン</t>
    </rPh>
    <phoneticPr fontId="13"/>
  </si>
  <si>
    <t>通気</t>
    <rPh sb="0" eb="2">
      <t>ツウキ</t>
    </rPh>
    <phoneticPr fontId="13"/>
  </si>
  <si>
    <t>機械室 便所配管　65A</t>
    <rPh sb="0" eb="3">
      <t>キカイシツ</t>
    </rPh>
    <rPh sb="4" eb="6">
      <t>ベンジョ</t>
    </rPh>
    <rPh sb="6" eb="8">
      <t>ハイカン</t>
    </rPh>
    <phoneticPr fontId="13"/>
  </si>
  <si>
    <t>ﾎﾟﾝﾌﾟｱｯﾌﾟ</t>
    <phoneticPr fontId="13"/>
  </si>
  <si>
    <t>水道用耐衝撃性硬質ﾎﾟﾘ塩化ﾋﾞﾆﾙ管(HIVP)</t>
    <rPh sb="0" eb="3">
      <t>スイドウヨウ</t>
    </rPh>
    <rPh sb="3" eb="7">
      <t>タイショウゲキセイ</t>
    </rPh>
    <rPh sb="7" eb="9">
      <t>コウシツ</t>
    </rPh>
    <rPh sb="12" eb="14">
      <t>エンカ</t>
    </rPh>
    <rPh sb="18" eb="19">
      <t>カン</t>
    </rPh>
    <phoneticPr fontId="13"/>
  </si>
  <si>
    <t>US接続</t>
    <rPh sb="2" eb="4">
      <t>セツゾク</t>
    </rPh>
    <phoneticPr fontId="13"/>
  </si>
  <si>
    <t>50A</t>
    <phoneticPr fontId="13"/>
  </si>
  <si>
    <t>か所</t>
    <rPh sb="1" eb="2">
      <t>ショ</t>
    </rPh>
    <phoneticPr fontId="13"/>
  </si>
  <si>
    <t>配管架台</t>
    <rPh sb="0" eb="4">
      <t>ハイカンカダイ</t>
    </rPh>
    <phoneticPr fontId="13"/>
  </si>
  <si>
    <t>L-65　250×500</t>
    <phoneticPr fontId="13"/>
  </si>
  <si>
    <t>L-65　650×500</t>
    <phoneticPr fontId="13"/>
  </si>
  <si>
    <t>L-65　750×500</t>
    <phoneticPr fontId="13"/>
  </si>
  <si>
    <t>青銅製10K　40A</t>
    <rPh sb="0" eb="3">
      <t>セイドウセイ</t>
    </rPh>
    <phoneticPr fontId="13"/>
  </si>
  <si>
    <t>SUS製　65A</t>
    <rPh sb="3" eb="4">
      <t>セイ</t>
    </rPh>
    <phoneticPr fontId="13"/>
  </si>
  <si>
    <t>合成ｺﾞﾑ製　65A</t>
    <rPh sb="0" eb="2">
      <t>ゴウセイ</t>
    </rPh>
    <rPh sb="5" eb="6">
      <t>セイ</t>
    </rPh>
    <phoneticPr fontId="13"/>
  </si>
  <si>
    <t>合成ｺﾞﾑ製　80A</t>
    <rPh sb="0" eb="2">
      <t>ゴウセイ</t>
    </rPh>
    <rPh sb="5" eb="6">
      <t>セイ</t>
    </rPh>
    <phoneticPr fontId="13"/>
  </si>
  <si>
    <t>合成ｺﾞﾑ製　100A</t>
    <rPh sb="0" eb="2">
      <t>ゴウセイ</t>
    </rPh>
    <rPh sb="5" eb="6">
      <t>セイ</t>
    </rPh>
    <phoneticPr fontId="13"/>
  </si>
  <si>
    <t>防虫網</t>
    <rPh sb="0" eb="3">
      <t>ボウチュウアミ</t>
    </rPh>
    <phoneticPr fontId="13"/>
  </si>
  <si>
    <t>防虫網</t>
    <rPh sb="0" eb="2">
      <t>ボウチュウ</t>
    </rPh>
    <rPh sb="2" eb="3">
      <t>アミ</t>
    </rPh>
    <phoneticPr fontId="13"/>
  </si>
  <si>
    <t>100A</t>
    <phoneticPr fontId="13"/>
  </si>
  <si>
    <t>床上掃除口</t>
    <rPh sb="0" eb="2">
      <t>ユカウエ</t>
    </rPh>
    <rPh sb="2" eb="5">
      <t>ソウジグチ</t>
    </rPh>
    <phoneticPr fontId="13"/>
  </si>
  <si>
    <t>COA50</t>
    <phoneticPr fontId="13"/>
  </si>
  <si>
    <t>COA65</t>
    <phoneticPr fontId="13"/>
  </si>
  <si>
    <t>COA80</t>
    <phoneticPr fontId="13"/>
  </si>
  <si>
    <t>COA100</t>
    <phoneticPr fontId="13"/>
  </si>
  <si>
    <t>COA125</t>
    <phoneticPr fontId="13"/>
  </si>
  <si>
    <t>通気金物（埋込形）</t>
    <rPh sb="0" eb="4">
      <t>ツウキカナモノ</t>
    </rPh>
    <rPh sb="5" eb="7">
      <t>ウメコミ</t>
    </rPh>
    <rPh sb="7" eb="8">
      <t>カタ</t>
    </rPh>
    <phoneticPr fontId="13"/>
  </si>
  <si>
    <t>VC50</t>
    <phoneticPr fontId="13"/>
  </si>
  <si>
    <t>VC100</t>
    <phoneticPr fontId="13"/>
  </si>
  <si>
    <t>80×50</t>
    <phoneticPr fontId="13"/>
  </si>
  <si>
    <t>100×50</t>
    <phoneticPr fontId="13"/>
  </si>
  <si>
    <t>集合管</t>
    <rPh sb="0" eb="3">
      <t>シュウゴウカン</t>
    </rPh>
    <phoneticPr fontId="13"/>
  </si>
  <si>
    <t>100×10080×50</t>
    <phoneticPr fontId="13"/>
  </si>
  <si>
    <t>ﾄﾞﾙｺﾞ通気金物</t>
    <rPh sb="5" eb="9">
      <t>ツウキカナモノ</t>
    </rPh>
    <phoneticPr fontId="13"/>
  </si>
  <si>
    <t>65A</t>
    <phoneticPr fontId="13"/>
  </si>
  <si>
    <t>消火</t>
    <rPh sb="0" eb="2">
      <t>ショウカ</t>
    </rPh>
    <phoneticPr fontId="13"/>
  </si>
  <si>
    <t>配管用炭素鋼鋼管（SGP-白）</t>
    <rPh sb="0" eb="3">
      <t>ハイカンヨウ</t>
    </rPh>
    <rPh sb="3" eb="8">
      <t>タンソコウコウカン</t>
    </rPh>
    <rPh sb="13" eb="14">
      <t>シロ</t>
    </rPh>
    <phoneticPr fontId="13"/>
  </si>
  <si>
    <t>屋内一般配管　40A</t>
    <rPh sb="0" eb="6">
      <t>オクナイイッパンハイカン</t>
    </rPh>
    <phoneticPr fontId="13"/>
  </si>
  <si>
    <t>機械室 便所配管　40A</t>
    <rPh sb="0" eb="3">
      <t>キカイシツ</t>
    </rPh>
    <rPh sb="4" eb="6">
      <t>ベンジョ</t>
    </rPh>
    <rPh sb="6" eb="8">
      <t>ハイカン</t>
    </rPh>
    <phoneticPr fontId="13"/>
  </si>
  <si>
    <t>青銅製10K　50A</t>
    <rPh sb="0" eb="3">
      <t>セイドウセイ</t>
    </rPh>
    <phoneticPr fontId="13"/>
  </si>
  <si>
    <t>SUS製　40A</t>
    <rPh sb="3" eb="4">
      <t>セイ</t>
    </rPh>
    <phoneticPr fontId="13"/>
  </si>
  <si>
    <t>SUS製　50A</t>
    <rPh sb="3" eb="4">
      <t>セイ</t>
    </rPh>
    <phoneticPr fontId="13"/>
  </si>
  <si>
    <t>ﾃｽﾄ弁</t>
    <rPh sb="3" eb="4">
      <t>ベン</t>
    </rPh>
    <phoneticPr fontId="13"/>
  </si>
  <si>
    <t>40A</t>
    <phoneticPr fontId="13"/>
  </si>
  <si>
    <t>ﾌｰﾄ弁（地上式）</t>
    <rPh sb="3" eb="4">
      <t>ベン</t>
    </rPh>
    <rPh sb="5" eb="8">
      <t>チジョウシキ</t>
    </rPh>
    <phoneticPr fontId="13"/>
  </si>
  <si>
    <t>武道場-屋内給水設備_管.xls</t>
    <rPh sb="0" eb="3">
      <t>ブドウジョウ</t>
    </rPh>
    <rPh sb="4" eb="6">
      <t>オクナイ</t>
    </rPh>
    <rPh sb="6" eb="8">
      <t>キュウスイ</t>
    </rPh>
    <rPh sb="8" eb="10">
      <t>セツビ</t>
    </rPh>
    <phoneticPr fontId="13"/>
  </si>
  <si>
    <t>武道場-屋内給水設備_弁類.xls</t>
    <rPh sb="0" eb="3">
      <t>ブドウジョウ</t>
    </rPh>
    <rPh sb="4" eb="6">
      <t>オクナイ</t>
    </rPh>
    <rPh sb="6" eb="8">
      <t>キュウスイ</t>
    </rPh>
    <rPh sb="8" eb="10">
      <t>セツビ</t>
    </rPh>
    <rPh sb="11" eb="13">
      <t>ベンルイ</t>
    </rPh>
    <phoneticPr fontId="13"/>
  </si>
  <si>
    <t>青銅製10K　20A</t>
    <rPh sb="0" eb="3">
      <t>セイドウセイ</t>
    </rPh>
    <phoneticPr fontId="13"/>
  </si>
  <si>
    <t>武道場-給湯設備_管.xls</t>
    <rPh sb="0" eb="3">
      <t>ブドウジョウ</t>
    </rPh>
    <rPh sb="4" eb="6">
      <t>キュウトウ</t>
    </rPh>
    <rPh sb="6" eb="8">
      <t>セツビ</t>
    </rPh>
    <phoneticPr fontId="13"/>
  </si>
  <si>
    <t>武道場-屋内排水通気設備_管.xls</t>
    <rPh sb="0" eb="3">
      <t>ブドウジョウ</t>
    </rPh>
    <rPh sb="4" eb="10">
      <t>オクナイハイスイツウキ</t>
    </rPh>
    <rPh sb="10" eb="12">
      <t>セツビ</t>
    </rPh>
    <phoneticPr fontId="13"/>
  </si>
  <si>
    <t>一般屋内配管　65A　　</t>
    <rPh sb="0" eb="4">
      <t>イッパンオクナイ</t>
    </rPh>
    <rPh sb="4" eb="6">
      <t>ハイカン</t>
    </rPh>
    <phoneticPr fontId="13"/>
  </si>
  <si>
    <t>武道場-屋内排水通気設備_弁類.xls</t>
    <rPh sb="0" eb="3">
      <t>ブドウジョウ</t>
    </rPh>
    <rPh sb="4" eb="10">
      <t>オクナイハイスイツウキ</t>
    </rPh>
    <rPh sb="10" eb="12">
      <t>セツビ</t>
    </rPh>
    <rPh sb="13" eb="15">
      <t>ベンルイ</t>
    </rPh>
    <phoneticPr fontId="13"/>
  </si>
  <si>
    <t>武道場-屋内消火栓設備_管.xls</t>
    <rPh sb="0" eb="3">
      <t>ブドウジョウ</t>
    </rPh>
    <rPh sb="4" eb="6">
      <t>オクナイ</t>
    </rPh>
    <rPh sb="6" eb="9">
      <t>ショウカセン</t>
    </rPh>
    <rPh sb="9" eb="11">
      <t>セツビ</t>
    </rPh>
    <phoneticPr fontId="13"/>
  </si>
  <si>
    <t>外構-屋外給水設備_管.xls</t>
    <rPh sb="0" eb="2">
      <t>ガイコウ</t>
    </rPh>
    <rPh sb="3" eb="7">
      <t>オクガイキュウスイ</t>
    </rPh>
    <rPh sb="7" eb="9">
      <t>セツビ</t>
    </rPh>
    <phoneticPr fontId="13"/>
  </si>
  <si>
    <t>外構-屋外給水設備_弁類.xls</t>
    <rPh sb="0" eb="2">
      <t>ガイコウ</t>
    </rPh>
    <rPh sb="3" eb="7">
      <t>オクガイキュウスイ</t>
    </rPh>
    <rPh sb="7" eb="9">
      <t>セツビ</t>
    </rPh>
    <rPh sb="10" eb="12">
      <t>ベンルイ</t>
    </rPh>
    <phoneticPr fontId="13"/>
  </si>
  <si>
    <t>50A　本体付属品</t>
    <rPh sb="4" eb="9">
      <t>ホンタイフゾクヒン</t>
    </rPh>
    <phoneticPr fontId="13"/>
  </si>
  <si>
    <t>水道引込工事</t>
    <rPh sb="0" eb="4">
      <t>スイドウヒキコミ</t>
    </rPh>
    <rPh sb="4" eb="6">
      <t>コウジ</t>
    </rPh>
    <phoneticPr fontId="13"/>
  </si>
  <si>
    <t>80A</t>
    <phoneticPr fontId="13"/>
  </si>
  <si>
    <t>埋設標</t>
    <rPh sb="0" eb="2">
      <t>マイセツ</t>
    </rPh>
    <rPh sb="2" eb="3">
      <t>ヒョウ</t>
    </rPh>
    <phoneticPr fontId="13"/>
  </si>
  <si>
    <t>ｺﾝｸﾘｰﾄ製</t>
    <rPh sb="6" eb="7">
      <t>セイ</t>
    </rPh>
    <phoneticPr fontId="13"/>
  </si>
  <si>
    <t>鋳鉄製</t>
    <rPh sb="0" eb="3">
      <t>チュウテツセイ</t>
    </rPh>
    <phoneticPr fontId="13"/>
  </si>
  <si>
    <t>青銅製10K　25A</t>
    <rPh sb="0" eb="3">
      <t>セイドウセイ</t>
    </rPh>
    <phoneticPr fontId="13"/>
  </si>
  <si>
    <t>SUS製　20A</t>
    <rPh sb="3" eb="4">
      <t>セイ</t>
    </rPh>
    <phoneticPr fontId="13"/>
  </si>
  <si>
    <t>複式　20A</t>
    <rPh sb="0" eb="2">
      <t>フクシキ</t>
    </rPh>
    <phoneticPr fontId="13"/>
  </si>
  <si>
    <t>定水位弁</t>
    <rPh sb="0" eb="3">
      <t>テイスイイ</t>
    </rPh>
    <rPh sb="3" eb="4">
      <t>ベン</t>
    </rPh>
    <phoneticPr fontId="13"/>
  </si>
  <si>
    <t>量水器（水道局貸与）</t>
    <rPh sb="0" eb="3">
      <t>リョウスイキ</t>
    </rPh>
    <rPh sb="4" eb="7">
      <t>スイドウキョク</t>
    </rPh>
    <rPh sb="7" eb="8">
      <t>カ</t>
    </rPh>
    <rPh sb="8" eb="9">
      <t>アタ</t>
    </rPh>
    <phoneticPr fontId="13"/>
  </si>
  <si>
    <t>量水器BOX</t>
    <rPh sb="0" eb="3">
      <t>リョウスイキ</t>
    </rPh>
    <phoneticPr fontId="13"/>
  </si>
  <si>
    <t>弁BOX</t>
    <rPh sb="0" eb="1">
      <t>ベン</t>
    </rPh>
    <phoneticPr fontId="13"/>
  </si>
  <si>
    <t>装置外　20A</t>
    <rPh sb="0" eb="2">
      <t>ソウチ</t>
    </rPh>
    <rPh sb="2" eb="3">
      <t>ガイ</t>
    </rPh>
    <phoneticPr fontId="13"/>
  </si>
  <si>
    <t>外構-屋外雑用水設備_管.xls</t>
    <rPh sb="0" eb="2">
      <t>ガイコウ</t>
    </rPh>
    <rPh sb="3" eb="5">
      <t>オクガイ</t>
    </rPh>
    <rPh sb="5" eb="8">
      <t>ザツヨウスイ</t>
    </rPh>
    <rPh sb="8" eb="10">
      <t>セツビ</t>
    </rPh>
    <phoneticPr fontId="13"/>
  </si>
  <si>
    <t>井揚水</t>
    <rPh sb="0" eb="1">
      <t>イ</t>
    </rPh>
    <rPh sb="1" eb="3">
      <t>ヨウスイ</t>
    </rPh>
    <phoneticPr fontId="13"/>
  </si>
  <si>
    <t>屋外井水</t>
    <rPh sb="0" eb="2">
      <t>オクガイ</t>
    </rPh>
    <rPh sb="2" eb="3">
      <t>イ</t>
    </rPh>
    <rPh sb="3" eb="4">
      <t>ミズ</t>
    </rPh>
    <phoneticPr fontId="13"/>
  </si>
  <si>
    <t>地中配管　25A</t>
    <rPh sb="0" eb="2">
      <t>チチュウ</t>
    </rPh>
    <rPh sb="2" eb="4">
      <t>ハイカン</t>
    </rPh>
    <phoneticPr fontId="13"/>
  </si>
  <si>
    <t>地中配管　150A</t>
    <rPh sb="0" eb="2">
      <t>チチュウ</t>
    </rPh>
    <rPh sb="2" eb="4">
      <t>ハイカン</t>
    </rPh>
    <phoneticPr fontId="13"/>
  </si>
  <si>
    <t>屋外雑用水</t>
    <rPh sb="0" eb="2">
      <t>オクガイ</t>
    </rPh>
    <rPh sb="2" eb="5">
      <t>ザツヨウスイ</t>
    </rPh>
    <phoneticPr fontId="13"/>
  </si>
  <si>
    <t>水道用硬質塩化ﾋﾞﾆﾙﾗｲﾆﾝｸﾞ鋼管（SGP-VD）</t>
    <rPh sb="0" eb="3">
      <t>スイドウヨウ</t>
    </rPh>
    <rPh sb="3" eb="7">
      <t>コウシツエンカ</t>
    </rPh>
    <rPh sb="17" eb="19">
      <t>コウカン</t>
    </rPh>
    <phoneticPr fontId="13"/>
  </si>
  <si>
    <t>地中配管　50A</t>
    <rPh sb="0" eb="2">
      <t>チチュウ</t>
    </rPh>
    <rPh sb="2" eb="4">
      <t>ハイカン</t>
    </rPh>
    <phoneticPr fontId="13"/>
  </si>
  <si>
    <t>外構-屋外雑用水設備_弁類.xls</t>
    <rPh sb="0" eb="2">
      <t>ガイコウ</t>
    </rPh>
    <rPh sb="3" eb="5">
      <t>オクガイ</t>
    </rPh>
    <rPh sb="5" eb="8">
      <t>ザツヨウスイ</t>
    </rPh>
    <rPh sb="8" eb="10">
      <t>セツビ</t>
    </rPh>
    <rPh sb="11" eb="13">
      <t>ベンルイ</t>
    </rPh>
    <phoneticPr fontId="13"/>
  </si>
  <si>
    <t>井戸蓋</t>
    <rPh sb="0" eb="2">
      <t>イド</t>
    </rPh>
    <rPh sb="2" eb="3">
      <t>フタ</t>
    </rPh>
    <phoneticPr fontId="13"/>
  </si>
  <si>
    <t>150φ</t>
    <phoneticPr fontId="13"/>
  </si>
  <si>
    <t>合成ｺﾞﾑ製　25A</t>
    <rPh sb="0" eb="2">
      <t>ゴウセイ</t>
    </rPh>
    <rPh sb="5" eb="6">
      <t>セイ</t>
    </rPh>
    <phoneticPr fontId="13"/>
  </si>
  <si>
    <t>電磁弁（水用）</t>
    <rPh sb="0" eb="3">
      <t>デンジベン</t>
    </rPh>
    <rPh sb="4" eb="6">
      <t>ミズヨウ</t>
    </rPh>
    <phoneticPr fontId="13"/>
  </si>
  <si>
    <t>外構-屋外排水設備_管.xls</t>
    <rPh sb="0" eb="2">
      <t>ガイコウ</t>
    </rPh>
    <rPh sb="3" eb="5">
      <t>オクガイ</t>
    </rPh>
    <rPh sb="5" eb="7">
      <t>ハイスイ</t>
    </rPh>
    <rPh sb="7" eb="9">
      <t>セツビ</t>
    </rPh>
    <phoneticPr fontId="13"/>
  </si>
  <si>
    <t>水道用硬質塩化ﾋﾞﾆﾙ管(VP）</t>
    <rPh sb="0" eb="3">
      <t>スイドウヨウ</t>
    </rPh>
    <rPh sb="3" eb="5">
      <t>コウシツ</t>
    </rPh>
    <rPh sb="5" eb="7">
      <t>エンカ</t>
    </rPh>
    <rPh sb="11" eb="12">
      <t>カン</t>
    </rPh>
    <phoneticPr fontId="13"/>
  </si>
  <si>
    <t>屋外排水</t>
    <rPh sb="0" eb="2">
      <t>オクガイ</t>
    </rPh>
    <rPh sb="2" eb="4">
      <t>ハイスイ</t>
    </rPh>
    <phoneticPr fontId="13"/>
  </si>
  <si>
    <t>屋外排水</t>
    <rPh sb="0" eb="4">
      <t>オクガイハイスイ</t>
    </rPh>
    <phoneticPr fontId="13"/>
  </si>
  <si>
    <t>硬質ﾎﾟﾘ塩化ﾋﾞﾆﾙ管(VU）</t>
    <rPh sb="0" eb="2">
      <t>コウシツ</t>
    </rPh>
    <rPh sb="5" eb="7">
      <t>エンカ</t>
    </rPh>
    <rPh sb="11" eb="12">
      <t>カン</t>
    </rPh>
    <phoneticPr fontId="13"/>
  </si>
  <si>
    <t>地中配管　100A</t>
    <rPh sb="0" eb="2">
      <t>チチュウ</t>
    </rPh>
    <rPh sb="2" eb="4">
      <t>ハイカン</t>
    </rPh>
    <phoneticPr fontId="13"/>
  </si>
  <si>
    <t>外構-屋外排水設備_弁類.xls</t>
    <rPh sb="0" eb="2">
      <t>ガイコウ</t>
    </rPh>
    <rPh sb="3" eb="5">
      <t>オクガイ</t>
    </rPh>
    <rPh sb="5" eb="7">
      <t>ハイスイ</t>
    </rPh>
    <rPh sb="7" eb="9">
      <t>セツビ</t>
    </rPh>
    <rPh sb="10" eb="12">
      <t>ベンルイ</t>
    </rPh>
    <phoneticPr fontId="13"/>
  </si>
  <si>
    <t>桝番号①　ｲﾝﾊﾞｰﾄ桝</t>
    <rPh sb="0" eb="3">
      <t>マスバンゴウ</t>
    </rPh>
    <rPh sb="11" eb="12">
      <t>マス</t>
    </rPh>
    <phoneticPr fontId="13"/>
  </si>
  <si>
    <t>300φ×690H　鋳鉄製T-14蓋</t>
    <rPh sb="10" eb="13">
      <t>チュウテツセイ</t>
    </rPh>
    <rPh sb="17" eb="18">
      <t>フタ</t>
    </rPh>
    <phoneticPr fontId="13"/>
  </si>
  <si>
    <t>塩ビ小口径桝　90°曲がり</t>
    <rPh sb="0" eb="1">
      <t>エン</t>
    </rPh>
    <rPh sb="2" eb="5">
      <t>ショウコウケイ</t>
    </rPh>
    <rPh sb="5" eb="6">
      <t>マス</t>
    </rPh>
    <rPh sb="10" eb="11">
      <t>マ</t>
    </rPh>
    <phoneticPr fontId="13"/>
  </si>
  <si>
    <t>桝番号②　ｲﾝﾊﾞｰﾄ桝</t>
    <rPh sb="0" eb="1">
      <t>マス</t>
    </rPh>
    <rPh sb="1" eb="3">
      <t>バンゴウ</t>
    </rPh>
    <rPh sb="11" eb="12">
      <t>マス</t>
    </rPh>
    <phoneticPr fontId="13"/>
  </si>
  <si>
    <t>塩ビ小口径桝　90°合流</t>
    <rPh sb="0" eb="1">
      <t>エン</t>
    </rPh>
    <rPh sb="2" eb="5">
      <t>ショウコウケイ</t>
    </rPh>
    <rPh sb="5" eb="6">
      <t>マス</t>
    </rPh>
    <rPh sb="10" eb="12">
      <t>ゴウリュウ</t>
    </rPh>
    <phoneticPr fontId="13"/>
  </si>
  <si>
    <t>300φ×880H　鋳鉄製T-14蓋</t>
    <rPh sb="10" eb="13">
      <t>チュウテツセイ</t>
    </rPh>
    <rPh sb="17" eb="18">
      <t>フタ</t>
    </rPh>
    <phoneticPr fontId="13"/>
  </si>
  <si>
    <t>桝番号③　ｲﾝﾊﾞｰﾄ桝</t>
    <rPh sb="0" eb="1">
      <t>マス</t>
    </rPh>
    <rPh sb="1" eb="3">
      <t>バンゴウ</t>
    </rPh>
    <rPh sb="11" eb="12">
      <t>マス</t>
    </rPh>
    <phoneticPr fontId="13"/>
  </si>
  <si>
    <t>塩ビ小口径桝　90°両側合流</t>
    <rPh sb="0" eb="1">
      <t>エン</t>
    </rPh>
    <rPh sb="2" eb="5">
      <t>ショウコウケイ</t>
    </rPh>
    <rPh sb="5" eb="6">
      <t>マス</t>
    </rPh>
    <rPh sb="10" eb="12">
      <t>リョウガワ</t>
    </rPh>
    <rPh sb="12" eb="14">
      <t>ゴウリュウ</t>
    </rPh>
    <phoneticPr fontId="13"/>
  </si>
  <si>
    <t>300φ×980H　鋳鉄製T-14蓋</t>
    <rPh sb="10" eb="13">
      <t>チュウテツセイ</t>
    </rPh>
    <rPh sb="17" eb="18">
      <t>フタ</t>
    </rPh>
    <phoneticPr fontId="13"/>
  </si>
  <si>
    <t>桝番号④　ｲﾝﾊﾞｰﾄ桝</t>
    <rPh sb="0" eb="1">
      <t>マス</t>
    </rPh>
    <rPh sb="1" eb="3">
      <t>バンゴウ</t>
    </rPh>
    <rPh sb="11" eb="12">
      <t>マス</t>
    </rPh>
    <phoneticPr fontId="13"/>
  </si>
  <si>
    <t>300φ×960H　鋳鉄製T-14蓋</t>
    <rPh sb="10" eb="13">
      <t>チュウテツセイ</t>
    </rPh>
    <rPh sb="17" eb="18">
      <t>フタ</t>
    </rPh>
    <phoneticPr fontId="13"/>
  </si>
  <si>
    <t>桝番号⑤　ｲﾝﾊﾞｰﾄ桝</t>
    <rPh sb="0" eb="1">
      <t>マス</t>
    </rPh>
    <rPh sb="1" eb="3">
      <t>バンゴウ</t>
    </rPh>
    <rPh sb="11" eb="12">
      <t>マス</t>
    </rPh>
    <phoneticPr fontId="13"/>
  </si>
  <si>
    <t>300φ×350H　鋳鉄製T-14蓋</t>
    <rPh sb="10" eb="13">
      <t>チュウテツセイ</t>
    </rPh>
    <rPh sb="17" eb="18">
      <t>フタ</t>
    </rPh>
    <phoneticPr fontId="13"/>
  </si>
  <si>
    <t>桝番号⑥　ｲﾝﾊﾞｰﾄ桝</t>
    <rPh sb="0" eb="1">
      <t>マス</t>
    </rPh>
    <rPh sb="1" eb="3">
      <t>バンゴウ</t>
    </rPh>
    <rPh sb="11" eb="12">
      <t>マス</t>
    </rPh>
    <phoneticPr fontId="13"/>
  </si>
  <si>
    <t>300φ×340H　鋳鉄製T-14蓋</t>
    <rPh sb="10" eb="13">
      <t>チュウテツセイ</t>
    </rPh>
    <rPh sb="17" eb="18">
      <t>フタ</t>
    </rPh>
    <phoneticPr fontId="13"/>
  </si>
  <si>
    <t>桝番号⑦　ｲﾝﾊﾞｰﾄ桝</t>
    <rPh sb="0" eb="1">
      <t>マス</t>
    </rPh>
    <rPh sb="1" eb="3">
      <t>バンゴウ</t>
    </rPh>
    <rPh sb="11" eb="12">
      <t>マス</t>
    </rPh>
    <phoneticPr fontId="13"/>
  </si>
  <si>
    <t>塩ビ小口径桝　45°合流</t>
    <rPh sb="0" eb="1">
      <t>エン</t>
    </rPh>
    <rPh sb="2" eb="5">
      <t>ショウコウケイ</t>
    </rPh>
    <rPh sb="5" eb="6">
      <t>マス</t>
    </rPh>
    <rPh sb="10" eb="12">
      <t>ゴウリュウ</t>
    </rPh>
    <phoneticPr fontId="13"/>
  </si>
  <si>
    <t>桝番号⑧　ｲﾝﾊﾞｰﾄ桝</t>
    <rPh sb="0" eb="1">
      <t>マス</t>
    </rPh>
    <rPh sb="1" eb="3">
      <t>バンゴウ</t>
    </rPh>
    <rPh sb="11" eb="12">
      <t>マス</t>
    </rPh>
    <phoneticPr fontId="13"/>
  </si>
  <si>
    <t>300φ×910H　鋳鉄製T-14蓋</t>
    <rPh sb="10" eb="13">
      <t>チュウテツセイ</t>
    </rPh>
    <rPh sb="17" eb="18">
      <t>フタ</t>
    </rPh>
    <phoneticPr fontId="13"/>
  </si>
  <si>
    <t>桝番号⑨　ｲﾝﾊﾞｰﾄ桝</t>
    <rPh sb="0" eb="1">
      <t>マス</t>
    </rPh>
    <rPh sb="1" eb="3">
      <t>バンゴウ</t>
    </rPh>
    <rPh sb="11" eb="12">
      <t>マス</t>
    </rPh>
    <phoneticPr fontId="13"/>
  </si>
  <si>
    <t>300φ×410H　鋳鉄製T-14蓋</t>
    <rPh sb="10" eb="13">
      <t>チュウテツセイ</t>
    </rPh>
    <rPh sb="17" eb="18">
      <t>フタ</t>
    </rPh>
    <phoneticPr fontId="13"/>
  </si>
  <si>
    <t>塩ビ小口径桝　切替桝（縦型）</t>
    <rPh sb="0" eb="1">
      <t>エン</t>
    </rPh>
    <rPh sb="2" eb="5">
      <t>ショウコウケイ</t>
    </rPh>
    <rPh sb="5" eb="6">
      <t>マス</t>
    </rPh>
    <rPh sb="7" eb="9">
      <t>キリカエ</t>
    </rPh>
    <rPh sb="9" eb="10">
      <t>マス</t>
    </rPh>
    <rPh sb="11" eb="12">
      <t>タテ</t>
    </rPh>
    <rPh sb="12" eb="13">
      <t>カタ</t>
    </rPh>
    <phoneticPr fontId="13"/>
  </si>
  <si>
    <t>桝番号⑩　ｲﾝﾊﾞｰﾄ桝</t>
    <rPh sb="0" eb="1">
      <t>マス</t>
    </rPh>
    <rPh sb="1" eb="3">
      <t>バンゴウ</t>
    </rPh>
    <rPh sb="11" eb="12">
      <t>マス</t>
    </rPh>
    <phoneticPr fontId="13"/>
  </si>
  <si>
    <t>300φ×420H　鋳鉄製T-14蓋</t>
    <rPh sb="10" eb="13">
      <t>チュウテツセイ</t>
    </rPh>
    <rPh sb="17" eb="18">
      <t>フタ</t>
    </rPh>
    <phoneticPr fontId="13"/>
  </si>
  <si>
    <t>塩ビ小口径桝　ｽﾄﾚｰﾄ　ドロップ760mm</t>
    <rPh sb="0" eb="1">
      <t>エン</t>
    </rPh>
    <rPh sb="2" eb="5">
      <t>ショウコウケイ</t>
    </rPh>
    <rPh sb="5" eb="6">
      <t>マス</t>
    </rPh>
    <phoneticPr fontId="13"/>
  </si>
  <si>
    <t>桝番号⑪　ｲﾝﾊﾞｰﾄ桝</t>
    <rPh sb="0" eb="1">
      <t>マス</t>
    </rPh>
    <rPh sb="1" eb="3">
      <t>バンゴウ</t>
    </rPh>
    <rPh sb="11" eb="12">
      <t>マス</t>
    </rPh>
    <phoneticPr fontId="13"/>
  </si>
  <si>
    <t>300φ×800H　鋳鉄製T-14蓋</t>
    <rPh sb="10" eb="13">
      <t>チュウテツセイ</t>
    </rPh>
    <rPh sb="17" eb="18">
      <t>フタ</t>
    </rPh>
    <phoneticPr fontId="13"/>
  </si>
  <si>
    <t>塩ビ小口径桝　ｽﾄﾚｰﾄ　公設桝</t>
    <rPh sb="0" eb="1">
      <t>エン</t>
    </rPh>
    <rPh sb="2" eb="5">
      <t>ショウコウケイ</t>
    </rPh>
    <rPh sb="5" eb="6">
      <t>マス</t>
    </rPh>
    <rPh sb="13" eb="16">
      <t>コウセツマス</t>
    </rPh>
    <phoneticPr fontId="13"/>
  </si>
  <si>
    <t>桝番号⑫　ｲﾝﾊﾞｰﾄ桝</t>
    <rPh sb="0" eb="1">
      <t>マス</t>
    </rPh>
    <rPh sb="1" eb="3">
      <t>バンゴウ</t>
    </rPh>
    <rPh sb="11" eb="12">
      <t>マス</t>
    </rPh>
    <phoneticPr fontId="13"/>
  </si>
  <si>
    <t>300φ×600H　鋳鉄製T-14蓋</t>
    <rPh sb="10" eb="13">
      <t>チュウテツセイ</t>
    </rPh>
    <rPh sb="17" eb="18">
      <t>フタ</t>
    </rPh>
    <phoneticPr fontId="13"/>
  </si>
  <si>
    <t>塩ビ小口径桝　45°左右合流</t>
    <rPh sb="0" eb="1">
      <t>エン</t>
    </rPh>
    <rPh sb="2" eb="5">
      <t>ショウコウケイ</t>
    </rPh>
    <rPh sb="5" eb="6">
      <t>マス</t>
    </rPh>
    <rPh sb="10" eb="12">
      <t>サユウ</t>
    </rPh>
    <rPh sb="12" eb="14">
      <t>ゴウリュウ</t>
    </rPh>
    <phoneticPr fontId="13"/>
  </si>
  <si>
    <t>桝番号⑬　ｲﾝﾊﾞｰﾄ桝</t>
    <rPh sb="0" eb="1">
      <t>マス</t>
    </rPh>
    <rPh sb="1" eb="3">
      <t>バンゴウ</t>
    </rPh>
    <rPh sb="11" eb="12">
      <t>マス</t>
    </rPh>
    <phoneticPr fontId="13"/>
  </si>
  <si>
    <t>300φ×590H　鋳鉄製T-14蓋</t>
    <rPh sb="10" eb="13">
      <t>チュウテツセイ</t>
    </rPh>
    <rPh sb="17" eb="18">
      <t>フタ</t>
    </rPh>
    <phoneticPr fontId="13"/>
  </si>
  <si>
    <t>塩ビ小口径桝　90°　曲がり</t>
    <rPh sb="0" eb="1">
      <t>エン</t>
    </rPh>
    <rPh sb="2" eb="5">
      <t>ショウコウケイ</t>
    </rPh>
    <rPh sb="5" eb="6">
      <t>マス</t>
    </rPh>
    <rPh sb="11" eb="12">
      <t>マ</t>
    </rPh>
    <phoneticPr fontId="13"/>
  </si>
  <si>
    <t>内蓋</t>
    <rPh sb="0" eb="2">
      <t>ウチフタ</t>
    </rPh>
    <phoneticPr fontId="13"/>
  </si>
  <si>
    <t>300φ</t>
    <phoneticPr fontId="13"/>
  </si>
  <si>
    <t>枚</t>
    <rPh sb="0" eb="1">
      <t>マイ</t>
    </rPh>
    <phoneticPr fontId="13"/>
  </si>
  <si>
    <t>間接排水</t>
    <rPh sb="0" eb="4">
      <t>カンセツハイスイ</t>
    </rPh>
    <phoneticPr fontId="13"/>
  </si>
  <si>
    <t>本管接続工費</t>
    <rPh sb="0" eb="2">
      <t>ホンカン</t>
    </rPh>
    <rPh sb="2" eb="4">
      <t>セツゾク</t>
    </rPh>
    <rPh sb="4" eb="6">
      <t>コウヒ</t>
    </rPh>
    <phoneticPr fontId="13"/>
  </si>
  <si>
    <t>撤去-屋外給水設備_弁類.xls</t>
    <rPh sb="0" eb="2">
      <t>テッキョ</t>
    </rPh>
    <rPh sb="3" eb="5">
      <t>オクガイ</t>
    </rPh>
    <rPh sb="5" eb="7">
      <t>キュウスイ</t>
    </rPh>
    <rPh sb="7" eb="9">
      <t>セツビ</t>
    </rPh>
    <rPh sb="10" eb="12">
      <t>ベンルイ</t>
    </rPh>
    <phoneticPr fontId="13"/>
  </si>
  <si>
    <t>水道引込撤去費</t>
    <rPh sb="0" eb="2">
      <t>スイドウ</t>
    </rPh>
    <rPh sb="2" eb="4">
      <t>ヒキコミ</t>
    </rPh>
    <rPh sb="4" eb="6">
      <t>テッキョ</t>
    </rPh>
    <rPh sb="6" eb="7">
      <t>ヒ</t>
    </rPh>
    <phoneticPr fontId="13"/>
  </si>
  <si>
    <t>鋳鉄ｺｰﾃｨﾝｸﾞ弁　10K　80A</t>
    <rPh sb="0" eb="2">
      <t>チュウテツ</t>
    </rPh>
    <rPh sb="9" eb="10">
      <t>ベン</t>
    </rPh>
    <phoneticPr fontId="13"/>
  </si>
  <si>
    <t>仕切弁撤去</t>
    <rPh sb="0" eb="3">
      <t>シキリベン</t>
    </rPh>
    <rPh sb="3" eb="5">
      <t>テッキョ</t>
    </rPh>
    <phoneticPr fontId="13"/>
  </si>
  <si>
    <t>弁BOX撤去</t>
    <rPh sb="0" eb="1">
      <t>ベン</t>
    </rPh>
    <rPh sb="4" eb="6">
      <t>テッキョ</t>
    </rPh>
    <phoneticPr fontId="13"/>
  </si>
  <si>
    <t>間接排水</t>
    <rPh sb="0" eb="2">
      <t>カンセツ</t>
    </rPh>
    <rPh sb="2" eb="4">
      <t>ハイスイ</t>
    </rPh>
    <phoneticPr fontId="13"/>
  </si>
  <si>
    <t>給水用高密度ﾎﾟﾘｴﾁﾚﾝ管(PE）</t>
    <rPh sb="0" eb="2">
      <t>キュウスイ</t>
    </rPh>
    <rPh sb="2" eb="3">
      <t>ヨウ</t>
    </rPh>
    <rPh sb="3" eb="6">
      <t>コウミツド</t>
    </rPh>
    <rPh sb="13" eb="14">
      <t>カン</t>
    </rPh>
    <phoneticPr fontId="13"/>
  </si>
  <si>
    <t>一般ｽﾃﾝﾚｽ鋼管（圧縮、ﾌﾟﾚｽ接合）（ＳＵＳ）</t>
    <rPh sb="0" eb="2">
      <t>イッパン</t>
    </rPh>
    <rPh sb="7" eb="9">
      <t>コウカン</t>
    </rPh>
    <rPh sb="10" eb="12">
      <t>アッシュク</t>
    </rPh>
    <rPh sb="17" eb="19">
      <t>セツゴウ</t>
    </rPh>
    <phoneticPr fontId="13"/>
  </si>
  <si>
    <t>給水用高密度ﾎﾟﾘｴﾁﾚﾝ管(PE）</t>
    <rPh sb="0" eb="3">
      <t>キュウスイヨウ</t>
    </rPh>
    <rPh sb="3" eb="6">
      <t>コウミツド</t>
    </rPh>
    <rPh sb="13" eb="14">
      <t>カン</t>
    </rPh>
    <phoneticPr fontId="13"/>
  </si>
  <si>
    <t>一般ｽﾃﾝﾚｽ鋼管（圧縮、ﾌﾟﾚｽ接合）(SUS)</t>
    <rPh sb="0" eb="2">
      <t>イッパン</t>
    </rPh>
    <rPh sb="7" eb="9">
      <t>コウカン</t>
    </rPh>
    <rPh sb="10" eb="12">
      <t>アッシュク</t>
    </rPh>
    <rPh sb="17" eb="19">
      <t>セツゴウ</t>
    </rPh>
    <phoneticPr fontId="13"/>
  </si>
  <si>
    <t>給水用高密度ﾎﾟﾘｴﾁﾚﾝ管(PE)</t>
    <rPh sb="0" eb="3">
      <t>キュウスイヨウ</t>
    </rPh>
    <rPh sb="3" eb="6">
      <t>コウミツド</t>
    </rPh>
    <rPh sb="13" eb="14">
      <t>カン</t>
    </rPh>
    <phoneticPr fontId="13"/>
  </si>
  <si>
    <t>保温工事</t>
    <rPh sb="0" eb="2">
      <t>ホオン</t>
    </rPh>
    <rPh sb="2" eb="4">
      <t>コウジ</t>
    </rPh>
    <phoneticPr fontId="13"/>
  </si>
  <si>
    <t>給水管　保温</t>
    <rPh sb="0" eb="3">
      <t>キュウスイカン</t>
    </rPh>
    <rPh sb="4" eb="6">
      <t>ホオン</t>
    </rPh>
    <phoneticPr fontId="13"/>
  </si>
  <si>
    <t>GW</t>
    <phoneticPr fontId="13"/>
  </si>
  <si>
    <t>屋内隠蔽　ｱﾙﾐｶﾞﾗｽｺﾛｽ　20A</t>
    <rPh sb="0" eb="4">
      <t>オクナイインペイ</t>
    </rPh>
    <phoneticPr fontId="13"/>
  </si>
  <si>
    <t>屋内隠蔽　ｱﾙﾐｶﾞﾗｽｺﾛｽ　25A</t>
    <rPh sb="0" eb="4">
      <t>オクナイインペイ</t>
    </rPh>
    <phoneticPr fontId="13"/>
  </si>
  <si>
    <t>屋内隠蔽　ｱﾙﾐｶﾞﾗｽｺﾛｽ　32A</t>
    <rPh sb="0" eb="4">
      <t>オクナイインペイ</t>
    </rPh>
    <phoneticPr fontId="13"/>
  </si>
  <si>
    <t>屋内隠蔽　ｱﾙﾐｶﾞﾗｽｺﾛｽ　40A</t>
    <rPh sb="0" eb="4">
      <t>オクナイインペイ</t>
    </rPh>
    <phoneticPr fontId="13"/>
  </si>
  <si>
    <t>屋内隠蔽　ｱﾙﾐｶﾞﾗｽｺﾛｽ　50A</t>
    <rPh sb="0" eb="4">
      <t>オクナイインペイ</t>
    </rPh>
    <phoneticPr fontId="13"/>
  </si>
  <si>
    <t>機械室露出　ｱﾙﾐｶﾞﾗｽｸﾛｽ　20A</t>
    <rPh sb="0" eb="3">
      <t>キカイシツ</t>
    </rPh>
    <rPh sb="3" eb="5">
      <t>ロシュツ</t>
    </rPh>
    <phoneticPr fontId="13"/>
  </si>
  <si>
    <t>機械室露出　ｱﾙﾐｶﾞﾗｽｸﾛｽ　25A</t>
    <rPh sb="0" eb="3">
      <t>キカイシツ</t>
    </rPh>
    <rPh sb="3" eb="5">
      <t>ロシュツ</t>
    </rPh>
    <phoneticPr fontId="13"/>
  </si>
  <si>
    <t>屋外露出　ｽﾃﾝﾚｽ鋼板　20A</t>
    <rPh sb="0" eb="2">
      <t>オクガイ</t>
    </rPh>
    <rPh sb="2" eb="4">
      <t>ロシュツ</t>
    </rPh>
    <rPh sb="10" eb="12">
      <t>コウハン</t>
    </rPh>
    <phoneticPr fontId="13"/>
  </si>
  <si>
    <t>屋外露出　ｽﾃﾝﾚｽ鋼板　25A</t>
    <rPh sb="0" eb="2">
      <t>オクガイ</t>
    </rPh>
    <rPh sb="2" eb="4">
      <t>ロシュツ</t>
    </rPh>
    <rPh sb="10" eb="12">
      <t>コウハン</t>
    </rPh>
    <phoneticPr fontId="13"/>
  </si>
  <si>
    <t>井水管　保温</t>
    <rPh sb="0" eb="2">
      <t>イスイ</t>
    </rPh>
    <rPh sb="2" eb="3">
      <t>カン</t>
    </rPh>
    <rPh sb="4" eb="6">
      <t>ホオン</t>
    </rPh>
    <phoneticPr fontId="13"/>
  </si>
  <si>
    <t>雑用水管　保温</t>
    <rPh sb="0" eb="3">
      <t>ザツヨウスイ</t>
    </rPh>
    <rPh sb="3" eb="4">
      <t>カン</t>
    </rPh>
    <rPh sb="5" eb="7">
      <t>ホオン</t>
    </rPh>
    <phoneticPr fontId="13"/>
  </si>
  <si>
    <t>機械室露出　ｱﾙﾐｶﾞﾗｽｸﾛｽ　32A</t>
    <rPh sb="0" eb="3">
      <t>キカイシツ</t>
    </rPh>
    <rPh sb="3" eb="5">
      <t>ロシュツ</t>
    </rPh>
    <phoneticPr fontId="13"/>
  </si>
  <si>
    <t>機械室露出　ｱﾙﾐｶﾞﾗｽｸﾛｽ　40A</t>
    <rPh sb="0" eb="3">
      <t>キカイシツ</t>
    </rPh>
    <rPh sb="3" eb="5">
      <t>ロシュツ</t>
    </rPh>
    <phoneticPr fontId="13"/>
  </si>
  <si>
    <t>機械室露出　ｱﾙﾐｶﾞﾗｽｸﾛｽ　50A</t>
    <rPh sb="0" eb="3">
      <t>キカイシツ</t>
    </rPh>
    <rPh sb="3" eb="5">
      <t>ロシュツ</t>
    </rPh>
    <phoneticPr fontId="13"/>
  </si>
  <si>
    <t>給湯管　保温</t>
    <rPh sb="0" eb="3">
      <t>キュウトウカン</t>
    </rPh>
    <rPh sb="4" eb="6">
      <t>ホオン</t>
    </rPh>
    <phoneticPr fontId="13"/>
  </si>
  <si>
    <t>排水管　保温</t>
    <rPh sb="0" eb="3">
      <t>ハイスイカン</t>
    </rPh>
    <rPh sb="4" eb="6">
      <t>ホオン</t>
    </rPh>
    <phoneticPr fontId="13"/>
  </si>
  <si>
    <t>屋内隠蔽　遮音ｼｰﾄ巻　100A</t>
    <rPh sb="0" eb="2">
      <t>オクナイ</t>
    </rPh>
    <rPh sb="2" eb="4">
      <t>インペイ</t>
    </rPh>
    <rPh sb="5" eb="7">
      <t>シャオン</t>
    </rPh>
    <rPh sb="10" eb="11">
      <t>マキ</t>
    </rPh>
    <phoneticPr fontId="13"/>
  </si>
  <si>
    <t>ﾎﾟﾝﾌﾟｱｯﾌﾟ排水管　保温</t>
    <rPh sb="9" eb="12">
      <t>ハイスイカン</t>
    </rPh>
    <rPh sb="13" eb="15">
      <t>ホオン</t>
    </rPh>
    <phoneticPr fontId="13"/>
  </si>
  <si>
    <t>アリーナ-屋内消火栓設備_弁類.xls</t>
    <rPh sb="5" eb="7">
      <t>オクナイ</t>
    </rPh>
    <rPh sb="7" eb="9">
      <t>ショウカ</t>
    </rPh>
    <rPh sb="9" eb="10">
      <t>セン</t>
    </rPh>
    <rPh sb="10" eb="12">
      <t>セツビ</t>
    </rPh>
    <rPh sb="13" eb="15">
      <t>ベンルイ</t>
    </rPh>
    <phoneticPr fontId="13"/>
  </si>
  <si>
    <t>アリーナ-屋内消火栓設備_管.xls</t>
    <rPh sb="5" eb="7">
      <t>オクナイ</t>
    </rPh>
    <rPh sb="7" eb="9">
      <t>ショウカ</t>
    </rPh>
    <rPh sb="9" eb="10">
      <t>セン</t>
    </rPh>
    <rPh sb="10" eb="12">
      <t>セツビ</t>
    </rPh>
    <phoneticPr fontId="13"/>
  </si>
  <si>
    <t>【アリーナ-屋内排水通気設備_弁類.xls</t>
    <rPh sb="6" eb="8">
      <t>オクナイ</t>
    </rPh>
    <rPh sb="8" eb="10">
      <t>ハイスイ</t>
    </rPh>
    <rPh sb="10" eb="12">
      <t>ツウキ</t>
    </rPh>
    <rPh sb="12" eb="14">
      <t>セツビ</t>
    </rPh>
    <rPh sb="15" eb="17">
      <t>ベンルイ</t>
    </rPh>
    <phoneticPr fontId="13"/>
  </si>
  <si>
    <t>アリーナ-屋内排水通気設備_管.xls</t>
    <rPh sb="5" eb="7">
      <t>オクナイ</t>
    </rPh>
    <rPh sb="7" eb="9">
      <t>ハイスイ</t>
    </rPh>
    <rPh sb="9" eb="11">
      <t>ツウキ</t>
    </rPh>
    <rPh sb="11" eb="13">
      <t>セツビ</t>
    </rPh>
    <phoneticPr fontId="13"/>
  </si>
  <si>
    <t>アリーナ-給湯設備_弁類.xls</t>
    <rPh sb="5" eb="7">
      <t>キュウトウ</t>
    </rPh>
    <rPh sb="7" eb="9">
      <t>セツビ</t>
    </rPh>
    <rPh sb="10" eb="12">
      <t>ベンルイ</t>
    </rPh>
    <phoneticPr fontId="13"/>
  </si>
  <si>
    <t>アリーナ-給湯設備_管.xls</t>
    <rPh sb="5" eb="7">
      <t>キュウトウ</t>
    </rPh>
    <rPh sb="7" eb="9">
      <t>セツビ</t>
    </rPh>
    <phoneticPr fontId="13"/>
  </si>
  <si>
    <t>アリーナ-雑用水設備_弁類.xls</t>
    <rPh sb="5" eb="8">
      <t>ザツヨウスイ</t>
    </rPh>
    <rPh sb="8" eb="10">
      <t>セツビ</t>
    </rPh>
    <rPh sb="11" eb="13">
      <t>ベンルイ</t>
    </rPh>
    <phoneticPr fontId="13"/>
  </si>
  <si>
    <t>アリーナ-雑用水設備_管.xls</t>
    <rPh sb="5" eb="8">
      <t>ザツヨウスイ</t>
    </rPh>
    <rPh sb="8" eb="10">
      <t>セツビ</t>
    </rPh>
    <phoneticPr fontId="13"/>
  </si>
  <si>
    <t>アリーナ-屋内給水設備_弁類.xls</t>
    <rPh sb="12" eb="14">
      <t>ベンルイ</t>
    </rPh>
    <phoneticPr fontId="13"/>
  </si>
  <si>
    <t>アリーナ-屋内給水設備_管.xls</t>
    <phoneticPr fontId="13"/>
  </si>
  <si>
    <t>給湯管　保温</t>
    <rPh sb="0" eb="2">
      <t>キュウトウ</t>
    </rPh>
    <rPh sb="2" eb="3">
      <t>カン</t>
    </rPh>
    <rPh sb="4" eb="6">
      <t>ホオン</t>
    </rPh>
    <phoneticPr fontId="13"/>
  </si>
  <si>
    <t>屋外露出　ｽﾃﾝﾚｽ鋼板　50A</t>
    <rPh sb="0" eb="2">
      <t>オクガイ</t>
    </rPh>
    <rPh sb="2" eb="4">
      <t>ロシュツ</t>
    </rPh>
    <rPh sb="10" eb="12">
      <t>コウハン</t>
    </rPh>
    <phoneticPr fontId="13"/>
  </si>
  <si>
    <t>化粧ｶﾊﾞｰ仕上げ　25A</t>
    <rPh sb="0" eb="2">
      <t>ケショウ</t>
    </rPh>
    <rPh sb="6" eb="8">
      <t>シア</t>
    </rPh>
    <phoneticPr fontId="13"/>
  </si>
  <si>
    <t>ｵｰﾊﾞｰﾌﾞﾛｰ　保温</t>
    <rPh sb="10" eb="12">
      <t>ホオン</t>
    </rPh>
    <phoneticPr fontId="13"/>
  </si>
  <si>
    <t>排水　保温</t>
    <rPh sb="0" eb="2">
      <t>ハイスイ</t>
    </rPh>
    <rPh sb="3" eb="5">
      <t>ホオン</t>
    </rPh>
    <phoneticPr fontId="13"/>
  </si>
  <si>
    <t>ﾎﾟﾘｽﾁﾚﾝﾌｫｰﾑ</t>
    <phoneticPr fontId="13"/>
  </si>
  <si>
    <t>SUS製　10k　20su</t>
    <rPh sb="3" eb="4">
      <t>セイ</t>
    </rPh>
    <phoneticPr fontId="13"/>
  </si>
  <si>
    <t>SUS製　10k　25su</t>
    <rPh sb="3" eb="4">
      <t>セイ</t>
    </rPh>
    <phoneticPr fontId="13"/>
  </si>
  <si>
    <t>SUS製　10k　30su</t>
    <rPh sb="3" eb="4">
      <t>セイ</t>
    </rPh>
    <phoneticPr fontId="13"/>
  </si>
  <si>
    <t>緊急遮断弁</t>
    <rPh sb="0" eb="2">
      <t>キンキュウ</t>
    </rPh>
    <rPh sb="2" eb="4">
      <t>シャダン</t>
    </rPh>
    <rPh sb="4" eb="5">
      <t>ベン</t>
    </rPh>
    <phoneticPr fontId="13"/>
  </si>
  <si>
    <t>青銅製(ｺｱ内臓）　50A</t>
    <rPh sb="0" eb="3">
      <t>セイドウセイ</t>
    </rPh>
    <rPh sb="6" eb="8">
      <t>ナイゾウ</t>
    </rPh>
    <phoneticPr fontId="13"/>
  </si>
  <si>
    <t>150A×1.6m</t>
    <phoneticPr fontId="13"/>
  </si>
  <si>
    <t>300φ、690</t>
    <phoneticPr fontId="13"/>
  </si>
  <si>
    <t>仕切弁保温撤去</t>
    <rPh sb="0" eb="3">
      <t>シキリベン</t>
    </rPh>
    <rPh sb="3" eb="5">
      <t>ホオン</t>
    </rPh>
    <rPh sb="5" eb="7">
      <t>テッキョ</t>
    </rPh>
    <phoneticPr fontId="13"/>
  </si>
  <si>
    <t>冷媒管（液管）</t>
    <rPh sb="0" eb="3">
      <t>レイバイカン</t>
    </rPh>
    <rPh sb="4" eb="6">
      <t>エキカン</t>
    </rPh>
    <phoneticPr fontId="13"/>
  </si>
  <si>
    <t>被覆銅管　6.4φ　保温厚10mm</t>
    <rPh sb="0" eb="2">
      <t>ヒフク</t>
    </rPh>
    <rPh sb="2" eb="4">
      <t>ドウカン</t>
    </rPh>
    <rPh sb="10" eb="12">
      <t>ホオン</t>
    </rPh>
    <rPh sb="12" eb="13">
      <t>アツ</t>
    </rPh>
    <phoneticPr fontId="13"/>
  </si>
  <si>
    <t>被覆銅管　9.5φ　保温厚10mm</t>
    <rPh sb="0" eb="2">
      <t>ヒフク</t>
    </rPh>
    <rPh sb="2" eb="4">
      <t>ドウカン</t>
    </rPh>
    <rPh sb="10" eb="12">
      <t>ホオン</t>
    </rPh>
    <rPh sb="12" eb="13">
      <t>アツ</t>
    </rPh>
    <phoneticPr fontId="13"/>
  </si>
  <si>
    <t>冷媒管(ｶﾞｽ管）</t>
    <rPh sb="0" eb="3">
      <t>レイバイカン</t>
    </rPh>
    <rPh sb="7" eb="8">
      <t>カン</t>
    </rPh>
    <phoneticPr fontId="13"/>
  </si>
  <si>
    <t>被覆銅管　12.7φ　保温厚20mm</t>
    <rPh sb="0" eb="2">
      <t>ヒフク</t>
    </rPh>
    <rPh sb="2" eb="4">
      <t>ドウカン</t>
    </rPh>
    <rPh sb="11" eb="13">
      <t>ホオン</t>
    </rPh>
    <rPh sb="13" eb="14">
      <t>アツ</t>
    </rPh>
    <phoneticPr fontId="13"/>
  </si>
  <si>
    <t>被覆銅管　19.1φ　保温厚20mm</t>
    <rPh sb="0" eb="2">
      <t>ヒフク</t>
    </rPh>
    <rPh sb="2" eb="4">
      <t>ドウカン</t>
    </rPh>
    <rPh sb="11" eb="13">
      <t>ホオン</t>
    </rPh>
    <rPh sb="13" eb="14">
      <t>アツ</t>
    </rPh>
    <phoneticPr fontId="13"/>
  </si>
  <si>
    <t>被覆銅管　22.2φ　保温厚20mm</t>
    <rPh sb="0" eb="2">
      <t>ヒフク</t>
    </rPh>
    <rPh sb="2" eb="4">
      <t>ドウカン</t>
    </rPh>
    <rPh sb="11" eb="13">
      <t>ホオン</t>
    </rPh>
    <rPh sb="13" eb="14">
      <t>アツ</t>
    </rPh>
    <phoneticPr fontId="13"/>
  </si>
  <si>
    <t>ACﾄﾞﾚﾝ管</t>
    <rPh sb="6" eb="7">
      <t>カン</t>
    </rPh>
    <phoneticPr fontId="13"/>
  </si>
  <si>
    <t>屋内一般配管　30A</t>
    <rPh sb="0" eb="4">
      <t>オクナイイッパン</t>
    </rPh>
    <rPh sb="4" eb="6">
      <t>ハイカン</t>
    </rPh>
    <phoneticPr fontId="13"/>
  </si>
  <si>
    <t>機械室配管　25A</t>
    <rPh sb="0" eb="3">
      <t>キカイシツ</t>
    </rPh>
    <rPh sb="3" eb="5">
      <t>ハイカン</t>
    </rPh>
    <phoneticPr fontId="13"/>
  </si>
  <si>
    <t>機械室配管　30A</t>
    <rPh sb="0" eb="3">
      <t>キカイシツ</t>
    </rPh>
    <rPh sb="3" eb="5">
      <t>ハイカン</t>
    </rPh>
    <phoneticPr fontId="13"/>
  </si>
  <si>
    <t>機械室配管　50A</t>
    <rPh sb="0" eb="3">
      <t>キカイシツ</t>
    </rPh>
    <rPh sb="3" eb="5">
      <t>ハイカン</t>
    </rPh>
    <phoneticPr fontId="13"/>
  </si>
  <si>
    <t>水道用硬質ﾎﾟﾘ塩化ﾋﾞﾆﾙ管(VP）</t>
    <rPh sb="0" eb="3">
      <t>スイドウヨウ</t>
    </rPh>
    <rPh sb="3" eb="5">
      <t>コウシツ</t>
    </rPh>
    <rPh sb="8" eb="10">
      <t>エンカ</t>
    </rPh>
    <rPh sb="14" eb="15">
      <t>カン</t>
    </rPh>
    <phoneticPr fontId="13"/>
  </si>
  <si>
    <t>屋内一般配管　100A</t>
    <rPh sb="0" eb="4">
      <t>オクナイイッパン</t>
    </rPh>
    <rPh sb="4" eb="6">
      <t>ハイカン</t>
    </rPh>
    <phoneticPr fontId="13"/>
  </si>
  <si>
    <t>ﾄﾞﾚﾝ管</t>
    <rPh sb="4" eb="5">
      <t>カン</t>
    </rPh>
    <phoneticPr fontId="13"/>
  </si>
  <si>
    <t>化粧ｹｰｽ</t>
    <rPh sb="0" eb="2">
      <t>ケショウ</t>
    </rPh>
    <phoneticPr fontId="13"/>
  </si>
  <si>
    <t>284×155×12.2m</t>
    <phoneticPr fontId="13"/>
  </si>
  <si>
    <t>架台</t>
    <rPh sb="0" eb="2">
      <t>カダイ</t>
    </rPh>
    <phoneticPr fontId="13"/>
  </si>
  <si>
    <t>L-65　500×500</t>
    <phoneticPr fontId="13"/>
  </si>
  <si>
    <t>区画貫通</t>
    <rPh sb="0" eb="2">
      <t>クカク</t>
    </rPh>
    <rPh sb="2" eb="4">
      <t>カンツウ</t>
    </rPh>
    <phoneticPr fontId="13"/>
  </si>
  <si>
    <t>壁　(6.4＋12.7）</t>
    <rPh sb="0" eb="1">
      <t>カベ</t>
    </rPh>
    <phoneticPr fontId="13"/>
  </si>
  <si>
    <t>床　（9.5＋22.2）</t>
    <rPh sb="0" eb="1">
      <t>ユカ</t>
    </rPh>
    <phoneticPr fontId="13"/>
  </si>
  <si>
    <t>加湿給水</t>
    <rPh sb="0" eb="2">
      <t>カシツ</t>
    </rPh>
    <rPh sb="2" eb="4">
      <t>キュウスイ</t>
    </rPh>
    <phoneticPr fontId="13"/>
  </si>
  <si>
    <t>機械室配管　20A</t>
    <rPh sb="0" eb="3">
      <t>キカイシツ</t>
    </rPh>
    <rPh sb="3" eb="5">
      <t>ハイカン</t>
    </rPh>
    <phoneticPr fontId="13"/>
  </si>
  <si>
    <t>（冷媒管 弁類）</t>
    <rPh sb="1" eb="3">
      <t>レイバイ</t>
    </rPh>
    <rPh sb="3" eb="4">
      <t>カン</t>
    </rPh>
    <rPh sb="5" eb="7">
      <t>ベンルイ</t>
    </rPh>
    <phoneticPr fontId="13"/>
  </si>
  <si>
    <t>（ﾄﾞﾚﾝ管 弁類）</t>
    <rPh sb="5" eb="6">
      <t>カン</t>
    </rPh>
    <rPh sb="7" eb="9">
      <t>ベンルイ</t>
    </rPh>
    <phoneticPr fontId="13"/>
  </si>
  <si>
    <t>ﾄﾞﾚﾝﾄﾗｯﾌﾟ</t>
    <phoneticPr fontId="13"/>
  </si>
  <si>
    <t>L-65　400×350</t>
    <phoneticPr fontId="13"/>
  </si>
  <si>
    <t>50×25</t>
    <phoneticPr fontId="13"/>
  </si>
  <si>
    <t>150×100</t>
    <phoneticPr fontId="13"/>
  </si>
  <si>
    <t>空調ﾄﾗｯﾌﾟ</t>
    <rPh sb="0" eb="2">
      <t>クウチョウ</t>
    </rPh>
    <phoneticPr fontId="13"/>
  </si>
  <si>
    <t>（加湿給水管　弁類）</t>
    <rPh sb="1" eb="3">
      <t>カシツ</t>
    </rPh>
    <rPh sb="3" eb="6">
      <t>キュウスイカン</t>
    </rPh>
    <rPh sb="7" eb="9">
      <t>ベンルイ</t>
    </rPh>
    <phoneticPr fontId="13"/>
  </si>
  <si>
    <t>2重式　20A</t>
    <rPh sb="1" eb="2">
      <t>ジュウ</t>
    </rPh>
    <rPh sb="2" eb="3">
      <t>シキ</t>
    </rPh>
    <phoneticPr fontId="13"/>
  </si>
  <si>
    <t>10K　20A</t>
    <phoneticPr fontId="13"/>
  </si>
  <si>
    <t>（冷媒管　保温）</t>
    <rPh sb="1" eb="4">
      <t>レイバイカン</t>
    </rPh>
    <rPh sb="5" eb="7">
      <t>ホオン</t>
    </rPh>
    <phoneticPr fontId="13"/>
  </si>
  <si>
    <t>冷媒管　保温　（9.5＋22.2）</t>
    <rPh sb="0" eb="3">
      <t>レイバイカン</t>
    </rPh>
    <rPh sb="4" eb="6">
      <t>ホオン</t>
    </rPh>
    <phoneticPr fontId="13"/>
  </si>
  <si>
    <t>アリーナ-棟冷媒 配管工事　管.xls</t>
    <rPh sb="5" eb="6">
      <t>トウ</t>
    </rPh>
    <rPh sb="6" eb="8">
      <t>レイバイ</t>
    </rPh>
    <rPh sb="9" eb="13">
      <t>ハイカンコウジ</t>
    </rPh>
    <rPh sb="14" eb="15">
      <t>カン</t>
    </rPh>
    <phoneticPr fontId="13"/>
  </si>
  <si>
    <t>アリーナ-棟ﾄﾞﾚﾝ 配管工事　管.xls</t>
    <rPh sb="5" eb="6">
      <t>トウ</t>
    </rPh>
    <rPh sb="11" eb="15">
      <t>ハイカンコウジ</t>
    </rPh>
    <rPh sb="16" eb="17">
      <t>カン</t>
    </rPh>
    <phoneticPr fontId="13"/>
  </si>
  <si>
    <t>（保温工事）</t>
    <rPh sb="1" eb="3">
      <t>ホオン</t>
    </rPh>
    <rPh sb="3" eb="5">
      <t>コウジ</t>
    </rPh>
    <phoneticPr fontId="13"/>
  </si>
  <si>
    <t>加湿給水管　保温</t>
    <rPh sb="0" eb="2">
      <t>カシツ</t>
    </rPh>
    <rPh sb="2" eb="4">
      <t>キュウスイ</t>
    </rPh>
    <rPh sb="4" eb="5">
      <t>カン</t>
    </rPh>
    <rPh sb="6" eb="8">
      <t>ホオン</t>
    </rPh>
    <phoneticPr fontId="13"/>
  </si>
  <si>
    <t>アリーナ-棟冷温水配管工事　管.xls</t>
    <rPh sb="5" eb="6">
      <t>トウ</t>
    </rPh>
    <rPh sb="6" eb="9">
      <t>レイオンスイ</t>
    </rPh>
    <rPh sb="9" eb="13">
      <t>ハイカンコウジ</t>
    </rPh>
    <rPh sb="14" eb="15">
      <t>カン</t>
    </rPh>
    <phoneticPr fontId="13"/>
  </si>
  <si>
    <t>アリーナ-棟加湿給水配管工事　管.xls</t>
    <rPh sb="5" eb="6">
      <t>トウ</t>
    </rPh>
    <rPh sb="6" eb="8">
      <t>カシツ</t>
    </rPh>
    <rPh sb="8" eb="10">
      <t>キュウスイ</t>
    </rPh>
    <rPh sb="10" eb="14">
      <t>ハイカンコウジ</t>
    </rPh>
    <rPh sb="15" eb="16">
      <t>カン</t>
    </rPh>
    <phoneticPr fontId="13"/>
  </si>
  <si>
    <t>冷温水管</t>
    <rPh sb="0" eb="4">
      <t>レイオンスイカン</t>
    </rPh>
    <phoneticPr fontId="13"/>
  </si>
  <si>
    <t>ｱﾙﾐ三層管</t>
    <rPh sb="3" eb="5">
      <t>サンソウ</t>
    </rPh>
    <rPh sb="5" eb="6">
      <t>カン</t>
    </rPh>
    <phoneticPr fontId="13"/>
  </si>
  <si>
    <t>屋内一般配管　20A</t>
    <rPh sb="0" eb="2">
      <t>オクナイ</t>
    </rPh>
    <rPh sb="2" eb="6">
      <t>イッパンハイカン</t>
    </rPh>
    <phoneticPr fontId="13"/>
  </si>
  <si>
    <t>屋内一般配管　25A</t>
    <rPh sb="0" eb="2">
      <t>オクナイ</t>
    </rPh>
    <rPh sb="2" eb="6">
      <t>イッパンハイカン</t>
    </rPh>
    <phoneticPr fontId="13"/>
  </si>
  <si>
    <t>屋内一般配管　32A</t>
    <rPh sb="0" eb="2">
      <t>オクナイ</t>
    </rPh>
    <rPh sb="2" eb="6">
      <t>イッパンハイカン</t>
    </rPh>
    <phoneticPr fontId="13"/>
  </si>
  <si>
    <t>屋内一般配管　40A</t>
    <rPh sb="0" eb="2">
      <t>オクナイ</t>
    </rPh>
    <rPh sb="2" eb="6">
      <t>イッパンハイカン</t>
    </rPh>
    <phoneticPr fontId="13"/>
  </si>
  <si>
    <t>ﾊｲﾊﾟｰAW管</t>
    <rPh sb="7" eb="8">
      <t>カン</t>
    </rPh>
    <phoneticPr fontId="13"/>
  </si>
  <si>
    <t>屋内一般配管　50A</t>
    <rPh sb="0" eb="2">
      <t>オクナイ</t>
    </rPh>
    <rPh sb="2" eb="6">
      <t>イッパンハイカン</t>
    </rPh>
    <phoneticPr fontId="13"/>
  </si>
  <si>
    <t>屋内一般配管　65A</t>
    <rPh sb="0" eb="2">
      <t>オクナイ</t>
    </rPh>
    <rPh sb="2" eb="6">
      <t>イッパンハイカン</t>
    </rPh>
    <phoneticPr fontId="13"/>
  </si>
  <si>
    <t>屋内一般配管　80A</t>
    <rPh sb="0" eb="2">
      <t>オクナイ</t>
    </rPh>
    <rPh sb="2" eb="6">
      <t>イッパンハイカン</t>
    </rPh>
    <phoneticPr fontId="13"/>
  </si>
  <si>
    <t>配管用炭素鋼鋼管(SGP-白）</t>
    <rPh sb="0" eb="2">
      <t>ハイカン</t>
    </rPh>
    <rPh sb="2" eb="3">
      <t>ヨウ</t>
    </rPh>
    <rPh sb="3" eb="8">
      <t>タンソコウコウカン</t>
    </rPh>
    <rPh sb="13" eb="14">
      <t>シロ</t>
    </rPh>
    <phoneticPr fontId="13"/>
  </si>
  <si>
    <t>屋外露出配管　20A</t>
    <rPh sb="0" eb="2">
      <t>オクガイ</t>
    </rPh>
    <rPh sb="2" eb="4">
      <t>ロシュツ</t>
    </rPh>
    <rPh sb="4" eb="6">
      <t>ハイカン</t>
    </rPh>
    <phoneticPr fontId="13"/>
  </si>
  <si>
    <t>屋外露出配管　25A</t>
    <rPh sb="0" eb="2">
      <t>オクガイ</t>
    </rPh>
    <rPh sb="2" eb="4">
      <t>ロシュツ</t>
    </rPh>
    <rPh sb="4" eb="6">
      <t>ハイカン</t>
    </rPh>
    <phoneticPr fontId="13"/>
  </si>
  <si>
    <t>屋外露出配管　65A</t>
    <rPh sb="0" eb="2">
      <t>オクガイ</t>
    </rPh>
    <rPh sb="2" eb="4">
      <t>ロシュツ</t>
    </rPh>
    <rPh sb="4" eb="6">
      <t>ハイカン</t>
    </rPh>
    <phoneticPr fontId="13"/>
  </si>
  <si>
    <t>屋外露出配管　100A</t>
    <rPh sb="0" eb="2">
      <t>オクガイ</t>
    </rPh>
    <rPh sb="2" eb="4">
      <t>ロシュツ</t>
    </rPh>
    <rPh sb="4" eb="6">
      <t>ハイカン</t>
    </rPh>
    <phoneticPr fontId="13"/>
  </si>
  <si>
    <t>機械室配管　32A</t>
    <rPh sb="0" eb="3">
      <t>キカイシツ</t>
    </rPh>
    <rPh sb="3" eb="5">
      <t>ハイカン</t>
    </rPh>
    <phoneticPr fontId="13"/>
  </si>
  <si>
    <t>機械室配管　50A</t>
    <rPh sb="0" eb="5">
      <t>キカイシツハイカン</t>
    </rPh>
    <phoneticPr fontId="13"/>
  </si>
  <si>
    <t>機械室配管　65A</t>
    <rPh sb="0" eb="5">
      <t>キカイシツハイカン</t>
    </rPh>
    <phoneticPr fontId="13"/>
  </si>
  <si>
    <t>機械室配管　80A</t>
    <rPh sb="0" eb="5">
      <t>キカイシツハイカン</t>
    </rPh>
    <phoneticPr fontId="13"/>
  </si>
  <si>
    <t>機械室配管　100A</t>
    <rPh sb="0" eb="5">
      <t>キカイシツハイカン</t>
    </rPh>
    <phoneticPr fontId="13"/>
  </si>
  <si>
    <t>膨張管</t>
    <rPh sb="0" eb="3">
      <t>ボウチョウカン</t>
    </rPh>
    <phoneticPr fontId="13"/>
  </si>
  <si>
    <t>（冷温水管　弁類）</t>
    <rPh sb="1" eb="4">
      <t>レイオンスイ</t>
    </rPh>
    <rPh sb="4" eb="5">
      <t>カン</t>
    </rPh>
    <rPh sb="6" eb="8">
      <t>ベンルイ</t>
    </rPh>
    <phoneticPr fontId="13"/>
  </si>
  <si>
    <t>ｽﾘｰﾌﾟ</t>
    <phoneticPr fontId="13"/>
  </si>
  <si>
    <t>ﾊﾞﾀ弁</t>
    <rPh sb="3" eb="4">
      <t>ベン</t>
    </rPh>
    <phoneticPr fontId="13"/>
  </si>
  <si>
    <t>10K　ｷﾞｱ式　65A</t>
    <rPh sb="7" eb="8">
      <t>シキ</t>
    </rPh>
    <phoneticPr fontId="13"/>
  </si>
  <si>
    <t>10K　ｷﾞｱ式　100A</t>
    <rPh sb="7" eb="8">
      <t>シキ</t>
    </rPh>
    <phoneticPr fontId="13"/>
  </si>
  <si>
    <t>32A</t>
    <phoneticPr fontId="13"/>
  </si>
  <si>
    <t>L-65　300×500</t>
    <phoneticPr fontId="13"/>
  </si>
  <si>
    <t>L-65　700×350</t>
    <phoneticPr fontId="13"/>
  </si>
  <si>
    <t>L-65　700×500</t>
    <phoneticPr fontId="13"/>
  </si>
  <si>
    <t>L-65　1000×350</t>
    <phoneticPr fontId="13"/>
  </si>
  <si>
    <t>L-65　1300×350</t>
    <phoneticPr fontId="13"/>
  </si>
  <si>
    <t>固定点</t>
    <rPh sb="0" eb="3">
      <t>コテイテン</t>
    </rPh>
    <phoneticPr fontId="13"/>
  </si>
  <si>
    <t>差圧検出器</t>
    <rPh sb="0" eb="2">
      <t>サアツ</t>
    </rPh>
    <rPh sb="2" eb="5">
      <t>ケンシュツキ</t>
    </rPh>
    <phoneticPr fontId="13"/>
  </si>
  <si>
    <t>逃がし弁</t>
    <rPh sb="0" eb="1">
      <t>ニ</t>
    </rPh>
    <rPh sb="3" eb="4">
      <t>ベン</t>
    </rPh>
    <phoneticPr fontId="13"/>
  </si>
  <si>
    <t>二装B10　　？</t>
    <rPh sb="0" eb="1">
      <t>ニ</t>
    </rPh>
    <rPh sb="1" eb="2">
      <t>ソウ</t>
    </rPh>
    <phoneticPr fontId="13"/>
  </si>
  <si>
    <t>青銅製　10K　50A</t>
    <rPh sb="0" eb="3">
      <t>セイドウセイ</t>
    </rPh>
    <phoneticPr fontId="13"/>
  </si>
  <si>
    <t>Y型ｽﾄﾚｰﾅ</t>
    <rPh sb="1" eb="2">
      <t>カタ</t>
    </rPh>
    <phoneticPr fontId="13"/>
  </si>
  <si>
    <t>鋳鉄製　65A</t>
    <rPh sb="0" eb="3">
      <t>チュウテツセイ</t>
    </rPh>
    <phoneticPr fontId="13"/>
  </si>
  <si>
    <t>SUS製　100A</t>
    <rPh sb="3" eb="4">
      <t>セイ</t>
    </rPh>
    <phoneticPr fontId="13"/>
  </si>
  <si>
    <t>ﾍﾞﾛｰｽﾞ形複式　32A</t>
    <rPh sb="6" eb="7">
      <t>カタ</t>
    </rPh>
    <rPh sb="7" eb="9">
      <t>フクシキ</t>
    </rPh>
    <phoneticPr fontId="13"/>
  </si>
  <si>
    <t>ﾍﾞﾛｰｽﾞ形複式　40A</t>
    <rPh sb="6" eb="7">
      <t>カタ</t>
    </rPh>
    <rPh sb="7" eb="9">
      <t>フクシキ</t>
    </rPh>
    <phoneticPr fontId="13"/>
  </si>
  <si>
    <t>流量計</t>
    <rPh sb="0" eb="3">
      <t>リュウリョウケイ</t>
    </rPh>
    <phoneticPr fontId="13"/>
  </si>
  <si>
    <t>温度計</t>
    <rPh sb="0" eb="3">
      <t>オンドケイ</t>
    </rPh>
    <phoneticPr fontId="13"/>
  </si>
  <si>
    <t>圧力計</t>
    <rPh sb="0" eb="3">
      <t>アツリョクケイ</t>
    </rPh>
    <phoneticPr fontId="13"/>
  </si>
  <si>
    <t>機器付属品</t>
    <rPh sb="0" eb="2">
      <t>キキ</t>
    </rPh>
    <rPh sb="2" eb="5">
      <t>フゾクヒン</t>
    </rPh>
    <phoneticPr fontId="13"/>
  </si>
  <si>
    <t>瞬間流量計</t>
    <rPh sb="0" eb="2">
      <t>シュンカン</t>
    </rPh>
    <rPh sb="2" eb="5">
      <t>リュウリョウケイ</t>
    </rPh>
    <phoneticPr fontId="13"/>
  </si>
  <si>
    <t>区画貫通</t>
    <rPh sb="0" eb="4">
      <t>クカクカンツウ</t>
    </rPh>
    <phoneticPr fontId="13"/>
  </si>
  <si>
    <t>壁　20A</t>
    <rPh sb="0" eb="1">
      <t>カベ</t>
    </rPh>
    <phoneticPr fontId="13"/>
  </si>
  <si>
    <t>床　65A</t>
    <rPh sb="0" eb="1">
      <t>ユカ</t>
    </rPh>
    <phoneticPr fontId="13"/>
  </si>
  <si>
    <t>壁　80A</t>
    <rPh sb="0" eb="1">
      <t>カベ</t>
    </rPh>
    <phoneticPr fontId="13"/>
  </si>
  <si>
    <t>床　100A</t>
    <rPh sb="0" eb="1">
      <t>ユカ</t>
    </rPh>
    <phoneticPr fontId="13"/>
  </si>
  <si>
    <t>冷温水管　保温</t>
    <rPh sb="0" eb="4">
      <t>レイオンスイカン</t>
    </rPh>
    <rPh sb="5" eb="7">
      <t>ホオン</t>
    </rPh>
    <phoneticPr fontId="13"/>
  </si>
  <si>
    <t>屋内隠蔽　ｱﾙﾐｶﾞﾗｽｸﾛｽ　20A</t>
    <rPh sb="0" eb="4">
      <t>オクナイインペイ</t>
    </rPh>
    <phoneticPr fontId="13"/>
  </si>
  <si>
    <t>屋内隠蔽　ｱﾙﾐｶﾞﾗｽｸﾛｽ　25A</t>
    <rPh sb="0" eb="4">
      <t>オクナイインペイ</t>
    </rPh>
    <phoneticPr fontId="13"/>
  </si>
  <si>
    <t>屋内隠蔽　ｱﾙﾐｶﾞﾗｽｸﾛｽ　32A</t>
    <rPh sb="0" eb="4">
      <t>オクナイインペイ</t>
    </rPh>
    <phoneticPr fontId="13"/>
  </si>
  <si>
    <t>屋内隠蔽　ｱﾙﾐｶﾞﾗｽｸﾛｽ　40A</t>
    <rPh sb="0" eb="4">
      <t>オクナイインペイ</t>
    </rPh>
    <phoneticPr fontId="13"/>
  </si>
  <si>
    <t>屋内隠蔽　ｱﾙﾐｶﾞﾗｽｸﾛｽ　50A</t>
    <rPh sb="0" eb="4">
      <t>オクナイインペイ</t>
    </rPh>
    <phoneticPr fontId="13"/>
  </si>
  <si>
    <t>屋内隠蔽　ｱﾙﾐｶﾞﾗｽｸﾛｽ　65A</t>
    <rPh sb="0" eb="4">
      <t>オクナイインペイ</t>
    </rPh>
    <phoneticPr fontId="13"/>
  </si>
  <si>
    <t>屋内隠蔽　ｱﾙﾐｶﾞﾗｽｸﾛｽ　80A</t>
    <rPh sb="0" eb="4">
      <t>オクナイインペイ</t>
    </rPh>
    <phoneticPr fontId="13"/>
  </si>
  <si>
    <t>床下暗渠　着色ｱﾙﾐｶﾞﾗｽｸﾛｽ　25A</t>
    <rPh sb="0" eb="2">
      <t>ユカシタ</t>
    </rPh>
    <rPh sb="2" eb="4">
      <t>アンキョ</t>
    </rPh>
    <rPh sb="5" eb="7">
      <t>チャクショク</t>
    </rPh>
    <phoneticPr fontId="13"/>
  </si>
  <si>
    <t>床下暗渠　着色ｱﾙﾐｶﾞﾗｽｸﾛｽ　32A</t>
    <rPh sb="0" eb="2">
      <t>ユカシタ</t>
    </rPh>
    <rPh sb="2" eb="4">
      <t>アンキョ</t>
    </rPh>
    <rPh sb="5" eb="7">
      <t>チャクショク</t>
    </rPh>
    <phoneticPr fontId="13"/>
  </si>
  <si>
    <t>床下暗渠　着色ｱﾙﾐｶﾞﾗｽｸﾛｽ　40A</t>
    <rPh sb="0" eb="2">
      <t>ユカシタ</t>
    </rPh>
    <rPh sb="2" eb="4">
      <t>アンキョ</t>
    </rPh>
    <rPh sb="5" eb="7">
      <t>チャクショク</t>
    </rPh>
    <phoneticPr fontId="13"/>
  </si>
  <si>
    <t>床下暗渠　着色ｱﾙﾐｶﾞﾗｽｸﾛｽ　50A</t>
    <rPh sb="0" eb="2">
      <t>ユカシタ</t>
    </rPh>
    <rPh sb="2" eb="4">
      <t>アンキョ</t>
    </rPh>
    <rPh sb="5" eb="7">
      <t>チャクショク</t>
    </rPh>
    <phoneticPr fontId="13"/>
  </si>
  <si>
    <t>床下暗渠　着色ｱﾙﾐｶﾞﾗｽｸﾛｽ　20A</t>
    <rPh sb="0" eb="2">
      <t>ユカシタ</t>
    </rPh>
    <rPh sb="2" eb="4">
      <t>アンキョ</t>
    </rPh>
    <rPh sb="5" eb="7">
      <t>チャクショク</t>
    </rPh>
    <phoneticPr fontId="13"/>
  </si>
  <si>
    <t>機械室露出　ｱﾙﾐｶﾞﾗｽｸﾛｽ　65A</t>
    <rPh sb="0" eb="3">
      <t>キカイシツ</t>
    </rPh>
    <rPh sb="3" eb="5">
      <t>ロシュツ</t>
    </rPh>
    <phoneticPr fontId="13"/>
  </si>
  <si>
    <t>機械室露出　ｱﾙﾐｶﾞﾗｽｸﾛｽ　80A</t>
    <rPh sb="0" eb="3">
      <t>キカイシツ</t>
    </rPh>
    <rPh sb="3" eb="5">
      <t>ロシュツ</t>
    </rPh>
    <phoneticPr fontId="13"/>
  </si>
  <si>
    <t>機械室露出　ｱﾙﾐｶﾞﾗｽｸﾛｽ　100A</t>
    <rPh sb="0" eb="3">
      <t>キカイシツ</t>
    </rPh>
    <rPh sb="3" eb="5">
      <t>ロシュツ</t>
    </rPh>
    <phoneticPr fontId="13"/>
  </si>
  <si>
    <t>屋外露出　ｽﾃﾝﾚｽ鋼板　65A</t>
    <rPh sb="0" eb="2">
      <t>オクガイ</t>
    </rPh>
    <rPh sb="2" eb="4">
      <t>ロシュツ</t>
    </rPh>
    <rPh sb="10" eb="12">
      <t>コウハン</t>
    </rPh>
    <phoneticPr fontId="13"/>
  </si>
  <si>
    <t>屋外露出　ｽﾃﾝﾚｽ鋼板　100A</t>
    <rPh sb="0" eb="2">
      <t>オクガイ</t>
    </rPh>
    <rPh sb="2" eb="4">
      <t>ロシュツ</t>
    </rPh>
    <rPh sb="10" eb="12">
      <t>コウハン</t>
    </rPh>
    <phoneticPr fontId="13"/>
  </si>
  <si>
    <t>膨張管　保温</t>
    <rPh sb="0" eb="2">
      <t>ボウチョウ</t>
    </rPh>
    <rPh sb="2" eb="3">
      <t>カン</t>
    </rPh>
    <rPh sb="4" eb="6">
      <t>ホオン</t>
    </rPh>
    <phoneticPr fontId="13"/>
  </si>
  <si>
    <t>ﾊﾞﾀ弁　保温</t>
    <rPh sb="3" eb="4">
      <t>ベン</t>
    </rPh>
    <rPh sb="5" eb="7">
      <t>ホオン</t>
    </rPh>
    <phoneticPr fontId="13"/>
  </si>
  <si>
    <t>二方弁　保温</t>
    <rPh sb="0" eb="3">
      <t>ニホウベン</t>
    </rPh>
    <rPh sb="4" eb="6">
      <t>ホオン</t>
    </rPh>
    <phoneticPr fontId="13"/>
  </si>
  <si>
    <t>Yｽﾄ　保温</t>
    <rPh sb="4" eb="6">
      <t>ホオン</t>
    </rPh>
    <phoneticPr fontId="13"/>
  </si>
  <si>
    <t>屋内露出　SUS鋼板　65A</t>
    <rPh sb="0" eb="4">
      <t>オクナイロシュツ</t>
    </rPh>
    <rPh sb="8" eb="10">
      <t>コウハン</t>
    </rPh>
    <phoneticPr fontId="13"/>
  </si>
  <si>
    <t>屋外露出　SUS鋼板　　65A　</t>
    <rPh sb="0" eb="2">
      <t>オクガイ</t>
    </rPh>
    <rPh sb="2" eb="4">
      <t>ロシュツ</t>
    </rPh>
    <rPh sb="8" eb="10">
      <t>コウハン</t>
    </rPh>
    <phoneticPr fontId="13"/>
  </si>
  <si>
    <t>屋外露出　SUS鋼板　　100A　</t>
    <rPh sb="0" eb="2">
      <t>オクガイ</t>
    </rPh>
    <rPh sb="2" eb="4">
      <t>ロシュツ</t>
    </rPh>
    <rPh sb="8" eb="10">
      <t>コウハン</t>
    </rPh>
    <phoneticPr fontId="13"/>
  </si>
  <si>
    <t>屋内露出　ｶﾗｰ亜鉛鋼板　　65A　</t>
    <rPh sb="0" eb="2">
      <t>オクナイ</t>
    </rPh>
    <rPh sb="2" eb="4">
      <t>ロシュツ</t>
    </rPh>
    <rPh sb="8" eb="10">
      <t>アエン</t>
    </rPh>
    <rPh sb="10" eb="12">
      <t>コウハン</t>
    </rPh>
    <phoneticPr fontId="13"/>
  </si>
  <si>
    <t>屋内露出　ｶﾗｰ亜鉛鋼板　　80A　</t>
    <rPh sb="0" eb="2">
      <t>オクナイ</t>
    </rPh>
    <rPh sb="2" eb="4">
      <t>ロシュツ</t>
    </rPh>
    <rPh sb="8" eb="10">
      <t>アエン</t>
    </rPh>
    <rPh sb="10" eb="12">
      <t>コウハン</t>
    </rPh>
    <phoneticPr fontId="13"/>
  </si>
  <si>
    <t>屋内露出　ｶﾗｰ亜鉛鋼板　　100A　</t>
    <rPh sb="0" eb="2">
      <t>オクナイ</t>
    </rPh>
    <rPh sb="2" eb="4">
      <t>ロシュツ</t>
    </rPh>
    <rPh sb="8" eb="10">
      <t>アエン</t>
    </rPh>
    <rPh sb="10" eb="12">
      <t>コウハン</t>
    </rPh>
    <phoneticPr fontId="13"/>
  </si>
  <si>
    <t>電磁弁　保温</t>
    <rPh sb="0" eb="3">
      <t>デンジベン</t>
    </rPh>
    <rPh sb="4" eb="6">
      <t>ホオン</t>
    </rPh>
    <phoneticPr fontId="13"/>
  </si>
  <si>
    <r>
      <t>100A　</t>
    </r>
    <r>
      <rPr>
        <sz val="11"/>
        <color rgb="FFFF0000"/>
        <rFont val="MS UI Gothic"/>
        <family val="3"/>
        <charset val="128"/>
      </rPr>
      <t>　</t>
    </r>
    <phoneticPr fontId="13"/>
  </si>
  <si>
    <t>100A　　</t>
    <phoneticPr fontId="13"/>
  </si>
  <si>
    <t>80A　　</t>
    <phoneticPr fontId="13"/>
  </si>
  <si>
    <t>50A　　</t>
    <phoneticPr fontId="13"/>
  </si>
  <si>
    <t>40A　　</t>
    <phoneticPr fontId="13"/>
  </si>
  <si>
    <t>屋外露出　SUS鋼板　125φ</t>
    <rPh sb="0" eb="2">
      <t>オクガイ</t>
    </rPh>
    <rPh sb="2" eb="4">
      <t>ロシュツ</t>
    </rPh>
    <rPh sb="8" eb="10">
      <t>コウハン</t>
    </rPh>
    <phoneticPr fontId="13"/>
  </si>
  <si>
    <t>武道場棟冷媒配管工事　管.xls</t>
    <rPh sb="0" eb="3">
      <t>ブドウジョウ</t>
    </rPh>
    <rPh sb="3" eb="4">
      <t>トウ</t>
    </rPh>
    <rPh sb="4" eb="6">
      <t>レイバイ</t>
    </rPh>
    <rPh sb="6" eb="10">
      <t>ハイカンコウジ</t>
    </rPh>
    <rPh sb="11" eb="12">
      <t>カン</t>
    </rPh>
    <phoneticPr fontId="13"/>
  </si>
  <si>
    <t>冷媒管(液管）</t>
    <rPh sb="0" eb="3">
      <t>レイバイカン</t>
    </rPh>
    <rPh sb="4" eb="5">
      <t>エキ</t>
    </rPh>
    <rPh sb="5" eb="6">
      <t>カン</t>
    </rPh>
    <phoneticPr fontId="13"/>
  </si>
  <si>
    <t>被覆銅管　12.7φ　保温厚10mm</t>
    <rPh sb="0" eb="2">
      <t>ヒフク</t>
    </rPh>
    <rPh sb="2" eb="4">
      <t>ドウカン</t>
    </rPh>
    <rPh sb="11" eb="13">
      <t>ホオン</t>
    </rPh>
    <rPh sb="13" eb="14">
      <t>アツ</t>
    </rPh>
    <phoneticPr fontId="13"/>
  </si>
  <si>
    <t>被覆銅管　15.9φ　保温厚20mm</t>
    <rPh sb="0" eb="2">
      <t>ヒフク</t>
    </rPh>
    <rPh sb="2" eb="4">
      <t>ドウカン</t>
    </rPh>
    <rPh sb="11" eb="13">
      <t>ホオン</t>
    </rPh>
    <rPh sb="13" eb="14">
      <t>アツ</t>
    </rPh>
    <phoneticPr fontId="13"/>
  </si>
  <si>
    <t>被覆銅管　25.4φ　保温厚20mm</t>
    <rPh sb="0" eb="2">
      <t>ヒフク</t>
    </rPh>
    <rPh sb="2" eb="4">
      <t>ドウカン</t>
    </rPh>
    <rPh sb="11" eb="13">
      <t>ホオン</t>
    </rPh>
    <rPh sb="13" eb="14">
      <t>アツ</t>
    </rPh>
    <phoneticPr fontId="13"/>
  </si>
  <si>
    <t>武道場棟冷媒配管工事　弁類.xls</t>
    <rPh sb="0" eb="3">
      <t>ブドウジョウ</t>
    </rPh>
    <rPh sb="3" eb="4">
      <t>トウ</t>
    </rPh>
    <rPh sb="4" eb="6">
      <t>レイバイ</t>
    </rPh>
    <rPh sb="6" eb="10">
      <t>ハイカンコウジ</t>
    </rPh>
    <rPh sb="11" eb="13">
      <t>ベンルイ</t>
    </rPh>
    <phoneticPr fontId="13"/>
  </si>
  <si>
    <t>床　12.7＋25.4</t>
    <rPh sb="0" eb="1">
      <t>ユカ</t>
    </rPh>
    <phoneticPr fontId="13"/>
  </si>
  <si>
    <t>冷媒管　保温　（12.7＋25.4）</t>
    <rPh sb="0" eb="3">
      <t>レイバイカン</t>
    </rPh>
    <rPh sb="4" eb="6">
      <t>ホオン</t>
    </rPh>
    <phoneticPr fontId="13"/>
  </si>
  <si>
    <t>武道場棟ﾄﾞﾚﾝ配管工事　管.xls</t>
    <rPh sb="0" eb="3">
      <t>ブドウジョウ</t>
    </rPh>
    <rPh sb="3" eb="4">
      <t>トウ</t>
    </rPh>
    <rPh sb="8" eb="12">
      <t>ハイカンコウジ</t>
    </rPh>
    <rPh sb="13" eb="14">
      <t>カン</t>
    </rPh>
    <phoneticPr fontId="13"/>
  </si>
  <si>
    <t>武道場棟ﾄﾞﾚﾝ配管工事　弁類.xls</t>
    <rPh sb="0" eb="3">
      <t>ブドウジョウ</t>
    </rPh>
    <rPh sb="3" eb="4">
      <t>トウ</t>
    </rPh>
    <rPh sb="8" eb="12">
      <t>ハイカンコウジ</t>
    </rPh>
    <rPh sb="13" eb="15">
      <t>ベンルイ</t>
    </rPh>
    <phoneticPr fontId="13"/>
  </si>
  <si>
    <t>減圧弁（水用）　　</t>
    <rPh sb="0" eb="2">
      <t>ゲンアツ</t>
    </rPh>
    <rPh sb="2" eb="3">
      <t>ベン</t>
    </rPh>
    <rPh sb="4" eb="5">
      <t>ミズ</t>
    </rPh>
    <rPh sb="5" eb="6">
      <t>ヨウ</t>
    </rPh>
    <phoneticPr fontId="13"/>
  </si>
  <si>
    <t>伸縮継手</t>
    <rPh sb="0" eb="2">
      <t>シンシュク</t>
    </rPh>
    <rPh sb="2" eb="4">
      <t>ツギテ</t>
    </rPh>
    <phoneticPr fontId="13"/>
  </si>
  <si>
    <t>二方弁</t>
    <rPh sb="0" eb="3">
      <t>ニホウベン</t>
    </rPh>
    <phoneticPr fontId="13"/>
  </si>
  <si>
    <t>単価</t>
    <rPh sb="0" eb="2">
      <t>タンカ</t>
    </rPh>
    <phoneticPr fontId="13"/>
  </si>
  <si>
    <t>フラグ</t>
    <phoneticPr fontId="13"/>
  </si>
  <si>
    <t>掛率</t>
    <rPh sb="0" eb="2">
      <t>カケリツ</t>
    </rPh>
    <phoneticPr fontId="13"/>
  </si>
  <si>
    <t>刊行物＆代価名</t>
    <rPh sb="0" eb="3">
      <t>カンコウブツ</t>
    </rPh>
    <rPh sb="4" eb="6">
      <t>ダイカ</t>
    </rPh>
    <rPh sb="6" eb="7">
      <t>メイ</t>
    </rPh>
    <phoneticPr fontId="13"/>
  </si>
  <si>
    <t>ﾍﾟｰｼﾞ</t>
    <phoneticPr fontId="13"/>
  </si>
  <si>
    <t>式</t>
  </si>
  <si>
    <t>給水設備</t>
    <rPh sb="0" eb="2">
      <t>キュウスイ</t>
    </rPh>
    <rPh sb="2" eb="4">
      <t>セツビ</t>
    </rPh>
    <phoneticPr fontId="22"/>
  </si>
  <si>
    <t>排水設備</t>
    <rPh sb="0" eb="2">
      <t>ハイスイ</t>
    </rPh>
    <rPh sb="2" eb="4">
      <t>セツビ</t>
    </rPh>
    <phoneticPr fontId="22"/>
  </si>
  <si>
    <t>給湯設備</t>
    <rPh sb="0" eb="2">
      <t>キュウトウ</t>
    </rPh>
    <rPh sb="2" eb="4">
      <t>セツビ</t>
    </rPh>
    <phoneticPr fontId="22"/>
  </si>
  <si>
    <t>消火設備</t>
    <rPh sb="0" eb="2">
      <t>ショウカ</t>
    </rPh>
    <rPh sb="2" eb="4">
      <t>セツビ</t>
    </rPh>
    <phoneticPr fontId="22"/>
  </si>
  <si>
    <t>改め計</t>
  </si>
  <si>
    <t>文字標識等</t>
    <rPh sb="0" eb="2">
      <t>モジ</t>
    </rPh>
    <rPh sb="2" eb="4">
      <t>ヒョウシキ</t>
    </rPh>
    <rPh sb="4" eb="5">
      <t>ナド</t>
    </rPh>
    <phoneticPr fontId="22"/>
  </si>
  <si>
    <t>式</t>
    <rPh sb="0" eb="1">
      <t>シキ</t>
    </rPh>
    <phoneticPr fontId="22"/>
  </si>
  <si>
    <t>搬入・据付費</t>
    <rPh sb="0" eb="2">
      <t>ハンニュウ</t>
    </rPh>
    <rPh sb="3" eb="5">
      <t>スエツケ</t>
    </rPh>
    <rPh sb="5" eb="6">
      <t>ヒ</t>
    </rPh>
    <phoneticPr fontId="22"/>
  </si>
  <si>
    <t>㎡</t>
  </si>
  <si>
    <t>m</t>
  </si>
  <si>
    <t>本</t>
    <rPh sb="0" eb="1">
      <t>ホン</t>
    </rPh>
    <phoneticPr fontId="15"/>
  </si>
  <si>
    <t>たわみ継手</t>
    <rPh sb="3" eb="5">
      <t>ツギテ</t>
    </rPh>
    <phoneticPr fontId="15"/>
  </si>
  <si>
    <t>消音ｴﾙﾎﾞ</t>
    <rPh sb="0" eb="2">
      <t>ショウオン</t>
    </rPh>
    <phoneticPr fontId="15"/>
  </si>
  <si>
    <t>ﾁｬﾝﾊﾞｰ類</t>
    <rPh sb="6" eb="7">
      <t>ルイ</t>
    </rPh>
    <phoneticPr fontId="15"/>
  </si>
  <si>
    <t>ﾎﾞｯｸｽ類</t>
    <rPh sb="5" eb="6">
      <t>ルイ</t>
    </rPh>
    <phoneticPr fontId="15"/>
  </si>
  <si>
    <t>保温類</t>
    <rPh sb="0" eb="2">
      <t>ホオン</t>
    </rPh>
    <rPh sb="2" eb="3">
      <t>ルイ</t>
    </rPh>
    <phoneticPr fontId="15"/>
  </si>
  <si>
    <t xml:space="preserve"> 0.6mm(451～750mm)</t>
  </si>
  <si>
    <t>ｍ</t>
  </si>
  <si>
    <t>冷媒管</t>
    <rPh sb="0" eb="3">
      <t>レイバイカン</t>
    </rPh>
    <phoneticPr fontId="19"/>
  </si>
  <si>
    <t>50A</t>
  </si>
  <si>
    <t>（冷媒管）</t>
    <rPh sb="1" eb="4">
      <t>レイバイカン</t>
    </rPh>
    <phoneticPr fontId="13"/>
  </si>
  <si>
    <t>（冷温水）</t>
    <rPh sb="1" eb="4">
      <t>レイオンスイ</t>
    </rPh>
    <phoneticPr fontId="13"/>
  </si>
  <si>
    <t>100A</t>
  </si>
  <si>
    <t>65A</t>
  </si>
  <si>
    <t>（加湿給水）</t>
    <rPh sb="1" eb="3">
      <t>カシツ</t>
    </rPh>
    <rPh sb="3" eb="5">
      <t>キュウスイ</t>
    </rPh>
    <phoneticPr fontId="13"/>
  </si>
  <si>
    <t>冷媒化粧ﾀﾞｸﾄ</t>
    <rPh sb="0" eb="2">
      <t>レイバイ</t>
    </rPh>
    <rPh sb="2" eb="4">
      <t>ケショウ</t>
    </rPh>
    <phoneticPr fontId="19"/>
  </si>
  <si>
    <t>合成樹脂製支持受</t>
    <rPh sb="0" eb="4">
      <t>ゴウセイジュシ</t>
    </rPh>
    <rPh sb="4" eb="5">
      <t>セイ</t>
    </rPh>
    <rPh sb="5" eb="7">
      <t>シジ</t>
    </rPh>
    <rPh sb="7" eb="8">
      <t>ウケ</t>
    </rPh>
    <phoneticPr fontId="19"/>
  </si>
  <si>
    <t>保温</t>
    <rPh sb="0" eb="2">
      <t>ホオン</t>
    </rPh>
    <phoneticPr fontId="19"/>
  </si>
  <si>
    <t>架台類</t>
    <rPh sb="0" eb="2">
      <t>カダイ</t>
    </rPh>
    <rPh sb="2" eb="3">
      <t>ルイ</t>
    </rPh>
    <phoneticPr fontId="19"/>
  </si>
  <si>
    <t>型鋼振れ止め支持</t>
    <rPh sb="0" eb="1">
      <t>カタ</t>
    </rPh>
    <rPh sb="1" eb="2">
      <t>コウ</t>
    </rPh>
    <rPh sb="2" eb="3">
      <t>フ</t>
    </rPh>
    <rPh sb="4" eb="5">
      <t>ト</t>
    </rPh>
    <rPh sb="6" eb="8">
      <t>シジ</t>
    </rPh>
    <phoneticPr fontId="19"/>
  </si>
  <si>
    <t>防火区画貫通処理</t>
    <rPh sb="0" eb="2">
      <t>ボウカ</t>
    </rPh>
    <rPh sb="2" eb="4">
      <t>クカク</t>
    </rPh>
    <rPh sb="4" eb="6">
      <t>カンツウ</t>
    </rPh>
    <rPh sb="6" eb="8">
      <t>ショリ</t>
    </rPh>
    <phoneticPr fontId="19"/>
  </si>
  <si>
    <t>ｽﾘｰﾌﾞ</t>
  </si>
  <si>
    <t>ﾃﾞｯｷﾌﾟﾚｰﾄ開口切断</t>
    <rPh sb="9" eb="11">
      <t>カイコウ</t>
    </rPh>
    <rPh sb="11" eb="13">
      <t>セツダン</t>
    </rPh>
    <phoneticPr fontId="19"/>
  </si>
  <si>
    <t>搬入･据付費</t>
    <rPh sb="0" eb="2">
      <t>ハンニュウ</t>
    </rPh>
    <rPh sb="3" eb="6">
      <t>スエツケヒ</t>
    </rPh>
    <phoneticPr fontId="23"/>
  </si>
  <si>
    <t>式</t>
    <rPh sb="0" eb="1">
      <t>シキ</t>
    </rPh>
    <phoneticPr fontId="23"/>
  </si>
  <si>
    <t>（給水）</t>
    <rPh sb="1" eb="3">
      <t>キュウスイ</t>
    </rPh>
    <phoneticPr fontId="13"/>
  </si>
  <si>
    <t>（雑用水）</t>
    <rPh sb="1" eb="4">
      <t>ザツヨウスイ</t>
    </rPh>
    <phoneticPr fontId="13"/>
  </si>
  <si>
    <t>保温</t>
    <rPh sb="0" eb="2">
      <t>ホオン</t>
    </rPh>
    <phoneticPr fontId="23"/>
  </si>
  <si>
    <t>文字標識等</t>
    <rPh sb="0" eb="4">
      <t>モジヒョウシキ</t>
    </rPh>
    <rPh sb="4" eb="5">
      <t>ナド</t>
    </rPh>
    <phoneticPr fontId="23"/>
  </si>
  <si>
    <t>型鋼振れ止め支持</t>
    <rPh sb="0" eb="2">
      <t>カタコウ</t>
    </rPh>
    <rPh sb="2" eb="3">
      <t>フ</t>
    </rPh>
    <rPh sb="4" eb="5">
      <t>ト</t>
    </rPh>
    <rPh sb="6" eb="8">
      <t>シジ</t>
    </rPh>
    <phoneticPr fontId="23"/>
  </si>
  <si>
    <t>ﾃﾞｯｷﾌﾟﾚｰﾄ開口切断</t>
    <rPh sb="9" eb="11">
      <t>カイコウ</t>
    </rPh>
    <rPh sb="11" eb="13">
      <t>セツダン</t>
    </rPh>
    <phoneticPr fontId="23"/>
  </si>
  <si>
    <t>型鋼振れ止め支持</t>
    <rPh sb="0" eb="3">
      <t>カタコウフ</t>
    </rPh>
    <rPh sb="4" eb="5">
      <t>ト</t>
    </rPh>
    <rPh sb="6" eb="8">
      <t>シジ</t>
    </rPh>
    <phoneticPr fontId="23"/>
  </si>
  <si>
    <t>ﾃﾞｯｷﾌﾟﾚｰﾄ開口切断</t>
    <rPh sb="9" eb="13">
      <t>カイコウセツダン</t>
    </rPh>
    <phoneticPr fontId="23"/>
  </si>
  <si>
    <t>40A</t>
  </si>
  <si>
    <t>保温</t>
  </si>
  <si>
    <t>総合調整費</t>
    <rPh sb="0" eb="4">
      <t>ソウゴウチョウセイ</t>
    </rPh>
    <rPh sb="4" eb="5">
      <t>ヒ</t>
    </rPh>
    <phoneticPr fontId="23"/>
  </si>
  <si>
    <t>土工事</t>
    <rPh sb="0" eb="3">
      <t>ドコウジ</t>
    </rPh>
    <phoneticPr fontId="23"/>
  </si>
  <si>
    <t>80A</t>
  </si>
  <si>
    <t>文字標識等</t>
  </si>
  <si>
    <t>t</t>
    <phoneticPr fontId="22"/>
  </si>
  <si>
    <t>搬入費基準単価</t>
    <rPh sb="0" eb="3">
      <t>ハンニュウヒ</t>
    </rPh>
    <rPh sb="3" eb="7">
      <t>キジュンタンカ</t>
    </rPh>
    <phoneticPr fontId="22"/>
  </si>
  <si>
    <t>設備機械工</t>
    <rPh sb="0" eb="2">
      <t>セツビ</t>
    </rPh>
    <rPh sb="2" eb="5">
      <t>キカイコウ</t>
    </rPh>
    <phoneticPr fontId="13"/>
  </si>
  <si>
    <t>人</t>
    <rPh sb="0" eb="1">
      <t>ニン</t>
    </rPh>
    <phoneticPr fontId="13"/>
  </si>
  <si>
    <t>ﾀﾞｸﾄ用、空気調和機用</t>
    <rPh sb="4" eb="5">
      <t>ヨウ</t>
    </rPh>
    <rPh sb="6" eb="12">
      <t>クウキチョウワキヨウ</t>
    </rPh>
    <phoneticPr fontId="13"/>
  </si>
  <si>
    <t>ﾁｬﾝﾊﾞｰ(低圧用)</t>
  </si>
  <si>
    <t>ｲﾝｻｰﾄ無 0.5mm(～450mm)</t>
  </si>
  <si>
    <t>ｲﾝｻｰﾄ無 0.6mm(451～750mm)</t>
  </si>
  <si>
    <t>ｲﾝｻｰﾄ無 0.8mm(751～1500mm)</t>
  </si>
  <si>
    <t>標仕保温材 消音ｴﾙﾎﾞ</t>
  </si>
  <si>
    <t>消音内貼り</t>
  </si>
  <si>
    <t>ｶﾞﾗｽｸﾛｽ       保温厚25</t>
  </si>
  <si>
    <t>ｲﾝｻｰﾄ無 1.0mm(1501～2200mm)</t>
  </si>
  <si>
    <t>あと施工ｱﾝｶｰ</t>
  </si>
  <si>
    <t>金属拡張ｱﾝｶｰ　M-10　上向き</t>
  </si>
  <si>
    <t>ｸﾞﾗｽｳｰﾙ    ｻﾌﾟﾗｲﾁｬﾝﾊﾞｰ</t>
  </si>
  <si>
    <t>銅きっ甲金網  保温厚25</t>
  </si>
  <si>
    <t>標仕保温材 機械室,書庫,倉庫</t>
  </si>
  <si>
    <t>外貼り</t>
    <rPh sb="0" eb="1">
      <t>ソト</t>
    </rPh>
    <phoneticPr fontId="13"/>
  </si>
  <si>
    <t>ｱﾙﾐｶﾞﾗｽｸﾛｽ 保温厚25</t>
  </si>
  <si>
    <t>ﾎﾞｯｸｽ</t>
  </si>
  <si>
    <t>ｸﾞﾗｽｳｰﾙ    消音ﾁｬﾝﾊﾞｰ</t>
  </si>
  <si>
    <t>長方形ﾀﾞｸﾄ保温</t>
  </si>
  <si>
    <t>標仕保温材 書庫,倉庫</t>
  </si>
  <si>
    <t>標仕保温材 屋内隠ぺい,ﾀﾞｸﾄｼｬﾌﾄ内</t>
  </si>
  <si>
    <t>ｸﾞﾗｽｳｰﾙ    機械室,書庫,倉庫</t>
  </si>
  <si>
    <t>ｽﾊﾟｲﾗﾙﾀﾞｸﾄ保温(32K)</t>
  </si>
  <si>
    <t>ｸﾞﾗｽｳｰﾙ    屋内隠ぺい,ﾀﾞｸﾄｼｬﾌﾄ内</t>
  </si>
  <si>
    <t>ｱﾙﾐｶﾞﾗｽｸﾛｽ  保温厚25</t>
  </si>
  <si>
    <t>冷媒管（液管）</t>
  </si>
  <si>
    <t>被覆銅管　6.4φ　保温厚10mm</t>
  </si>
  <si>
    <t>被覆銅管　9.5φ　保温厚10mm</t>
  </si>
  <si>
    <t>冷媒管(ｶﾞｽ管）</t>
  </si>
  <si>
    <t>被覆銅管　12.7φ　保温厚20mm</t>
  </si>
  <si>
    <t>被覆銅管　19.1φ　保温厚20mm</t>
  </si>
  <si>
    <t>被覆銅管　22.2φ　保温厚20mm</t>
  </si>
  <si>
    <t>284×155×12.2m</t>
  </si>
  <si>
    <t>冷温水</t>
    <rPh sb="0" eb="3">
      <t>レイオンスイ</t>
    </rPh>
    <phoneticPr fontId="23"/>
  </si>
  <si>
    <t>合成樹脂製支持受け</t>
    <rPh sb="0" eb="4">
      <t>ゴウセイジュシ</t>
    </rPh>
    <rPh sb="4" eb="5">
      <t>セイ</t>
    </rPh>
    <rPh sb="5" eb="7">
      <t>シジ</t>
    </rPh>
    <rPh sb="7" eb="8">
      <t>ウケ</t>
    </rPh>
    <phoneticPr fontId="23"/>
  </si>
  <si>
    <t>個</t>
    <rPh sb="0" eb="1">
      <t>コ</t>
    </rPh>
    <phoneticPr fontId="23"/>
  </si>
  <si>
    <t>GW</t>
  </si>
  <si>
    <t>（冷温水）</t>
  </si>
  <si>
    <t>ﾎﾟﾘｽﾁﾚﾝﾌｫｰﾑ</t>
  </si>
  <si>
    <t>型鋼振れ止め支持</t>
  </si>
  <si>
    <t>空気調和設備　配管設備</t>
    <rPh sb="0" eb="2">
      <t>クウキ</t>
    </rPh>
    <rPh sb="2" eb="4">
      <t>チョウワ</t>
    </rPh>
    <rPh sb="4" eb="6">
      <t>セツビ</t>
    </rPh>
    <rPh sb="7" eb="9">
      <t>ハイカン</t>
    </rPh>
    <rPh sb="9" eb="11">
      <t>セツビ</t>
    </rPh>
    <phoneticPr fontId="23"/>
  </si>
  <si>
    <t>ｽﾘｰﾌﾞ</t>
    <phoneticPr fontId="22"/>
  </si>
  <si>
    <t>空気調和設備　配管設備</t>
    <rPh sb="0" eb="2">
      <t>クウキ</t>
    </rPh>
    <rPh sb="2" eb="4">
      <t>チョウワ</t>
    </rPh>
    <rPh sb="4" eb="6">
      <t>セツビ</t>
    </rPh>
    <rPh sb="7" eb="9">
      <t>ハイカン</t>
    </rPh>
    <rPh sb="9" eb="11">
      <t>セツビ</t>
    </rPh>
    <phoneticPr fontId="22"/>
  </si>
  <si>
    <t>ﾃﾞｯｷﾌﾟﾚｰﾄ開口切断</t>
  </si>
  <si>
    <t>空気調和設備　配管設備</t>
  </si>
  <si>
    <t>主機械室内機器調整</t>
  </si>
  <si>
    <t>台</t>
    <rPh sb="0" eb="1">
      <t>ダイ</t>
    </rPh>
    <phoneticPr fontId="23"/>
  </si>
  <si>
    <t>配管系統 調整</t>
  </si>
  <si>
    <t>長方形ﾀﾞｸﾄ調整</t>
  </si>
  <si>
    <t>ｽﾊﾟｲﾗﾙﾀﾞｸﾄ調整</t>
  </si>
  <si>
    <t>0.8mm(751～1500mm)</t>
  </si>
  <si>
    <t>SUS製ﾁｬﾝﾊﾞｰ(低圧用)</t>
    <rPh sb="3" eb="4">
      <t>セイ</t>
    </rPh>
    <phoneticPr fontId="13"/>
  </si>
  <si>
    <t>ｲﾝｻｰﾄ無 1.2mm(2201mm～)</t>
  </si>
  <si>
    <t>給水設備</t>
    <rPh sb="0" eb="2">
      <t>キュウスイ</t>
    </rPh>
    <rPh sb="2" eb="4">
      <t>セツビ</t>
    </rPh>
    <phoneticPr fontId="23"/>
  </si>
  <si>
    <t>ﾃﾞｯｷﾌﾟﾚｰﾄ開口切断</t>
    <rPh sb="9" eb="11">
      <t>カイコウ</t>
    </rPh>
    <rPh sb="11" eb="13">
      <t>セツダン</t>
    </rPh>
    <phoneticPr fontId="22"/>
  </si>
  <si>
    <t>型鋼振れ止め支持</t>
    <rPh sb="0" eb="1">
      <t>カタ</t>
    </rPh>
    <rPh sb="1" eb="3">
      <t>コウフ</t>
    </rPh>
    <rPh sb="4" eb="5">
      <t>ト</t>
    </rPh>
    <rPh sb="6" eb="8">
      <t>シジ</t>
    </rPh>
    <phoneticPr fontId="22"/>
  </si>
  <si>
    <t>排水設備</t>
    <rPh sb="0" eb="2">
      <t>ハイスイ</t>
    </rPh>
    <rPh sb="2" eb="4">
      <t>セツビ</t>
    </rPh>
    <phoneticPr fontId="23"/>
  </si>
  <si>
    <t>ﾃﾞｯｷﾌﾟﾚｰﾄ開口切断</t>
    <rPh sb="9" eb="11">
      <t>カイコウセツダン</t>
    </rPh>
    <phoneticPr fontId="23"/>
  </si>
  <si>
    <t>給湯管　保温</t>
  </si>
  <si>
    <t>屋内隠蔽　ｱﾙﾐｶﾞﾗｽｺﾛｽ　20A</t>
  </si>
  <si>
    <t>屋内隠蔽　ｱﾙﾐｶﾞﾗｽｺﾛｽ　25A</t>
  </si>
  <si>
    <t>屋内隠蔽　ｱﾙﾐｶﾞﾗｽｺﾛｽ　32A</t>
  </si>
  <si>
    <t>機械室露出　ｱﾙﾐｶﾞﾗｽｸﾛｽ　20A</t>
  </si>
  <si>
    <t>機械室露出　ｱﾙﾐｶﾞﾗｽｸﾛｽ　25A</t>
  </si>
  <si>
    <t>屋外露出　ｽﾃﾝﾚｽ鋼板　20A</t>
  </si>
  <si>
    <t>屋外露出　ｽﾃﾝﾚｽ鋼板　25A</t>
  </si>
  <si>
    <t>給湯設備</t>
    <rPh sb="0" eb="2">
      <t>キュウトウ</t>
    </rPh>
    <rPh sb="2" eb="4">
      <t>セツビ</t>
    </rPh>
    <phoneticPr fontId="23"/>
  </si>
  <si>
    <t>ﾃﾞｯｷﾌﾟﾚｰﾄ開口切断</t>
    <rPh sb="9" eb="11">
      <t>カイコウセツダン</t>
    </rPh>
    <phoneticPr fontId="22"/>
  </si>
  <si>
    <t>ﾛｯｸｳｰﾙ    消音ﾁｬﾝﾊﾞｰ</t>
  </si>
  <si>
    <t>ｶﾞﾗｽｸﾛｽ       保温厚50</t>
  </si>
  <si>
    <t>ｸﾞﾗｽｳｰﾙ    書庫,倉庫</t>
  </si>
  <si>
    <t>たわみ継手</t>
  </si>
  <si>
    <t>ﾀﾞｸﾄ用、空気調和機用</t>
  </si>
  <si>
    <t>標仕保温材 屋外露出</t>
    <rPh sb="6" eb="8">
      <t>オクガイ</t>
    </rPh>
    <rPh sb="8" eb="10">
      <t>ロシュツ</t>
    </rPh>
    <phoneticPr fontId="13"/>
  </si>
  <si>
    <t>ｽﾃﾝﾚｽ鋼板 保温厚50</t>
    <rPh sb="5" eb="6">
      <t>コウ</t>
    </rPh>
    <rPh sb="6" eb="7">
      <t>ハン</t>
    </rPh>
    <phoneticPr fontId="13"/>
  </si>
  <si>
    <t>給水管　保温</t>
  </si>
  <si>
    <t>ｵｰﾊﾞｰﾌﾞﾛｰ　保温</t>
  </si>
  <si>
    <t>屋外露出　ｽﾃﾝﾚｽ鋼板　50A</t>
  </si>
  <si>
    <t>排水　保温</t>
  </si>
  <si>
    <t>機械室露出　ｱﾙﾐｶﾞﾗｽｸﾛｽ　50A</t>
  </si>
  <si>
    <t>冷媒化粧ｹｰｽ</t>
    <rPh sb="0" eb="2">
      <t>レイバイ</t>
    </rPh>
    <rPh sb="2" eb="4">
      <t>ケショウ</t>
    </rPh>
    <phoneticPr fontId="1"/>
  </si>
  <si>
    <t>配管架台</t>
    <rPh sb="0" eb="4">
      <t>ハイカンカダイ</t>
    </rPh>
    <phoneticPr fontId="1"/>
  </si>
  <si>
    <t>電工</t>
    <rPh sb="0" eb="2">
      <t>デンコウ</t>
    </rPh>
    <phoneticPr fontId="13"/>
  </si>
  <si>
    <t>空調　5,000㎡</t>
    <phoneticPr fontId="13"/>
  </si>
  <si>
    <t>衛生　5,000㎡</t>
    <rPh sb="0" eb="2">
      <t>エイセイ</t>
    </rPh>
    <phoneticPr fontId="23"/>
  </si>
  <si>
    <t>空調　2,000㎡</t>
    <phoneticPr fontId="22"/>
  </si>
  <si>
    <t>空 調    5,000m2以下</t>
    <rPh sb="14" eb="16">
      <t>イカ</t>
    </rPh>
    <phoneticPr fontId="13"/>
  </si>
  <si>
    <t>根切り</t>
    <rPh sb="0" eb="2">
      <t>ネギ</t>
    </rPh>
    <phoneticPr fontId="13"/>
  </si>
  <si>
    <t>機械　ﾊﾞｯｸﾎｳ0.13ｍ3</t>
    <rPh sb="0" eb="2">
      <t>キカイ</t>
    </rPh>
    <phoneticPr fontId="13"/>
  </si>
  <si>
    <t>ｍ3</t>
    <phoneticPr fontId="13"/>
  </si>
  <si>
    <t>埋戻し</t>
    <rPh sb="0" eb="2">
      <t>ウメモド</t>
    </rPh>
    <phoneticPr fontId="13"/>
  </si>
  <si>
    <t>建設発生土処理</t>
    <rPh sb="0" eb="2">
      <t>ケンセツ</t>
    </rPh>
    <rPh sb="2" eb="5">
      <t>ハッセイド</t>
    </rPh>
    <rPh sb="5" eb="7">
      <t>ショリ</t>
    </rPh>
    <phoneticPr fontId="13"/>
  </si>
  <si>
    <t>山砂</t>
    <rPh sb="0" eb="2">
      <t>ヤマスナ</t>
    </rPh>
    <phoneticPr fontId="13"/>
  </si>
  <si>
    <t>場内敷均し</t>
    <rPh sb="0" eb="2">
      <t>ジョウナイ</t>
    </rPh>
    <rPh sb="2" eb="4">
      <t>シキナラ</t>
    </rPh>
    <phoneticPr fontId="13"/>
  </si>
  <si>
    <t>土工機械運転</t>
    <rPh sb="0" eb="2">
      <t>ツチコウ</t>
    </rPh>
    <rPh sb="2" eb="4">
      <t>キカイ</t>
    </rPh>
    <rPh sb="4" eb="6">
      <t>ウンテン</t>
    </rPh>
    <phoneticPr fontId="13"/>
  </si>
  <si>
    <t>ﾊﾞｯｸﾎｳ0.13m3</t>
    <phoneticPr fontId="13"/>
  </si>
  <si>
    <t>日</t>
    <rPh sb="0" eb="1">
      <t>ニチ</t>
    </rPh>
    <phoneticPr fontId="13"/>
  </si>
  <si>
    <t>20A</t>
    <phoneticPr fontId="13"/>
  </si>
  <si>
    <t>25A</t>
    <phoneticPr fontId="13"/>
  </si>
  <si>
    <t>32A</t>
    <phoneticPr fontId="13"/>
  </si>
  <si>
    <t>衛生　2,000㎡</t>
    <rPh sb="0" eb="2">
      <t>エイセイ</t>
    </rPh>
    <phoneticPr fontId="23"/>
  </si>
  <si>
    <t>文字標識等</t>
    <phoneticPr fontId="23"/>
  </si>
  <si>
    <t>別紙明細-1</t>
  </si>
  <si>
    <t>別紙明細-2</t>
  </si>
  <si>
    <t>別紙明細-3</t>
  </si>
  <si>
    <t>別紙明細-4</t>
  </si>
  <si>
    <t>別紙明細-5</t>
  </si>
  <si>
    <t>別紙明細-6</t>
  </si>
  <si>
    <t>別紙明細-7</t>
  </si>
  <si>
    <t>別紙明細-8</t>
  </si>
  <si>
    <t>別紙明細-9</t>
  </si>
  <si>
    <t>別紙明細-10</t>
  </si>
  <si>
    <t>別紙明細-11</t>
  </si>
  <si>
    <t>別紙明細-12</t>
  </si>
  <si>
    <t>別紙明細-13</t>
  </si>
  <si>
    <t>別紙明細-14</t>
  </si>
  <si>
    <t>別紙明細-15</t>
  </si>
  <si>
    <t>別紙明細-16</t>
  </si>
  <si>
    <t>別紙明細-17</t>
  </si>
  <si>
    <t>別紙明細-18</t>
  </si>
  <si>
    <t>別紙明細-19</t>
  </si>
  <si>
    <t>別紙明細-20</t>
  </si>
  <si>
    <t>別紙明細-21</t>
  </si>
  <si>
    <t>別紙明細-22</t>
  </si>
  <si>
    <t>別紙明細-23</t>
  </si>
  <si>
    <t>別紙明細-24</t>
  </si>
  <si>
    <t>別紙明細-25</t>
  </si>
  <si>
    <t>別紙明細-26</t>
  </si>
  <si>
    <t>別紙明細-27</t>
  </si>
  <si>
    <t>別紙明細-28</t>
  </si>
  <si>
    <t>別紙明細-29</t>
  </si>
  <si>
    <t>別紙明細-30</t>
  </si>
  <si>
    <t>別紙明細-31</t>
  </si>
  <si>
    <t>別紙明細-32</t>
  </si>
  <si>
    <t>別紙明細-33</t>
  </si>
  <si>
    <t>別紙明細-34</t>
  </si>
  <si>
    <t>別紙明細-35</t>
  </si>
  <si>
    <t>別紙明細-36</t>
  </si>
  <si>
    <t>別紙明細-37</t>
  </si>
  <si>
    <t>別紙明細-38</t>
  </si>
  <si>
    <t>別紙明細-39</t>
  </si>
  <si>
    <t>別紙明細-40</t>
  </si>
  <si>
    <t>別紙明細-41</t>
  </si>
  <si>
    <t>別紙明細-42</t>
  </si>
  <si>
    <t>別紙明細-43</t>
  </si>
  <si>
    <t>別紙明細-44</t>
  </si>
  <si>
    <t>別紙明細-45</t>
  </si>
  <si>
    <t>別紙明細-46</t>
  </si>
  <si>
    <t>別紙明細-47</t>
  </si>
  <si>
    <t>別紙明細-48</t>
  </si>
  <si>
    <t>別紙明細-49</t>
  </si>
  <si>
    <t>別紙明細-50</t>
  </si>
  <si>
    <t>別紙明細-51</t>
  </si>
  <si>
    <t>別紙明細-52</t>
  </si>
  <si>
    <t>別紙明細-53</t>
  </si>
  <si>
    <t>別紙明細-54</t>
  </si>
  <si>
    <t>別紙明細-55</t>
  </si>
  <si>
    <t>別紙明細-56</t>
  </si>
  <si>
    <t>別紙明細-57</t>
  </si>
  <si>
    <t>別紙明細-58</t>
  </si>
  <si>
    <t>別紙明細-59</t>
  </si>
  <si>
    <t>別紙明細-60</t>
  </si>
  <si>
    <t>別紙明細-61</t>
  </si>
  <si>
    <t>別紙明細-62</t>
  </si>
  <si>
    <t>別紙明細-64</t>
  </si>
  <si>
    <t>別紙明細-65</t>
  </si>
  <si>
    <t>別紙明細-66</t>
  </si>
  <si>
    <t>別紙明細-67</t>
  </si>
  <si>
    <t>別紙明細-68</t>
  </si>
  <si>
    <t>別紙明細-69</t>
  </si>
  <si>
    <t>別紙明細-70</t>
  </si>
  <si>
    <t>別紙明細-71</t>
  </si>
  <si>
    <t>別紙明細-72</t>
  </si>
  <si>
    <t>別紙明細-73</t>
  </si>
  <si>
    <t>別紙明細-74</t>
  </si>
  <si>
    <t>別紙明細-75</t>
  </si>
  <si>
    <t>別紙明細-76</t>
  </si>
  <si>
    <t>別紙明細-77</t>
  </si>
  <si>
    <t>別紙明細-78</t>
  </si>
  <si>
    <t>別紙明細-79</t>
  </si>
  <si>
    <t>別紙明細-80</t>
  </si>
  <si>
    <t>別紙明細-63</t>
  </si>
  <si>
    <t>各階機械室内機器 調整</t>
    <rPh sb="0" eb="1">
      <t>カク</t>
    </rPh>
    <rPh sb="1" eb="2">
      <t>カイ</t>
    </rPh>
    <rPh sb="2" eb="5">
      <t>キカイシツ</t>
    </rPh>
    <rPh sb="5" eb="6">
      <t>ナイ</t>
    </rPh>
    <rPh sb="6" eb="8">
      <t>キキ</t>
    </rPh>
    <phoneticPr fontId="13"/>
  </si>
  <si>
    <t>室内機器 調整</t>
    <rPh sb="0" eb="2">
      <t>シツナイ</t>
    </rPh>
    <rPh sb="2" eb="4">
      <t>キキ</t>
    </rPh>
    <phoneticPr fontId="13"/>
  </si>
  <si>
    <t>屋内隠蔽　ｱﾙﾐｶﾞﾗｽｸﾛｽ　20A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</si>
</sst>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▲ &quot;#,##0"/>
    <numFmt numFmtId="177" formatCode="#,##0.000;[Red]\-#,##0.000"/>
    <numFmt numFmtId="178" formatCode="#,##0.0\ ;[Red]\▲#,##0.0\ "/>
    <numFmt numFmtId="179" formatCode="#,##0;[Red]\▲#,##0"/>
    <numFmt numFmtId="180" formatCode="0.0_ "/>
  </numFmts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000000"/>
      <name val="ＭＳ Ｐゴシック"/>
      <family val="2"/>
      <charset val="128"/>
    </font>
    <font>
      <sz val="11"/>
      <color rgb="FF000000"/>
      <name val="ＭＳ Ｐゴシック"/>
      <family val="2"/>
      <charset val="1"/>
    </font>
    <font>
      <sz val="11"/>
      <name val="MS UI Gothic"/>
      <family val="3"/>
      <charset val="128"/>
    </font>
    <font>
      <sz val="12"/>
      <name val="MS UI Gothic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Segoe UI Symbol"/>
      <family val="3"/>
    </font>
    <font>
      <sz val="11"/>
      <color rgb="FFFF0000"/>
      <name val="MS UI Gothic"/>
      <family val="3"/>
      <charset val="128"/>
    </font>
    <font>
      <sz val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theme="1"/>
      <name val="MS UI Gothic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/>
      <top/>
      <bottom style="hair">
        <color rgb="FFFFFFFF"/>
      </bottom>
      <diagonal/>
    </border>
    <border>
      <left style="hair">
        <color auto="1"/>
      </left>
      <right style="hair">
        <color auto="1"/>
      </right>
      <top/>
      <bottom style="hair">
        <color rgb="FFFFFFFF"/>
      </bottom>
      <diagonal/>
    </border>
    <border>
      <left/>
      <right style="thin">
        <color auto="1"/>
      </right>
      <top/>
      <bottom style="hair">
        <color rgb="FFFFFFFF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rgb="FFFFFFFF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rgb="FFFFFFFF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rgb="FFFFFFFF"/>
      </bottom>
      <diagonal/>
    </border>
    <border>
      <left/>
      <right style="thin">
        <color auto="1"/>
      </right>
      <top style="hair">
        <color indexed="64"/>
      </top>
      <bottom style="hair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2">
    <xf numFmtId="0" fontId="0" fillId="0" borderId="0"/>
    <xf numFmtId="9" fontId="12" fillId="0" borderId="0" applyBorder="0" applyProtection="0"/>
    <xf numFmtId="9" fontId="12" fillId="0" borderId="0" applyBorder="0" applyProtection="0"/>
    <xf numFmtId="0" fontId="6" fillId="0" borderId="0"/>
    <xf numFmtId="38" fontId="12" fillId="0" borderId="0" applyBorder="0" applyProtection="0"/>
    <xf numFmtId="38" fontId="12" fillId="0" borderId="0" applyBorder="0" applyProtection="0"/>
    <xf numFmtId="38" fontId="12" fillId="0" borderId="0" applyBorder="0" applyProtection="0"/>
    <xf numFmtId="0" fontId="7" fillId="0" borderId="0"/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38" fontId="12" fillId="0" borderId="0" applyBorder="0" applyProtection="0"/>
    <xf numFmtId="0" fontId="5" fillId="0" borderId="0">
      <alignment vertical="center"/>
    </xf>
    <xf numFmtId="38" fontId="7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9" fontId="20" fillId="0" borderId="0" applyFont="0" applyFill="0" applyBorder="0" applyAlignment="0" applyProtection="0">
      <alignment vertical="center"/>
    </xf>
  </cellStyleXfs>
  <cellXfs count="236">
    <xf numFmtId="0" fontId="0" fillId="0" borderId="0" xfId="0"/>
    <xf numFmtId="38" fontId="10" fillId="0" borderId="0" xfId="13" applyFont="1" applyBorder="1" applyProtection="1"/>
    <xf numFmtId="38" fontId="10" fillId="0" borderId="0" xfId="13" applyFont="1" applyBorder="1" applyAlignment="1" applyProtection="1">
      <alignment shrinkToFit="1"/>
    </xf>
    <xf numFmtId="38" fontId="10" fillId="0" borderId="16" xfId="13" applyFont="1" applyBorder="1" applyAlignment="1" applyProtection="1">
      <alignment horizontal="center" shrinkToFit="1"/>
    </xf>
    <xf numFmtId="177" fontId="10" fillId="0" borderId="16" xfId="13" applyNumberFormat="1" applyFont="1" applyBorder="1" applyAlignment="1" applyProtection="1">
      <alignment shrinkToFit="1"/>
    </xf>
    <xf numFmtId="40" fontId="10" fillId="0" borderId="16" xfId="13" applyNumberFormat="1" applyFont="1" applyBorder="1" applyAlignment="1" applyProtection="1">
      <alignment horizontal="center" shrinkToFit="1"/>
    </xf>
    <xf numFmtId="38" fontId="10" fillId="0" borderId="16" xfId="13" applyFont="1" applyBorder="1" applyAlignment="1" applyProtection="1">
      <alignment shrinkToFit="1"/>
    </xf>
    <xf numFmtId="38" fontId="10" fillId="0" borderId="9" xfId="13" applyFont="1" applyBorder="1" applyAlignment="1" applyProtection="1">
      <alignment horizontal="center" shrinkToFit="1"/>
    </xf>
    <xf numFmtId="177" fontId="10" fillId="0" borderId="9" xfId="13" applyNumberFormat="1" applyFont="1" applyBorder="1" applyAlignment="1" applyProtection="1">
      <alignment shrinkToFit="1"/>
    </xf>
    <xf numFmtId="38" fontId="10" fillId="0" borderId="9" xfId="13" applyFont="1" applyBorder="1" applyAlignment="1" applyProtection="1">
      <alignment shrinkToFit="1"/>
    </xf>
    <xf numFmtId="38" fontId="10" fillId="0" borderId="3" xfId="13" applyFont="1" applyBorder="1" applyAlignment="1" applyProtection="1">
      <alignment horizontal="center" vertical="center" shrinkToFit="1"/>
    </xf>
    <xf numFmtId="38" fontId="10" fillId="0" borderId="14" xfId="13" applyFont="1" applyBorder="1" applyAlignment="1" applyProtection="1">
      <alignment horizontal="center" vertical="center" shrinkToFit="1"/>
    </xf>
    <xf numFmtId="40" fontId="10" fillId="0" borderId="14" xfId="13" applyNumberFormat="1" applyFont="1" applyBorder="1" applyAlignment="1" applyProtection="1">
      <alignment horizontal="center" vertical="center" shrinkToFit="1"/>
    </xf>
    <xf numFmtId="176" fontId="10" fillId="0" borderId="14" xfId="13" applyNumberFormat="1" applyFont="1" applyBorder="1" applyAlignment="1" applyProtection="1">
      <alignment horizontal="center" vertical="center" shrinkToFit="1"/>
    </xf>
    <xf numFmtId="38" fontId="10" fillId="0" borderId="4" xfId="13" applyFont="1" applyBorder="1" applyAlignment="1" applyProtection="1">
      <alignment horizontal="center" vertical="center" shrinkToFit="1"/>
    </xf>
    <xf numFmtId="38" fontId="10" fillId="0" borderId="17" xfId="13" applyFont="1" applyBorder="1" applyAlignment="1" applyProtection="1">
      <alignment horizontal="center" shrinkToFit="1"/>
      <protection locked="0"/>
    </xf>
    <xf numFmtId="38" fontId="10" fillId="0" borderId="5" xfId="13" applyFont="1" applyBorder="1" applyAlignment="1" applyProtection="1">
      <alignment horizontal="center" shrinkToFit="1"/>
      <protection locked="0"/>
    </xf>
    <xf numFmtId="40" fontId="10" fillId="0" borderId="9" xfId="13" applyNumberFormat="1" applyFont="1" applyBorder="1" applyAlignment="1" applyProtection="1">
      <alignment shrinkToFit="1"/>
    </xf>
    <xf numFmtId="38" fontId="10" fillId="0" borderId="0" xfId="13" applyFont="1" applyBorder="1" applyAlignment="1" applyProtection="1">
      <alignment horizontal="center" shrinkToFit="1"/>
    </xf>
    <xf numFmtId="40" fontId="10" fillId="0" borderId="0" xfId="13" applyNumberFormat="1" applyFont="1" applyBorder="1" applyAlignment="1" applyProtection="1">
      <alignment shrinkToFit="1"/>
    </xf>
    <xf numFmtId="176" fontId="10" fillId="0" borderId="0" xfId="13" applyNumberFormat="1" applyFont="1" applyBorder="1" applyAlignment="1" applyProtection="1">
      <alignment shrinkToFit="1"/>
    </xf>
    <xf numFmtId="38" fontId="10" fillId="0" borderId="0" xfId="13" applyFont="1" applyBorder="1" applyAlignment="1" applyProtection="1">
      <alignment horizontal="left" shrinkToFit="1"/>
    </xf>
    <xf numFmtId="49" fontId="10" fillId="0" borderId="21" xfId="7" applyNumberFormat="1" applyFont="1" applyBorder="1" applyAlignment="1" applyProtection="1">
      <alignment horizontal="left" shrinkToFit="1"/>
      <protection locked="0"/>
    </xf>
    <xf numFmtId="49" fontId="10" fillId="0" borderId="22" xfId="7" applyNumberFormat="1" applyFont="1" applyBorder="1" applyAlignment="1" applyProtection="1">
      <alignment shrinkToFit="1"/>
      <protection locked="0"/>
    </xf>
    <xf numFmtId="49" fontId="10" fillId="0" borderId="22" xfId="4" applyNumberFormat="1" applyFont="1" applyBorder="1" applyAlignment="1" applyProtection="1">
      <alignment shrinkToFit="1"/>
      <protection locked="0"/>
    </xf>
    <xf numFmtId="49" fontId="10" fillId="0" borderId="22" xfId="4" applyNumberFormat="1" applyFont="1" applyBorder="1" applyAlignment="1" applyProtection="1">
      <alignment horizontal="center" shrinkToFit="1"/>
      <protection locked="0"/>
    </xf>
    <xf numFmtId="49" fontId="10" fillId="0" borderId="10" xfId="7" applyNumberFormat="1" applyFont="1" applyBorder="1" applyAlignment="1" applyProtection="1">
      <alignment shrinkToFit="1"/>
      <protection locked="0"/>
    </xf>
    <xf numFmtId="49" fontId="10" fillId="0" borderId="2" xfId="7" applyNumberFormat="1" applyFont="1" applyBorder="1" applyAlignment="1" applyProtection="1">
      <alignment shrinkToFit="1"/>
      <protection locked="0"/>
    </xf>
    <xf numFmtId="178" fontId="10" fillId="0" borderId="2" xfId="7" applyNumberFormat="1" applyFont="1" applyBorder="1" applyAlignment="1" applyProtection="1">
      <alignment shrinkToFit="1"/>
      <protection locked="0"/>
    </xf>
    <xf numFmtId="49" fontId="10" fillId="0" borderId="2" xfId="7" applyNumberFormat="1" applyFont="1" applyBorder="1" applyAlignment="1" applyProtection="1">
      <alignment horizontal="center" shrinkToFit="1"/>
      <protection locked="0"/>
    </xf>
    <xf numFmtId="179" fontId="10" fillId="0" borderId="2" xfId="7" applyNumberFormat="1" applyFont="1" applyBorder="1" applyAlignment="1" applyProtection="1">
      <alignment shrinkToFit="1"/>
      <protection locked="0"/>
    </xf>
    <xf numFmtId="38" fontId="10" fillId="0" borderId="18" xfId="13" applyFont="1" applyBorder="1" applyAlignment="1" applyProtection="1">
      <alignment shrinkToFit="1"/>
      <protection locked="0"/>
    </xf>
    <xf numFmtId="40" fontId="10" fillId="0" borderId="18" xfId="13" applyNumberFormat="1" applyFont="1" applyBorder="1" applyAlignment="1" applyProtection="1">
      <alignment shrinkToFit="1"/>
      <protection locked="0"/>
    </xf>
    <xf numFmtId="38" fontId="10" fillId="0" borderId="18" xfId="13" applyFont="1" applyBorder="1" applyAlignment="1" applyProtection="1">
      <alignment horizontal="center" shrinkToFit="1"/>
      <protection locked="0"/>
    </xf>
    <xf numFmtId="176" fontId="10" fillId="0" borderId="18" xfId="13" applyNumberFormat="1" applyFont="1" applyBorder="1" applyAlignment="1" applyProtection="1">
      <alignment shrinkToFit="1"/>
      <protection locked="0"/>
    </xf>
    <xf numFmtId="176" fontId="10" fillId="0" borderId="18" xfId="13" applyNumberFormat="1" applyFont="1" applyBorder="1" applyAlignment="1" applyProtection="1">
      <alignment shrinkToFit="1"/>
    </xf>
    <xf numFmtId="38" fontId="10" fillId="0" borderId="9" xfId="13" applyFont="1" applyBorder="1" applyAlignment="1" applyProtection="1">
      <alignment shrinkToFit="1"/>
      <protection locked="0"/>
    </xf>
    <xf numFmtId="40" fontId="10" fillId="0" borderId="9" xfId="13" applyNumberFormat="1" applyFont="1" applyBorder="1" applyAlignment="1" applyProtection="1">
      <alignment shrinkToFit="1"/>
      <protection locked="0"/>
    </xf>
    <xf numFmtId="38" fontId="10" fillId="0" borderId="9" xfId="13" applyFont="1" applyBorder="1" applyAlignment="1" applyProtection="1">
      <alignment horizontal="center" shrinkToFit="1"/>
      <protection locked="0"/>
    </xf>
    <xf numFmtId="176" fontId="10" fillId="0" borderId="9" xfId="13" applyNumberFormat="1" applyFont="1" applyBorder="1" applyAlignment="1" applyProtection="1">
      <alignment shrinkToFit="1"/>
      <protection locked="0"/>
    </xf>
    <xf numFmtId="176" fontId="10" fillId="0" borderId="9" xfId="13" applyNumberFormat="1" applyFont="1" applyBorder="1" applyAlignment="1" applyProtection="1">
      <alignment shrinkToFit="1"/>
    </xf>
    <xf numFmtId="38" fontId="10" fillId="0" borderId="19" xfId="13" applyFont="1" applyBorder="1" applyAlignment="1" applyProtection="1">
      <alignment horizontal="left" shrinkToFit="1"/>
    </xf>
    <xf numFmtId="38" fontId="10" fillId="0" borderId="6" xfId="13" applyFont="1" applyBorder="1" applyAlignment="1" applyProtection="1">
      <alignment horizontal="left" shrinkToFit="1"/>
    </xf>
    <xf numFmtId="49" fontId="11" fillId="0" borderId="1" xfId="7" applyNumberFormat="1" applyFont="1" applyBorder="1" applyAlignment="1">
      <alignment horizontal="center" vertical="center"/>
    </xf>
    <xf numFmtId="179" fontId="10" fillId="0" borderId="2" xfId="11" applyNumberFormat="1" applyFont="1" applyBorder="1" applyAlignment="1" applyProtection="1">
      <alignment shrinkToFit="1"/>
      <protection locked="0"/>
    </xf>
    <xf numFmtId="0" fontId="10" fillId="0" borderId="0" xfId="0" applyFont="1"/>
    <xf numFmtId="38" fontId="10" fillId="0" borderId="0" xfId="13" applyFont="1" applyBorder="1" applyAlignment="1" applyProtection="1">
      <alignment horizontal="center"/>
    </xf>
    <xf numFmtId="177" fontId="10" fillId="0" borderId="16" xfId="13" applyNumberFormat="1" applyFont="1" applyBorder="1" applyAlignment="1" applyProtection="1">
      <alignment horizontal="center" shrinkToFit="1"/>
    </xf>
    <xf numFmtId="38" fontId="10" fillId="0" borderId="16" xfId="13" applyFont="1" applyBorder="1" applyAlignment="1" applyProtection="1">
      <alignment horizontal="center" wrapText="1" shrinkToFit="1"/>
    </xf>
    <xf numFmtId="40" fontId="10" fillId="0" borderId="16" xfId="13" applyNumberFormat="1" applyFont="1" applyBorder="1" applyAlignment="1" applyProtection="1">
      <alignment shrinkToFit="1"/>
    </xf>
    <xf numFmtId="177" fontId="10" fillId="0" borderId="0" xfId="13" applyNumberFormat="1" applyFont="1" applyBorder="1" applyAlignment="1" applyProtection="1">
      <alignment shrinkToFit="1"/>
    </xf>
    <xf numFmtId="0" fontId="10" fillId="0" borderId="0" xfId="7" applyFont="1" applyAlignment="1">
      <alignment shrinkToFit="1"/>
    </xf>
    <xf numFmtId="0" fontId="10" fillId="0" borderId="0" xfId="7" applyFont="1" applyAlignment="1">
      <alignment horizontal="right" vertical="center" shrinkToFit="1"/>
    </xf>
    <xf numFmtId="49" fontId="11" fillId="0" borderId="1" xfId="7" applyNumberFormat="1" applyFont="1" applyBorder="1" applyAlignment="1">
      <alignment horizontal="distributed" vertical="center"/>
    </xf>
    <xf numFmtId="0" fontId="10" fillId="0" borderId="0" xfId="7" applyFont="1"/>
    <xf numFmtId="0" fontId="10" fillId="0" borderId="11" xfId="7" applyFont="1" applyBorder="1" applyAlignment="1">
      <alignment horizontal="center"/>
    </xf>
    <xf numFmtId="0" fontId="10" fillId="0" borderId="11" xfId="7" applyFont="1" applyBorder="1"/>
    <xf numFmtId="49" fontId="10" fillId="0" borderId="3" xfId="11" applyNumberFormat="1" applyFont="1" applyBorder="1" applyAlignment="1">
      <alignment horizontal="center" vertical="center" shrinkToFit="1"/>
    </xf>
    <xf numFmtId="49" fontId="10" fillId="0" borderId="4" xfId="11" applyNumberFormat="1" applyFont="1" applyBorder="1" applyAlignment="1" applyProtection="1">
      <alignment horizontal="left" vertical="center" shrinkToFit="1"/>
      <protection locked="0"/>
    </xf>
    <xf numFmtId="49" fontId="10" fillId="0" borderId="1" xfId="11" applyNumberFormat="1" applyFont="1" applyBorder="1" applyAlignment="1" applyProtection="1">
      <alignment vertical="center" wrapText="1" shrinkToFit="1"/>
      <protection locked="0"/>
    </xf>
    <xf numFmtId="178" fontId="10" fillId="0" borderId="1" xfId="11" applyNumberFormat="1" applyFont="1" applyBorder="1" applyAlignment="1" applyProtection="1">
      <alignment vertical="center" shrinkToFit="1"/>
      <protection locked="0"/>
    </xf>
    <xf numFmtId="49" fontId="10" fillId="0" borderId="1" xfId="11" applyNumberFormat="1" applyFont="1" applyBorder="1" applyAlignment="1" applyProtection="1">
      <alignment horizontal="center" vertical="center" shrinkToFit="1"/>
      <protection locked="0"/>
    </xf>
    <xf numFmtId="0" fontId="10" fillId="0" borderId="3" xfId="11" applyFont="1" applyBorder="1" applyAlignment="1">
      <alignment vertical="center" shrinkToFit="1"/>
    </xf>
    <xf numFmtId="179" fontId="10" fillId="0" borderId="4" xfId="11" applyNumberFormat="1" applyFont="1" applyBorder="1" applyAlignment="1">
      <alignment vertical="center" shrinkToFit="1"/>
    </xf>
    <xf numFmtId="179" fontId="10" fillId="0" borderId="1" xfId="11" applyNumberFormat="1" applyFont="1" applyBorder="1" applyAlignment="1">
      <alignment vertical="center" shrinkToFit="1"/>
    </xf>
    <xf numFmtId="0" fontId="10" fillId="0" borderId="8" xfId="11" applyFont="1" applyBorder="1" applyAlignment="1"/>
    <xf numFmtId="0" fontId="10" fillId="0" borderId="0" xfId="11" applyFont="1" applyAlignment="1"/>
    <xf numFmtId="0" fontId="10" fillId="0" borderId="16" xfId="11" applyFont="1" applyBorder="1" applyAlignment="1">
      <alignment horizontal="center"/>
    </xf>
    <xf numFmtId="0" fontId="10" fillId="0" borderId="16" xfId="11" applyFont="1" applyBorder="1" applyAlignment="1"/>
    <xf numFmtId="49" fontId="11" fillId="0" borderId="1" xfId="11" applyNumberFormat="1" applyFont="1" applyBorder="1" applyAlignment="1">
      <alignment horizontal="distributed" vertical="center" shrinkToFit="1"/>
    </xf>
    <xf numFmtId="49" fontId="11" fillId="0" borderId="1" xfId="11" applyNumberFormat="1" applyFont="1" applyBorder="1" applyAlignment="1">
      <alignment horizontal="center" vertical="center" shrinkToFit="1"/>
    </xf>
    <xf numFmtId="49" fontId="10" fillId="0" borderId="20" xfId="11" applyNumberFormat="1" applyFont="1" applyBorder="1" applyAlignment="1" applyProtection="1">
      <alignment horizontal="center" shrinkToFit="1"/>
      <protection locked="0"/>
    </xf>
    <xf numFmtId="49" fontId="10" fillId="0" borderId="21" xfId="11" applyNumberFormat="1" applyFont="1" applyBorder="1" applyAlignment="1" applyProtection="1">
      <alignment shrinkToFit="1"/>
      <protection locked="0"/>
    </xf>
    <xf numFmtId="49" fontId="10" fillId="0" borderId="22" xfId="11" applyNumberFormat="1" applyFont="1" applyBorder="1" applyAlignment="1" applyProtection="1">
      <alignment shrinkToFit="1"/>
      <protection locked="0"/>
    </xf>
    <xf numFmtId="0" fontId="10" fillId="0" borderId="0" xfId="11" applyFont="1" applyAlignment="1">
      <alignment shrinkToFit="1"/>
    </xf>
    <xf numFmtId="0" fontId="10" fillId="0" borderId="13" xfId="11" applyFont="1" applyBorder="1" applyAlignment="1">
      <alignment horizontal="center" shrinkToFit="1"/>
    </xf>
    <xf numFmtId="0" fontId="10" fillId="0" borderId="13" xfId="11" applyFont="1" applyBorder="1" applyAlignment="1">
      <alignment shrinkToFit="1"/>
    </xf>
    <xf numFmtId="49" fontId="10" fillId="0" borderId="12" xfId="11" applyNumberFormat="1" applyFont="1" applyBorder="1" applyAlignment="1" applyProtection="1">
      <alignment horizontal="center" shrinkToFit="1"/>
      <protection locked="0"/>
    </xf>
    <xf numFmtId="49" fontId="10" fillId="0" borderId="10" xfId="11" applyNumberFormat="1" applyFont="1" applyBorder="1" applyAlignment="1" applyProtection="1">
      <alignment shrinkToFit="1"/>
      <protection locked="0"/>
    </xf>
    <xf numFmtId="49" fontId="10" fillId="0" borderId="2" xfId="11" applyNumberFormat="1" applyFont="1" applyBorder="1" applyAlignment="1" applyProtection="1">
      <alignment shrinkToFit="1"/>
      <protection locked="0"/>
    </xf>
    <xf numFmtId="178" fontId="10" fillId="0" borderId="2" xfId="11" applyNumberFormat="1" applyFont="1" applyBorder="1" applyAlignment="1" applyProtection="1">
      <alignment shrinkToFit="1"/>
      <protection locked="0"/>
    </xf>
    <xf numFmtId="49" fontId="10" fillId="0" borderId="2" xfId="11" applyNumberFormat="1" applyFont="1" applyBorder="1" applyAlignment="1" applyProtection="1">
      <alignment horizontal="center" shrinkToFit="1"/>
      <protection locked="0"/>
    </xf>
    <xf numFmtId="0" fontId="10" fillId="0" borderId="9" xfId="11" applyFont="1" applyBorder="1" applyAlignment="1">
      <alignment horizontal="center" shrinkToFit="1"/>
    </xf>
    <xf numFmtId="0" fontId="10" fillId="0" borderId="9" xfId="11" applyFont="1" applyBorder="1" applyAlignment="1">
      <alignment shrinkToFit="1"/>
    </xf>
    <xf numFmtId="49" fontId="10" fillId="0" borderId="23" xfId="11" applyNumberFormat="1" applyFont="1" applyBorder="1" applyAlignment="1" applyProtection="1">
      <alignment horizontal="left" shrinkToFit="1"/>
      <protection locked="0"/>
    </xf>
    <xf numFmtId="49" fontId="10" fillId="0" borderId="24" xfId="11" applyNumberFormat="1" applyFont="1" applyBorder="1" applyAlignment="1" applyProtection="1">
      <alignment shrinkToFit="1"/>
      <protection locked="0"/>
    </xf>
    <xf numFmtId="49" fontId="10" fillId="0" borderId="25" xfId="11" applyNumberFormat="1" applyFont="1" applyBorder="1" applyAlignment="1" applyProtection="1">
      <alignment shrinkToFit="1"/>
      <protection locked="0"/>
    </xf>
    <xf numFmtId="49" fontId="10" fillId="0" borderId="26" xfId="11" applyNumberFormat="1" applyFont="1" applyBorder="1" applyAlignment="1" applyProtection="1">
      <alignment shrinkToFit="1"/>
      <protection locked="0"/>
    </xf>
    <xf numFmtId="49" fontId="10" fillId="0" borderId="7" xfId="11" applyNumberFormat="1" applyFont="1" applyBorder="1" applyAlignment="1" applyProtection="1">
      <alignment shrinkToFit="1"/>
      <protection locked="0"/>
    </xf>
    <xf numFmtId="178" fontId="10" fillId="0" borderId="7" xfId="11" applyNumberFormat="1" applyFont="1" applyBorder="1" applyAlignment="1" applyProtection="1">
      <alignment shrinkToFit="1"/>
      <protection locked="0"/>
    </xf>
    <xf numFmtId="49" fontId="10" fillId="0" borderId="7" xfId="11" applyNumberFormat="1" applyFont="1" applyBorder="1" applyAlignment="1" applyProtection="1">
      <alignment horizontal="center" shrinkToFit="1"/>
      <protection locked="0"/>
    </xf>
    <xf numFmtId="179" fontId="10" fillId="0" borderId="7" xfId="11" applyNumberFormat="1" applyFont="1" applyBorder="1" applyAlignment="1" applyProtection="1">
      <alignment shrinkToFit="1"/>
      <protection locked="0"/>
    </xf>
    <xf numFmtId="49" fontId="10" fillId="0" borderId="15" xfId="11" applyNumberFormat="1" applyFont="1" applyBorder="1" applyAlignment="1" applyProtection="1">
      <alignment shrinkToFit="1"/>
      <protection locked="0"/>
    </xf>
    <xf numFmtId="178" fontId="10" fillId="0" borderId="15" xfId="11" applyNumberFormat="1" applyFont="1" applyBorder="1" applyAlignment="1" applyProtection="1">
      <alignment shrinkToFit="1"/>
      <protection locked="0"/>
    </xf>
    <xf numFmtId="49" fontId="10" fillId="0" borderId="15" xfId="11" applyNumberFormat="1" applyFont="1" applyBorder="1" applyAlignment="1" applyProtection="1">
      <alignment horizontal="center" shrinkToFit="1"/>
      <protection locked="0"/>
    </xf>
    <xf numFmtId="179" fontId="10" fillId="0" borderId="15" xfId="11" applyNumberFormat="1" applyFont="1" applyBorder="1" applyAlignment="1" applyProtection="1">
      <alignment shrinkToFit="1"/>
      <protection locked="0"/>
    </xf>
    <xf numFmtId="49" fontId="10" fillId="0" borderId="15" xfId="11" applyNumberFormat="1" applyFont="1" applyBorder="1" applyAlignment="1" applyProtection="1">
      <alignment horizontal="right" vertical="center" shrinkToFit="1"/>
      <protection locked="0"/>
    </xf>
    <xf numFmtId="0" fontId="7" fillId="0" borderId="0" xfId="0" applyFont="1" applyAlignment="1">
      <alignment shrinkToFit="1"/>
    </xf>
    <xf numFmtId="0" fontId="10" fillId="0" borderId="16" xfId="7" applyFont="1" applyBorder="1" applyAlignment="1">
      <alignment horizontal="center" shrinkToFit="1"/>
    </xf>
    <xf numFmtId="0" fontId="10" fillId="0" borderId="16" xfId="7" applyFont="1" applyBorder="1" applyAlignment="1">
      <alignment shrinkToFit="1"/>
    </xf>
    <xf numFmtId="40" fontId="10" fillId="0" borderId="11" xfId="7" applyNumberFormat="1" applyFont="1" applyBorder="1" applyAlignment="1">
      <alignment horizontal="center"/>
    </xf>
    <xf numFmtId="40" fontId="10" fillId="0" borderId="16" xfId="11" applyNumberFormat="1" applyFont="1" applyBorder="1" applyAlignment="1">
      <alignment horizontal="center"/>
    </xf>
    <xf numFmtId="40" fontId="10" fillId="0" borderId="13" xfId="11" applyNumberFormat="1" applyFont="1" applyBorder="1" applyAlignment="1">
      <alignment horizontal="center" shrinkToFit="1"/>
    </xf>
    <xf numFmtId="40" fontId="10" fillId="0" borderId="9" xfId="11" applyNumberFormat="1" applyFont="1" applyBorder="1" applyAlignment="1">
      <alignment horizontal="center" shrinkToFit="1"/>
    </xf>
    <xf numFmtId="40" fontId="10" fillId="0" borderId="16" xfId="7" applyNumberFormat="1" applyFont="1" applyBorder="1" applyAlignment="1">
      <alignment horizontal="center" shrinkToFit="1"/>
    </xf>
    <xf numFmtId="38" fontId="10" fillId="0" borderId="0" xfId="11" applyNumberFormat="1" applyFont="1" applyAlignment="1">
      <alignment shrinkToFit="1"/>
    </xf>
    <xf numFmtId="40" fontId="10" fillId="0" borderId="9" xfId="13" applyNumberFormat="1" applyFont="1" applyBorder="1" applyAlignment="1" applyProtection="1">
      <alignment horizontal="center" shrinkToFit="1"/>
    </xf>
    <xf numFmtId="38" fontId="10" fillId="0" borderId="13" xfId="13" applyFont="1" applyBorder="1" applyAlignment="1" applyProtection="1">
      <alignment shrinkToFit="1"/>
      <protection locked="0"/>
    </xf>
    <xf numFmtId="38" fontId="10" fillId="0" borderId="27" xfId="13" applyFont="1" applyBorder="1" applyAlignment="1" applyProtection="1">
      <alignment shrinkToFit="1"/>
      <protection locked="0"/>
    </xf>
    <xf numFmtId="38" fontId="10" fillId="0" borderId="8" xfId="13" applyFont="1" applyBorder="1" applyAlignment="1" applyProtection="1">
      <alignment horizontal="center" shrinkToFit="1"/>
      <protection locked="0"/>
    </xf>
    <xf numFmtId="38" fontId="10" fillId="0" borderId="16" xfId="13" applyFont="1" applyBorder="1" applyAlignment="1" applyProtection="1">
      <alignment shrinkToFit="1"/>
      <protection locked="0"/>
    </xf>
    <xf numFmtId="40" fontId="10" fillId="0" borderId="16" xfId="13" applyNumberFormat="1" applyFont="1" applyBorder="1" applyAlignment="1" applyProtection="1">
      <alignment shrinkToFit="1"/>
      <protection locked="0"/>
    </xf>
    <xf numFmtId="38" fontId="10" fillId="0" borderId="16" xfId="13" applyFont="1" applyBorder="1" applyAlignment="1" applyProtection="1">
      <alignment horizontal="center" shrinkToFit="1"/>
      <protection locked="0"/>
    </xf>
    <xf numFmtId="176" fontId="10" fillId="0" borderId="16" xfId="13" applyNumberFormat="1" applyFont="1" applyBorder="1" applyAlignment="1" applyProtection="1">
      <alignment shrinkToFit="1"/>
      <protection locked="0"/>
    </xf>
    <xf numFmtId="176" fontId="10" fillId="0" borderId="16" xfId="13" applyNumberFormat="1" applyFont="1" applyBorder="1" applyAlignment="1" applyProtection="1">
      <alignment shrinkToFit="1"/>
    </xf>
    <xf numFmtId="38" fontId="10" fillId="0" borderId="28" xfId="13" applyFont="1" applyBorder="1" applyAlignment="1" applyProtection="1">
      <alignment horizontal="left" shrinkToFit="1"/>
    </xf>
    <xf numFmtId="38" fontId="10" fillId="0" borderId="12" xfId="13" applyFont="1" applyBorder="1" applyAlignment="1" applyProtection="1">
      <alignment horizontal="center" shrinkToFit="1"/>
      <protection locked="0"/>
    </xf>
    <xf numFmtId="38" fontId="10" fillId="0" borderId="10" xfId="13" applyFont="1" applyBorder="1" applyAlignment="1" applyProtection="1">
      <alignment horizontal="left" shrinkToFit="1"/>
    </xf>
    <xf numFmtId="38" fontId="10" fillId="0" borderId="29" xfId="13" applyFont="1" applyBorder="1" applyAlignment="1" applyProtection="1">
      <alignment horizontal="center" shrinkToFit="1"/>
      <protection locked="0"/>
    </xf>
    <xf numFmtId="38" fontId="10" fillId="0" borderId="30" xfId="13" applyFont="1" applyBorder="1" applyAlignment="1" applyProtection="1">
      <alignment shrinkToFit="1"/>
      <protection locked="0"/>
    </xf>
    <xf numFmtId="40" fontId="10" fillId="0" borderId="30" xfId="13" applyNumberFormat="1" applyFont="1" applyBorder="1" applyAlignment="1" applyProtection="1">
      <alignment shrinkToFit="1"/>
      <protection locked="0"/>
    </xf>
    <xf numFmtId="38" fontId="10" fillId="0" borderId="30" xfId="13" applyFont="1" applyBorder="1" applyAlignment="1" applyProtection="1">
      <alignment horizontal="center" shrinkToFit="1"/>
      <protection locked="0"/>
    </xf>
    <xf numFmtId="176" fontId="10" fillId="0" borderId="30" xfId="13" applyNumberFormat="1" applyFont="1" applyBorder="1" applyAlignment="1" applyProtection="1">
      <alignment shrinkToFit="1"/>
      <protection locked="0"/>
    </xf>
    <xf numFmtId="176" fontId="10" fillId="0" borderId="30" xfId="13" applyNumberFormat="1" applyFont="1" applyBorder="1" applyAlignment="1" applyProtection="1">
      <alignment shrinkToFit="1"/>
    </xf>
    <xf numFmtId="38" fontId="10" fillId="0" borderId="31" xfId="13" applyFont="1" applyBorder="1" applyAlignment="1" applyProtection="1">
      <alignment horizontal="left" shrinkToFit="1"/>
    </xf>
    <xf numFmtId="38" fontId="10" fillId="2" borderId="5" xfId="13" applyFont="1" applyFill="1" applyBorder="1" applyAlignment="1" applyProtection="1">
      <alignment horizontal="center" shrinkToFit="1"/>
      <protection locked="0"/>
    </xf>
    <xf numFmtId="38" fontId="10" fillId="2" borderId="9" xfId="13" applyFont="1" applyFill="1" applyBorder="1" applyAlignment="1" applyProtection="1">
      <alignment shrinkToFit="1"/>
      <protection locked="0"/>
    </xf>
    <xf numFmtId="40" fontId="10" fillId="2" borderId="9" xfId="13" applyNumberFormat="1" applyFont="1" applyFill="1" applyBorder="1" applyAlignment="1" applyProtection="1">
      <alignment shrinkToFit="1"/>
      <protection locked="0"/>
    </xf>
    <xf numFmtId="38" fontId="10" fillId="2" borderId="9" xfId="13" applyFont="1" applyFill="1" applyBorder="1" applyAlignment="1" applyProtection="1">
      <alignment horizontal="center" shrinkToFit="1"/>
      <protection locked="0"/>
    </xf>
    <xf numFmtId="176" fontId="10" fillId="2" borderId="9" xfId="13" applyNumberFormat="1" applyFont="1" applyFill="1" applyBorder="1" applyAlignment="1" applyProtection="1">
      <alignment shrinkToFit="1"/>
      <protection locked="0"/>
    </xf>
    <xf numFmtId="176" fontId="10" fillId="2" borderId="9" xfId="13" applyNumberFormat="1" applyFont="1" applyFill="1" applyBorder="1" applyAlignment="1" applyProtection="1">
      <alignment shrinkToFit="1"/>
    </xf>
    <xf numFmtId="38" fontId="10" fillId="2" borderId="6" xfId="13" applyFont="1" applyFill="1" applyBorder="1" applyAlignment="1" applyProtection="1">
      <alignment horizontal="left" shrinkToFit="1"/>
    </xf>
    <xf numFmtId="38" fontId="10" fillId="3" borderId="9" xfId="13" applyFont="1" applyFill="1" applyBorder="1" applyAlignment="1" applyProtection="1">
      <alignment shrinkToFit="1"/>
      <protection locked="0"/>
    </xf>
    <xf numFmtId="38" fontId="10" fillId="4" borderId="5" xfId="13" applyFont="1" applyFill="1" applyBorder="1" applyAlignment="1" applyProtection="1">
      <alignment horizontal="center" shrinkToFit="1"/>
      <protection locked="0"/>
    </xf>
    <xf numFmtId="38" fontId="10" fillId="4" borderId="9" xfId="13" applyFont="1" applyFill="1" applyBorder="1" applyAlignment="1" applyProtection="1">
      <alignment shrinkToFit="1"/>
      <protection locked="0"/>
    </xf>
    <xf numFmtId="40" fontId="10" fillId="4" borderId="9" xfId="13" applyNumberFormat="1" applyFont="1" applyFill="1" applyBorder="1" applyAlignment="1" applyProtection="1">
      <alignment shrinkToFit="1"/>
      <protection locked="0"/>
    </xf>
    <xf numFmtId="38" fontId="10" fillId="4" borderId="9" xfId="13" applyFont="1" applyFill="1" applyBorder="1" applyAlignment="1" applyProtection="1">
      <alignment horizontal="center" shrinkToFit="1"/>
      <protection locked="0"/>
    </xf>
    <xf numFmtId="176" fontId="10" fillId="4" borderId="9" xfId="13" applyNumberFormat="1" applyFont="1" applyFill="1" applyBorder="1" applyAlignment="1" applyProtection="1">
      <alignment shrinkToFit="1"/>
      <protection locked="0"/>
    </xf>
    <xf numFmtId="176" fontId="10" fillId="4" borderId="9" xfId="13" applyNumberFormat="1" applyFont="1" applyFill="1" applyBorder="1" applyAlignment="1" applyProtection="1">
      <alignment shrinkToFit="1"/>
    </xf>
    <xf numFmtId="38" fontId="10" fillId="4" borderId="6" xfId="13" applyFont="1" applyFill="1" applyBorder="1" applyAlignment="1" applyProtection="1">
      <alignment horizontal="left" shrinkToFit="1"/>
    </xf>
    <xf numFmtId="38" fontId="10" fillId="5" borderId="5" xfId="13" applyFont="1" applyFill="1" applyBorder="1" applyAlignment="1" applyProtection="1">
      <alignment horizontal="center" shrinkToFit="1"/>
      <protection locked="0"/>
    </xf>
    <xf numFmtId="38" fontId="10" fillId="5" borderId="9" xfId="13" applyFont="1" applyFill="1" applyBorder="1" applyAlignment="1" applyProtection="1">
      <alignment shrinkToFit="1"/>
      <protection locked="0"/>
    </xf>
    <xf numFmtId="40" fontId="10" fillId="5" borderId="9" xfId="13" applyNumberFormat="1" applyFont="1" applyFill="1" applyBorder="1" applyAlignment="1" applyProtection="1">
      <alignment shrinkToFit="1"/>
      <protection locked="0"/>
    </xf>
    <xf numFmtId="38" fontId="10" fillId="5" borderId="9" xfId="13" applyFont="1" applyFill="1" applyBorder="1" applyAlignment="1" applyProtection="1">
      <alignment horizontal="center" shrinkToFit="1"/>
      <protection locked="0"/>
    </xf>
    <xf numFmtId="176" fontId="10" fillId="5" borderId="9" xfId="13" applyNumberFormat="1" applyFont="1" applyFill="1" applyBorder="1" applyAlignment="1" applyProtection="1">
      <alignment shrinkToFit="1"/>
      <protection locked="0"/>
    </xf>
    <xf numFmtId="176" fontId="10" fillId="5" borderId="9" xfId="13" applyNumberFormat="1" applyFont="1" applyFill="1" applyBorder="1" applyAlignment="1" applyProtection="1">
      <alignment shrinkToFit="1"/>
    </xf>
    <xf numFmtId="38" fontId="10" fillId="5" borderId="6" xfId="13" applyFont="1" applyFill="1" applyBorder="1" applyAlignment="1" applyProtection="1">
      <alignment horizontal="left" shrinkToFit="1"/>
    </xf>
    <xf numFmtId="38" fontId="10" fillId="6" borderId="5" xfId="13" applyFont="1" applyFill="1" applyBorder="1" applyAlignment="1" applyProtection="1">
      <alignment horizontal="center" shrinkToFit="1"/>
      <protection locked="0"/>
    </xf>
    <xf numFmtId="38" fontId="10" fillId="6" borderId="9" xfId="13" applyFont="1" applyFill="1" applyBorder="1" applyAlignment="1" applyProtection="1">
      <alignment shrinkToFit="1"/>
      <protection locked="0"/>
    </xf>
    <xf numFmtId="40" fontId="10" fillId="6" borderId="9" xfId="13" applyNumberFormat="1" applyFont="1" applyFill="1" applyBorder="1" applyAlignment="1" applyProtection="1">
      <alignment shrinkToFit="1"/>
      <protection locked="0"/>
    </xf>
    <xf numFmtId="38" fontId="10" fillId="6" borderId="9" xfId="13" applyFont="1" applyFill="1" applyBorder="1" applyAlignment="1" applyProtection="1">
      <alignment horizontal="center" shrinkToFit="1"/>
      <protection locked="0"/>
    </xf>
    <xf numFmtId="176" fontId="10" fillId="6" borderId="9" xfId="13" applyNumberFormat="1" applyFont="1" applyFill="1" applyBorder="1" applyAlignment="1" applyProtection="1">
      <alignment shrinkToFit="1"/>
      <protection locked="0"/>
    </xf>
    <xf numFmtId="176" fontId="10" fillId="6" borderId="9" xfId="13" applyNumberFormat="1" applyFont="1" applyFill="1" applyBorder="1" applyAlignment="1" applyProtection="1">
      <alignment shrinkToFit="1"/>
    </xf>
    <xf numFmtId="38" fontId="10" fillId="6" borderId="6" xfId="13" applyFont="1" applyFill="1" applyBorder="1" applyAlignment="1" applyProtection="1">
      <alignment horizontal="left" shrinkToFit="1"/>
    </xf>
    <xf numFmtId="38" fontId="10" fillId="3" borderId="5" xfId="13" applyFont="1" applyFill="1" applyBorder="1" applyAlignment="1" applyProtection="1">
      <alignment horizontal="center" shrinkToFit="1"/>
      <protection locked="0"/>
    </xf>
    <xf numFmtId="40" fontId="10" fillId="3" borderId="9" xfId="13" applyNumberFormat="1" applyFont="1" applyFill="1" applyBorder="1" applyAlignment="1" applyProtection="1">
      <alignment shrinkToFit="1"/>
      <protection locked="0"/>
    </xf>
    <xf numFmtId="38" fontId="10" fillId="3" borderId="9" xfId="13" applyFont="1" applyFill="1" applyBorder="1" applyAlignment="1" applyProtection="1">
      <alignment horizontal="center" shrinkToFit="1"/>
      <protection locked="0"/>
    </xf>
    <xf numFmtId="176" fontId="10" fillId="3" borderId="9" xfId="13" applyNumberFormat="1" applyFont="1" applyFill="1" applyBorder="1" applyAlignment="1" applyProtection="1">
      <alignment shrinkToFit="1"/>
      <protection locked="0"/>
    </xf>
    <xf numFmtId="176" fontId="10" fillId="3" borderId="9" xfId="13" applyNumberFormat="1" applyFont="1" applyFill="1" applyBorder="1" applyAlignment="1" applyProtection="1">
      <alignment shrinkToFit="1"/>
    </xf>
    <xf numFmtId="38" fontId="10" fillId="3" borderId="6" xfId="13" applyFont="1" applyFill="1" applyBorder="1" applyAlignment="1" applyProtection="1">
      <alignment horizontal="left" shrinkToFit="1"/>
    </xf>
    <xf numFmtId="38" fontId="10" fillId="7" borderId="5" xfId="13" applyFont="1" applyFill="1" applyBorder="1" applyAlignment="1" applyProtection="1">
      <alignment horizontal="center" shrinkToFit="1"/>
      <protection locked="0"/>
    </xf>
    <xf numFmtId="38" fontId="10" fillId="7" borderId="9" xfId="13" applyFont="1" applyFill="1" applyBorder="1" applyAlignment="1" applyProtection="1">
      <alignment shrinkToFit="1"/>
      <protection locked="0"/>
    </xf>
    <xf numFmtId="40" fontId="10" fillId="7" borderId="9" xfId="13" applyNumberFormat="1" applyFont="1" applyFill="1" applyBorder="1" applyAlignment="1" applyProtection="1">
      <alignment shrinkToFit="1"/>
      <protection locked="0"/>
    </xf>
    <xf numFmtId="38" fontId="10" fillId="7" borderId="9" xfId="13" applyFont="1" applyFill="1" applyBorder="1" applyAlignment="1" applyProtection="1">
      <alignment horizontal="center" shrinkToFit="1"/>
      <protection locked="0"/>
    </xf>
    <xf numFmtId="176" fontId="10" fillId="7" borderId="9" xfId="13" applyNumberFormat="1" applyFont="1" applyFill="1" applyBorder="1" applyAlignment="1" applyProtection="1">
      <alignment shrinkToFit="1"/>
      <protection locked="0"/>
    </xf>
    <xf numFmtId="176" fontId="10" fillId="7" borderId="9" xfId="13" applyNumberFormat="1" applyFont="1" applyFill="1" applyBorder="1" applyAlignment="1" applyProtection="1">
      <alignment shrinkToFit="1"/>
    </xf>
    <xf numFmtId="38" fontId="10" fillId="7" borderId="6" xfId="13" applyFont="1" applyFill="1" applyBorder="1" applyAlignment="1" applyProtection="1">
      <alignment horizontal="left" shrinkToFit="1"/>
    </xf>
    <xf numFmtId="38" fontId="10" fillId="8" borderId="5" xfId="13" applyFont="1" applyFill="1" applyBorder="1" applyAlignment="1" applyProtection="1">
      <alignment horizontal="center" shrinkToFit="1"/>
      <protection locked="0"/>
    </xf>
    <xf numFmtId="38" fontId="10" fillId="8" borderId="9" xfId="13" applyFont="1" applyFill="1" applyBorder="1" applyAlignment="1" applyProtection="1">
      <alignment shrinkToFit="1"/>
      <protection locked="0"/>
    </xf>
    <xf numFmtId="40" fontId="10" fillId="8" borderId="9" xfId="13" applyNumberFormat="1" applyFont="1" applyFill="1" applyBorder="1" applyAlignment="1" applyProtection="1">
      <alignment shrinkToFit="1"/>
      <protection locked="0"/>
    </xf>
    <xf numFmtId="38" fontId="10" fillId="8" borderId="9" xfId="13" applyFont="1" applyFill="1" applyBorder="1" applyAlignment="1" applyProtection="1">
      <alignment horizontal="center" shrinkToFit="1"/>
      <protection locked="0"/>
    </xf>
    <xf numFmtId="176" fontId="10" fillId="8" borderId="9" xfId="13" applyNumberFormat="1" applyFont="1" applyFill="1" applyBorder="1" applyAlignment="1" applyProtection="1">
      <alignment shrinkToFit="1"/>
      <protection locked="0"/>
    </xf>
    <xf numFmtId="176" fontId="10" fillId="8" borderId="9" xfId="13" applyNumberFormat="1" applyFont="1" applyFill="1" applyBorder="1" applyAlignment="1" applyProtection="1">
      <alignment shrinkToFit="1"/>
    </xf>
    <xf numFmtId="38" fontId="10" fillId="8" borderId="6" xfId="13" applyFont="1" applyFill="1" applyBorder="1" applyAlignment="1" applyProtection="1">
      <alignment horizontal="left" shrinkToFit="1"/>
    </xf>
    <xf numFmtId="38" fontId="10" fillId="9" borderId="5" xfId="13" applyFont="1" applyFill="1" applyBorder="1" applyAlignment="1" applyProtection="1">
      <alignment horizontal="center" shrinkToFit="1"/>
      <protection locked="0"/>
    </xf>
    <xf numFmtId="38" fontId="10" fillId="9" borderId="9" xfId="13" applyFont="1" applyFill="1" applyBorder="1" applyAlignment="1" applyProtection="1">
      <alignment shrinkToFit="1"/>
      <protection locked="0"/>
    </xf>
    <xf numFmtId="40" fontId="10" fillId="9" borderId="9" xfId="13" applyNumberFormat="1" applyFont="1" applyFill="1" applyBorder="1" applyAlignment="1" applyProtection="1">
      <alignment shrinkToFit="1"/>
      <protection locked="0"/>
    </xf>
    <xf numFmtId="38" fontId="10" fillId="9" borderId="9" xfId="13" applyFont="1" applyFill="1" applyBorder="1" applyAlignment="1" applyProtection="1">
      <alignment horizontal="center" shrinkToFit="1"/>
      <protection locked="0"/>
    </xf>
    <xf numFmtId="176" fontId="10" fillId="9" borderId="9" xfId="13" applyNumberFormat="1" applyFont="1" applyFill="1" applyBorder="1" applyAlignment="1" applyProtection="1">
      <alignment shrinkToFit="1"/>
      <protection locked="0"/>
    </xf>
    <xf numFmtId="176" fontId="10" fillId="9" borderId="9" xfId="13" applyNumberFormat="1" applyFont="1" applyFill="1" applyBorder="1" applyAlignment="1" applyProtection="1">
      <alignment shrinkToFit="1"/>
    </xf>
    <xf numFmtId="38" fontId="10" fillId="9" borderId="6" xfId="13" applyFont="1" applyFill="1" applyBorder="1" applyAlignment="1" applyProtection="1">
      <alignment horizontal="left" shrinkToFit="1"/>
    </xf>
    <xf numFmtId="38" fontId="10" fillId="10" borderId="5" xfId="13" applyFont="1" applyFill="1" applyBorder="1" applyAlignment="1" applyProtection="1">
      <alignment horizontal="center" shrinkToFit="1"/>
      <protection locked="0"/>
    </xf>
    <xf numFmtId="38" fontId="10" fillId="10" borderId="9" xfId="13" applyFont="1" applyFill="1" applyBorder="1" applyAlignment="1" applyProtection="1">
      <alignment shrinkToFit="1"/>
      <protection locked="0"/>
    </xf>
    <xf numFmtId="40" fontId="10" fillId="10" borderId="9" xfId="13" applyNumberFormat="1" applyFont="1" applyFill="1" applyBorder="1" applyAlignment="1" applyProtection="1">
      <alignment shrinkToFit="1"/>
      <protection locked="0"/>
    </xf>
    <xf numFmtId="38" fontId="10" fillId="10" borderId="9" xfId="13" applyFont="1" applyFill="1" applyBorder="1" applyAlignment="1" applyProtection="1">
      <alignment horizontal="center" shrinkToFit="1"/>
      <protection locked="0"/>
    </xf>
    <xf numFmtId="176" fontId="10" fillId="10" borderId="9" xfId="13" applyNumberFormat="1" applyFont="1" applyFill="1" applyBorder="1" applyAlignment="1" applyProtection="1">
      <alignment shrinkToFit="1"/>
      <protection locked="0"/>
    </xf>
    <xf numFmtId="176" fontId="10" fillId="10" borderId="9" xfId="13" applyNumberFormat="1" applyFont="1" applyFill="1" applyBorder="1" applyAlignment="1" applyProtection="1">
      <alignment shrinkToFit="1"/>
    </xf>
    <xf numFmtId="38" fontId="10" fillId="10" borderId="6" xfId="13" applyFont="1" applyFill="1" applyBorder="1" applyAlignment="1" applyProtection="1">
      <alignment horizontal="left" shrinkToFit="1"/>
    </xf>
    <xf numFmtId="38" fontId="10" fillId="11" borderId="5" xfId="13" applyFont="1" applyFill="1" applyBorder="1" applyAlignment="1" applyProtection="1">
      <alignment horizontal="center" shrinkToFit="1"/>
      <protection locked="0"/>
    </xf>
    <xf numFmtId="38" fontId="10" fillId="11" borderId="9" xfId="13" applyFont="1" applyFill="1" applyBorder="1" applyAlignment="1" applyProtection="1">
      <alignment shrinkToFit="1"/>
      <protection locked="0"/>
    </xf>
    <xf numFmtId="40" fontId="10" fillId="11" borderId="9" xfId="13" applyNumberFormat="1" applyFont="1" applyFill="1" applyBorder="1" applyAlignment="1" applyProtection="1">
      <alignment shrinkToFit="1"/>
      <protection locked="0"/>
    </xf>
    <xf numFmtId="38" fontId="10" fillId="11" borderId="9" xfId="13" applyFont="1" applyFill="1" applyBorder="1" applyAlignment="1" applyProtection="1">
      <alignment horizontal="center" shrinkToFit="1"/>
      <protection locked="0"/>
    </xf>
    <xf numFmtId="176" fontId="10" fillId="11" borderId="9" xfId="13" applyNumberFormat="1" applyFont="1" applyFill="1" applyBorder="1" applyAlignment="1" applyProtection="1">
      <alignment shrinkToFit="1"/>
      <protection locked="0"/>
    </xf>
    <xf numFmtId="176" fontId="10" fillId="11" borderId="9" xfId="13" applyNumberFormat="1" applyFont="1" applyFill="1" applyBorder="1" applyAlignment="1" applyProtection="1">
      <alignment shrinkToFit="1"/>
    </xf>
    <xf numFmtId="38" fontId="10" fillId="11" borderId="6" xfId="13" applyFont="1" applyFill="1" applyBorder="1" applyAlignment="1" applyProtection="1">
      <alignment horizontal="left" shrinkToFit="1"/>
    </xf>
    <xf numFmtId="38" fontId="10" fillId="12" borderId="9" xfId="13" applyFont="1" applyFill="1" applyBorder="1" applyAlignment="1" applyProtection="1">
      <alignment shrinkToFit="1"/>
      <protection locked="0"/>
    </xf>
    <xf numFmtId="0" fontId="16" fillId="0" borderId="1" xfId="47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1" xfId="47" applyFill="1" applyBorder="1" applyAlignment="1">
      <alignment horizontal="center" wrapText="1"/>
    </xf>
    <xf numFmtId="0" fontId="0" fillId="0" borderId="32" xfId="0" applyBorder="1" applyAlignment="1">
      <alignment horizontal="left"/>
    </xf>
    <xf numFmtId="180" fontId="0" fillId="0" borderId="32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180" fontId="0" fillId="0" borderId="7" xfId="0" applyNumberFormat="1" applyBorder="1" applyAlignment="1">
      <alignment horizontal="left"/>
    </xf>
    <xf numFmtId="38" fontId="24" fillId="13" borderId="13" xfId="48" applyFont="1" applyFill="1" applyBorder="1" applyAlignment="1" applyProtection="1">
      <alignment shrinkToFit="1"/>
      <protection locked="0"/>
    </xf>
    <xf numFmtId="38" fontId="24" fillId="13" borderId="13" xfId="48" applyFont="1" applyFill="1" applyBorder="1" applyAlignment="1" applyProtection="1">
      <alignment horizontal="center" shrinkToFit="1"/>
      <protection locked="0"/>
    </xf>
    <xf numFmtId="38" fontId="24" fillId="13" borderId="9" xfId="48" applyFont="1" applyFill="1" applyBorder="1" applyAlignment="1" applyProtection="1">
      <alignment shrinkToFit="1"/>
      <protection locked="0"/>
    </xf>
    <xf numFmtId="38" fontId="24" fillId="13" borderId="9" xfId="48" applyFont="1" applyFill="1" applyBorder="1" applyAlignment="1" applyProtection="1">
      <alignment horizontal="center" shrinkToFit="1"/>
      <protection locked="0"/>
    </xf>
    <xf numFmtId="176" fontId="10" fillId="13" borderId="18" xfId="13" applyNumberFormat="1" applyFont="1" applyFill="1" applyBorder="1" applyAlignment="1" applyProtection="1">
      <alignment shrinkToFit="1"/>
      <protection locked="0"/>
    </xf>
    <xf numFmtId="176" fontId="10" fillId="13" borderId="9" xfId="13" applyNumberFormat="1" applyFont="1" applyFill="1" applyBorder="1" applyAlignment="1" applyProtection="1">
      <alignment shrinkToFit="1"/>
      <protection locked="0"/>
    </xf>
    <xf numFmtId="176" fontId="10" fillId="0" borderId="18" xfId="13" applyNumberFormat="1" applyFont="1" applyFill="1" applyBorder="1" applyAlignment="1" applyProtection="1">
      <alignment shrinkToFit="1"/>
      <protection locked="0"/>
    </xf>
    <xf numFmtId="176" fontId="10" fillId="0" borderId="18" xfId="13" applyNumberFormat="1" applyFont="1" applyFill="1" applyBorder="1" applyAlignment="1" applyProtection="1">
      <alignment shrinkToFit="1"/>
    </xf>
    <xf numFmtId="38" fontId="10" fillId="0" borderId="19" xfId="13" applyFont="1" applyFill="1" applyBorder="1" applyAlignment="1" applyProtection="1">
      <alignment horizontal="left" shrinkToFit="1"/>
    </xf>
    <xf numFmtId="38" fontId="10" fillId="0" borderId="6" xfId="13" applyFont="1" applyFill="1" applyBorder="1" applyAlignment="1" applyProtection="1">
      <alignment horizontal="left" shrinkToFit="1"/>
    </xf>
    <xf numFmtId="176" fontId="10" fillId="0" borderId="9" xfId="13" applyNumberFormat="1" applyFont="1" applyFill="1" applyBorder="1" applyAlignment="1" applyProtection="1">
      <alignment shrinkToFit="1"/>
      <protection locked="0"/>
    </xf>
    <xf numFmtId="176" fontId="10" fillId="0" borderId="9" xfId="13" applyNumberFormat="1" applyFont="1" applyFill="1" applyBorder="1" applyAlignment="1" applyProtection="1">
      <alignment shrinkToFit="1"/>
    </xf>
    <xf numFmtId="38" fontId="10" fillId="0" borderId="9" xfId="13" applyFont="1" applyFill="1" applyBorder="1" applyAlignment="1" applyProtection="1">
      <alignment shrinkToFit="1"/>
      <protection locked="0"/>
    </xf>
    <xf numFmtId="49" fontId="11" fillId="0" borderId="1" xfId="11" applyNumberFormat="1" applyFont="1" applyBorder="1" applyAlignment="1">
      <alignment horizontal="distributed" vertical="center" shrinkToFit="1"/>
    </xf>
    <xf numFmtId="49" fontId="11" fillId="0" borderId="1" xfId="7" applyNumberFormat="1" applyFont="1" applyBorder="1" applyAlignment="1">
      <alignment horizontal="distributed" vertical="center"/>
    </xf>
    <xf numFmtId="38" fontId="10" fillId="0" borderId="17" xfId="13" applyFont="1" applyFill="1" applyBorder="1" applyAlignment="1" applyProtection="1">
      <alignment horizontal="center" shrinkToFit="1"/>
      <protection locked="0"/>
    </xf>
    <xf numFmtId="38" fontId="10" fillId="0" borderId="18" xfId="13" applyFont="1" applyFill="1" applyBorder="1" applyAlignment="1" applyProtection="1">
      <alignment horizontal="center" shrinkToFit="1"/>
      <protection locked="0"/>
    </xf>
    <xf numFmtId="38" fontId="10" fillId="0" borderId="18" xfId="13" applyFont="1" applyFill="1" applyBorder="1" applyAlignment="1" applyProtection="1">
      <alignment shrinkToFit="1"/>
      <protection locked="0"/>
    </xf>
    <xf numFmtId="40" fontId="10" fillId="0" borderId="18" xfId="13" applyNumberFormat="1" applyFont="1" applyFill="1" applyBorder="1" applyAlignment="1" applyProtection="1">
      <alignment shrinkToFit="1"/>
      <protection locked="0"/>
    </xf>
    <xf numFmtId="38" fontId="10" fillId="0" borderId="5" xfId="13" applyFont="1" applyFill="1" applyBorder="1" applyAlignment="1" applyProtection="1">
      <alignment horizontal="center" shrinkToFit="1"/>
      <protection locked="0"/>
    </xf>
    <xf numFmtId="38" fontId="10" fillId="0" borderId="9" xfId="13" applyFont="1" applyFill="1" applyBorder="1" applyAlignment="1" applyProtection="1">
      <alignment horizontal="center" shrinkToFit="1"/>
      <protection locked="0"/>
    </xf>
    <xf numFmtId="40" fontId="10" fillId="0" borderId="9" xfId="13" applyNumberFormat="1" applyFont="1" applyFill="1" applyBorder="1" applyAlignment="1" applyProtection="1">
      <alignment shrinkToFit="1"/>
      <protection locked="0"/>
    </xf>
    <xf numFmtId="38" fontId="10" fillId="13" borderId="17" xfId="13" applyFont="1" applyFill="1" applyBorder="1" applyAlignment="1" applyProtection="1">
      <alignment horizontal="center" shrinkToFit="1"/>
      <protection locked="0"/>
    </xf>
    <xf numFmtId="38" fontId="10" fillId="13" borderId="18" xfId="13" applyFont="1" applyFill="1" applyBorder="1" applyAlignment="1" applyProtection="1">
      <alignment horizontal="center" shrinkToFit="1"/>
      <protection locked="0"/>
    </xf>
    <xf numFmtId="38" fontId="10" fillId="13" borderId="18" xfId="13" applyFont="1" applyFill="1" applyBorder="1" applyAlignment="1" applyProtection="1">
      <alignment shrinkToFit="1"/>
      <protection locked="0"/>
    </xf>
    <xf numFmtId="40" fontId="10" fillId="13" borderId="18" xfId="13" applyNumberFormat="1" applyFont="1" applyFill="1" applyBorder="1" applyAlignment="1" applyProtection="1">
      <alignment shrinkToFit="1"/>
      <protection locked="0"/>
    </xf>
    <xf numFmtId="38" fontId="10" fillId="13" borderId="5" xfId="13" applyFont="1" applyFill="1" applyBorder="1" applyAlignment="1" applyProtection="1">
      <alignment horizontal="center" shrinkToFit="1"/>
      <protection locked="0"/>
    </xf>
    <xf numFmtId="38" fontId="10" fillId="13" borderId="9" xfId="13" applyFont="1" applyFill="1" applyBorder="1" applyAlignment="1" applyProtection="1">
      <alignment horizontal="center" shrinkToFit="1"/>
      <protection locked="0"/>
    </xf>
    <xf numFmtId="38" fontId="10" fillId="13" borderId="9" xfId="13" applyFont="1" applyFill="1" applyBorder="1" applyAlignment="1" applyProtection="1">
      <alignment shrinkToFit="1"/>
      <protection locked="0"/>
    </xf>
    <xf numFmtId="40" fontId="10" fillId="13" borderId="9" xfId="13" applyNumberFormat="1" applyFont="1" applyFill="1" applyBorder="1" applyAlignment="1" applyProtection="1">
      <alignment shrinkToFit="1"/>
      <protection locked="0"/>
    </xf>
    <xf numFmtId="38" fontId="10" fillId="0" borderId="5" xfId="13" quotePrefix="1" applyFont="1" applyFill="1" applyBorder="1" applyAlignment="1" applyProtection="1">
      <alignment horizontal="center" shrinkToFit="1"/>
      <protection locked="0"/>
    </xf>
    <xf numFmtId="40" fontId="24" fillId="13" borderId="13" xfId="48" applyNumberFormat="1" applyFont="1" applyFill="1" applyBorder="1" applyAlignment="1" applyProtection="1">
      <alignment shrinkToFit="1"/>
      <protection locked="0"/>
    </xf>
    <xf numFmtId="40" fontId="24" fillId="13" borderId="9" xfId="48" applyNumberFormat="1" applyFont="1" applyFill="1" applyBorder="1" applyAlignment="1" applyProtection="1">
      <alignment shrinkToFit="1"/>
      <protection locked="0"/>
    </xf>
  </cellXfs>
  <cellStyles count="52">
    <cellStyle name="Excel Built-in Comma [0] 1" xfId="13"/>
    <cellStyle name="パーセント 2" xfId="1"/>
    <cellStyle name="パーセント 2 2 2" xfId="51"/>
    <cellStyle name="パーセント 4" xfId="2"/>
    <cellStyle name="桁区切り" xfId="48" builtinId="6"/>
    <cellStyle name="桁区切り 10" xfId="4"/>
    <cellStyle name="桁区切り 10 2" xfId="15"/>
    <cellStyle name="桁区切り 2" xfId="5"/>
    <cellStyle name="桁区切り 3" xfId="16"/>
    <cellStyle name="桁区切り 3 2" xfId="20"/>
    <cellStyle name="桁区切り 3 2 2" xfId="28"/>
    <cellStyle name="桁区切り 3 2 2 2" xfId="44"/>
    <cellStyle name="桁区切り 3 2 3" xfId="36"/>
    <cellStyle name="桁区切り 3 3" xfId="24"/>
    <cellStyle name="桁区切り 3 3 2" xfId="40"/>
    <cellStyle name="桁区切り 3 4" xfId="32"/>
    <cellStyle name="桁区切り 4" xfId="6"/>
    <cellStyle name="桁区切り 5" xfId="18"/>
    <cellStyle name="桁区切り 5 2" xfId="22"/>
    <cellStyle name="桁区切り 5 2 2" xfId="30"/>
    <cellStyle name="桁区切り 5 2 2 2" xfId="46"/>
    <cellStyle name="桁区切り 5 2 3" xfId="38"/>
    <cellStyle name="桁区切り 5 3" xfId="26"/>
    <cellStyle name="桁区切り 5 3 2" xfId="42"/>
    <cellStyle name="桁区切り 5 4" xfId="34"/>
    <cellStyle name="標準" xfId="0" builtinId="0"/>
    <cellStyle name="標準 15" xfId="7"/>
    <cellStyle name="標準 2" xfId="8"/>
    <cellStyle name="標準 2 2" xfId="9"/>
    <cellStyle name="標準 3" xfId="10"/>
    <cellStyle name="標準 3 2 2" xfId="50"/>
    <cellStyle name="標準 4" xfId="11"/>
    <cellStyle name="標準 5" xfId="12"/>
    <cellStyle name="標準 6" xfId="14"/>
    <cellStyle name="標準 6 2" xfId="19"/>
    <cellStyle name="標準 6 2 2" xfId="27"/>
    <cellStyle name="標準 6 2 2 2" xfId="43"/>
    <cellStyle name="標準 6 2 3" xfId="35"/>
    <cellStyle name="標準 6 3" xfId="23"/>
    <cellStyle name="標準 6 3 2" xfId="39"/>
    <cellStyle name="標準 6 4" xfId="31"/>
    <cellStyle name="標準 7" xfId="17"/>
    <cellStyle name="標準 7 2" xfId="21"/>
    <cellStyle name="標準 7 2 2" xfId="29"/>
    <cellStyle name="標準 7 2 2 2" xfId="45"/>
    <cellStyle name="標準 7 2 3" xfId="37"/>
    <cellStyle name="標準 7 3" xfId="25"/>
    <cellStyle name="標準 7 3 2" xfId="41"/>
    <cellStyle name="標準 7 4" xfId="33"/>
    <cellStyle name="標準 8" xfId="49"/>
    <cellStyle name="標準_別紙内訳" xfId="47"/>
    <cellStyle name="未定義" xfId="3"/>
  </cellStyles>
  <dxfs count="42"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/>
        <bottom style="thin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/>
        <vertical/>
        <horizontal/>
      </border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C0"/>
      <rgbColor rgb="FFC0C0C0"/>
      <rgbColor rgb="FF808080"/>
      <rgbColor rgb="FF9999FF"/>
      <rgbColor rgb="FF993366"/>
      <rgbColor rgb="FFFFFFCC"/>
      <rgbColor rgb="FFB7F0FB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G343"/>
  <sheetViews>
    <sheetView workbookViewId="0"/>
  </sheetViews>
  <sheetFormatPr defaultColWidth="9" defaultRowHeight="13.5" x14ac:dyDescent="0.15"/>
  <cols>
    <col min="1" max="1" width="3.75" style="2" customWidth="1"/>
    <col min="2" max="2" width="5.625" style="18" customWidth="1"/>
    <col min="3" max="4" width="30.625" style="2" customWidth="1"/>
    <col min="5" max="5" width="13.625" style="19" customWidth="1"/>
    <col min="6" max="6" width="5.625" style="18" customWidth="1"/>
    <col min="7" max="7" width="13.625" style="20" customWidth="1"/>
    <col min="8" max="8" width="20.625" style="20" customWidth="1"/>
    <col min="9" max="9" width="25.625" style="21" customWidth="1"/>
    <col min="10" max="10" width="4.625" style="1" customWidth="1"/>
    <col min="11" max="11" width="6.375" style="2" customWidth="1"/>
    <col min="12" max="12" width="7.125" style="18" customWidth="1"/>
    <col min="13" max="13" width="12.5" style="18" customWidth="1"/>
    <col min="14" max="14" width="8.125" style="18" customWidth="1"/>
    <col min="15" max="15" width="10.25" style="18" customWidth="1"/>
    <col min="16" max="16" width="7.125" style="50" customWidth="1"/>
    <col min="17" max="17" width="7.125" style="19" customWidth="1"/>
    <col min="18" max="18" width="11" style="18" customWidth="1"/>
    <col min="19" max="19" width="5.25" style="18" customWidth="1"/>
    <col min="20" max="20" width="10.25" style="2" customWidth="1"/>
    <col min="21" max="1021" width="9" style="2"/>
    <col min="1022" max="16384" width="9" style="45"/>
  </cols>
  <sheetData>
    <row r="1" spans="2:27" s="18" customFormat="1" ht="27" customHeight="1" x14ac:dyDescent="0.15">
      <c r="B1" s="10"/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3" t="s">
        <v>7</v>
      </c>
      <c r="I1" s="14" t="s">
        <v>8</v>
      </c>
      <c r="J1" s="1" t="str">
        <f t="shared" ref="J1:J64" si="0">IF((ROW()-1)/38=ROUND((ROW()-1)/38,0),"ページ区切り",ROW())</f>
        <v>ページ区切り</v>
      </c>
      <c r="L1" s="3" t="s">
        <v>9</v>
      </c>
      <c r="M1" s="3" t="s">
        <v>10</v>
      </c>
      <c r="N1" s="3" t="s">
        <v>11</v>
      </c>
      <c r="O1" s="3" t="s">
        <v>12</v>
      </c>
      <c r="P1" s="47" t="s">
        <v>13</v>
      </c>
      <c r="Q1" s="5" t="s">
        <v>14</v>
      </c>
      <c r="R1" s="3" t="s">
        <v>15</v>
      </c>
      <c r="S1" s="3" t="s">
        <v>16</v>
      </c>
      <c r="T1" s="48" t="s">
        <v>28</v>
      </c>
      <c r="W1" s="196" t="s">
        <v>729</v>
      </c>
      <c r="X1" s="197" t="s">
        <v>730</v>
      </c>
      <c r="Y1" s="197" t="s">
        <v>731</v>
      </c>
      <c r="Z1" s="198" t="s">
        <v>732</v>
      </c>
      <c r="AA1" s="196" t="s">
        <v>733</v>
      </c>
    </row>
    <row r="2" spans="2:27" ht="13.5" customHeight="1" x14ac:dyDescent="0.15">
      <c r="B2" s="15"/>
      <c r="C2" s="31"/>
      <c r="D2" s="31"/>
      <c r="E2" s="32"/>
      <c r="F2" s="33"/>
      <c r="G2" s="34"/>
      <c r="H2" s="35"/>
      <c r="I2" s="41"/>
      <c r="J2" s="1">
        <f t="shared" si="0"/>
        <v>2</v>
      </c>
      <c r="L2" s="3"/>
      <c r="M2" s="3"/>
      <c r="N2" s="3"/>
      <c r="O2" s="3"/>
      <c r="P2" s="47"/>
      <c r="Q2" s="5"/>
      <c r="R2" s="3"/>
      <c r="S2" s="3"/>
      <c r="T2" s="3" t="s">
        <v>17</v>
      </c>
      <c r="W2" s="199"/>
      <c r="X2" s="199"/>
      <c r="Y2" s="200"/>
      <c r="Z2" s="199"/>
      <c r="AA2" s="199"/>
    </row>
    <row r="3" spans="2:27" ht="13.5" customHeight="1" x14ac:dyDescent="0.15">
      <c r="B3" s="16" t="str">
        <f ca="1">IF(F3="","",MAX($B$1:OFFSET($B3,-1,0))+1)</f>
        <v/>
      </c>
      <c r="C3" s="36"/>
      <c r="D3" s="36"/>
      <c r="E3" s="37"/>
      <c r="F3" s="38"/>
      <c r="G3" s="39" t="str">
        <f t="shared" ref="G3" si="1">IF(F3="","",IF(X3="","",IF(E3=1,"",W3*Y3)))</f>
        <v/>
      </c>
      <c r="H3" s="40" t="str">
        <f t="shared" ref="H3" si="2">IF(F3="","",IF(X3="","",IF(E3=1,W3*Y3,G3*E3)))</f>
        <v/>
      </c>
      <c r="I3" s="42" t="str">
        <f t="shared" ref="I3" si="3">IF(F3="","",IF(X3=1,"積算実務ﾏﾆｭｱﾙ機械P."&amp;AA3,IF(X3=2,Z3&amp;AA3,IF(X3=3,"別紙明細-"&amp;AA3,""))))</f>
        <v/>
      </c>
      <c r="J3" s="1">
        <f t="shared" si="0"/>
        <v>3</v>
      </c>
      <c r="L3" s="7"/>
      <c r="M3" s="7"/>
      <c r="N3" s="7"/>
      <c r="O3" s="7"/>
      <c r="P3" s="8"/>
      <c r="Q3" s="17"/>
      <c r="R3" s="7"/>
      <c r="S3" s="7"/>
      <c r="T3" s="9">
        <f>SUMIF(S:S,T2,H:H)</f>
        <v>0</v>
      </c>
      <c r="W3" s="201"/>
      <c r="X3" s="201"/>
      <c r="Y3" s="202" t="str">
        <f>IF(X3="","",1)</f>
        <v/>
      </c>
      <c r="Z3" s="201"/>
      <c r="AA3" s="201"/>
    </row>
    <row r="4" spans="2:27" ht="13.5" customHeight="1" x14ac:dyDescent="0.15">
      <c r="B4" s="15"/>
      <c r="C4" s="31"/>
      <c r="D4" s="31"/>
      <c r="E4" s="32"/>
      <c r="F4" s="33"/>
      <c r="G4" s="34"/>
      <c r="H4" s="35"/>
      <c r="I4" s="41"/>
      <c r="J4" s="1">
        <f t="shared" si="0"/>
        <v>4</v>
      </c>
      <c r="L4" s="3" t="s">
        <v>33</v>
      </c>
      <c r="M4" s="3" t="s">
        <v>35</v>
      </c>
      <c r="N4" s="3"/>
      <c r="O4" s="3"/>
      <c r="P4" s="4"/>
      <c r="Q4" s="5"/>
      <c r="R4" s="3"/>
      <c r="S4" s="3"/>
      <c r="T4" s="6"/>
      <c r="W4" s="199"/>
      <c r="X4" s="199"/>
      <c r="Y4" s="200"/>
      <c r="Z4" s="199"/>
      <c r="AA4" s="199"/>
    </row>
    <row r="5" spans="2:27" ht="13.5" customHeight="1" x14ac:dyDescent="0.15">
      <c r="B5" s="16" t="str">
        <f ca="1">IF(F5="","",MAX($B$1:OFFSET($B5,-1,0))+1)</f>
        <v/>
      </c>
      <c r="C5" s="36"/>
      <c r="D5" s="36"/>
      <c r="E5" s="37"/>
      <c r="F5" s="38"/>
      <c r="G5" s="39" t="str">
        <f>IF(F5="","",IF(X5="","",IF(E5=1,"",W5*Y5)))</f>
        <v/>
      </c>
      <c r="H5" s="40" t="str">
        <f>IF(F5="","",IF(X5="","",IF(E5=1,W5*Y5,G5*E5)))</f>
        <v/>
      </c>
      <c r="I5" s="42" t="str">
        <f>IF(F5="","",IF(X5=1,"積算実務ﾏﾆｭｱﾙ機械P."&amp;AA5,IF(X5=2,Z5&amp;AA5,IF(X5=3,"別紙明細-"&amp;AA5,""))))</f>
        <v/>
      </c>
      <c r="J5" s="1">
        <f t="shared" si="0"/>
        <v>5</v>
      </c>
      <c r="L5" s="7" t="s">
        <v>34</v>
      </c>
      <c r="M5" s="7"/>
      <c r="N5" s="7"/>
      <c r="O5" s="7">
        <v>1000</v>
      </c>
      <c r="P5" s="106">
        <v>1</v>
      </c>
      <c r="Q5" s="106">
        <v>1</v>
      </c>
      <c r="R5" s="7">
        <f>IF((O5*P5*Q5)&lt;100,ROUND((O5*P5*Q5),0),IF((O5*P5*Q5)&lt;1000,ROUND((O5*P5*Q5),-1),IF((O5*P5*Q5)&lt;10000,ROUND((O5*P5*Q5),-1),IF((O5*P5*Q5)&lt;100000,ROUND((O5*P5*Q5),-2),IF((O5*P5*Q5)&lt;1000000,ROUND((O5*P5*Q5),-3),IF((O5*P5*Q5)&lt;10000000,ROUND((O5*P5*Q5),-4),ROUND(O5*P5*Q5,0)))))))</f>
        <v>1000</v>
      </c>
      <c r="S5" s="7"/>
      <c r="T5" s="9"/>
      <c r="W5" s="201"/>
      <c r="X5" s="201"/>
      <c r="Y5" s="202" t="str">
        <f t="shared" ref="Y5" si="4">IF(X5="","",1)</f>
        <v/>
      </c>
      <c r="Z5" s="201"/>
      <c r="AA5" s="201"/>
    </row>
    <row r="6" spans="2:27" ht="13.5" customHeight="1" x14ac:dyDescent="0.15">
      <c r="B6" s="15"/>
      <c r="C6" s="31"/>
      <c r="D6" s="31"/>
      <c r="E6" s="32"/>
      <c r="F6" s="33"/>
      <c r="G6" s="34"/>
      <c r="H6" s="35"/>
      <c r="I6" s="41"/>
      <c r="J6" s="1">
        <f t="shared" si="0"/>
        <v>6</v>
      </c>
      <c r="L6" s="3"/>
      <c r="M6" s="3"/>
      <c r="N6" s="3"/>
      <c r="O6" s="3"/>
      <c r="P6" s="4"/>
      <c r="Q6" s="49"/>
      <c r="R6" s="3"/>
      <c r="S6" s="3"/>
      <c r="T6" s="6"/>
      <c r="W6" s="199"/>
      <c r="X6" s="199"/>
      <c r="Y6" s="200"/>
      <c r="Z6" s="199"/>
      <c r="AA6" s="199"/>
    </row>
    <row r="7" spans="2:27" ht="13.5" customHeight="1" x14ac:dyDescent="0.15">
      <c r="B7" s="16" t="str">
        <f ca="1">IF(F7="","",MAX($B$1:OFFSET($B7,-1,0))+1)</f>
        <v/>
      </c>
      <c r="C7" s="36"/>
      <c r="D7" s="36"/>
      <c r="E7" s="37"/>
      <c r="F7" s="38"/>
      <c r="G7" s="39" t="str">
        <f t="shared" ref="G7" si="5">IF(F7="","",IF(X7="","",IF(E7=1,"",W7*Y7)))</f>
        <v/>
      </c>
      <c r="H7" s="40" t="str">
        <f t="shared" ref="H7" si="6">IF(F7="","",IF(X7="","",IF(E7=1,W7*Y7,G7*E7)))</f>
        <v/>
      </c>
      <c r="I7" s="42" t="str">
        <f t="shared" ref="I7" si="7">IF(F7="","",IF(X7=1,"積算実務ﾏﾆｭｱﾙ機械P."&amp;AA7,IF(X7=2,Z7&amp;AA7,IF(X7=3,"別紙明細-"&amp;AA7,""))))</f>
        <v/>
      </c>
      <c r="J7" s="1">
        <f t="shared" si="0"/>
        <v>7</v>
      </c>
      <c r="L7" s="7"/>
      <c r="M7" s="7"/>
      <c r="N7" s="7"/>
      <c r="O7" s="7"/>
      <c r="P7" s="8"/>
      <c r="Q7" s="17"/>
      <c r="R7" s="7"/>
      <c r="S7" s="7"/>
      <c r="T7" s="9"/>
      <c r="W7" s="201"/>
      <c r="X7" s="201"/>
      <c r="Y7" s="202" t="str">
        <f t="shared" ref="Y7" si="8">IF(X7="","",1)</f>
        <v/>
      </c>
      <c r="Z7" s="201"/>
      <c r="AA7" s="201"/>
    </row>
    <row r="8" spans="2:27" ht="13.5" customHeight="1" x14ac:dyDescent="0.15">
      <c r="B8" s="15"/>
      <c r="C8" s="31"/>
      <c r="D8" s="31"/>
      <c r="E8" s="32"/>
      <c r="F8" s="33"/>
      <c r="G8" s="34"/>
      <c r="H8" s="35"/>
      <c r="I8" s="41"/>
      <c r="J8" s="1">
        <f t="shared" si="0"/>
        <v>8</v>
      </c>
      <c r="L8" s="3"/>
      <c r="M8" s="3"/>
      <c r="N8" s="3"/>
      <c r="O8" s="3"/>
      <c r="P8" s="4"/>
      <c r="Q8" s="49"/>
      <c r="R8" s="3"/>
      <c r="S8" s="3"/>
      <c r="T8" s="6"/>
      <c r="W8" s="199"/>
      <c r="X8" s="199"/>
      <c r="Y8" s="200"/>
      <c r="Z8" s="199"/>
      <c r="AA8" s="199"/>
    </row>
    <row r="9" spans="2:27" ht="13.5" customHeight="1" x14ac:dyDescent="0.15">
      <c r="B9" s="16" t="str">
        <f ca="1">IF(F9="","",MAX($B$1:OFFSET($B9,-1,0))+1)</f>
        <v/>
      </c>
      <c r="C9" s="36"/>
      <c r="D9" s="36"/>
      <c r="E9" s="37"/>
      <c r="F9" s="38"/>
      <c r="G9" s="39" t="str">
        <f t="shared" ref="G9" si="9">IF(F9="","",IF(X9="","",IF(E9=1,"",W9*Y9)))</f>
        <v/>
      </c>
      <c r="H9" s="40" t="str">
        <f t="shared" ref="H9" si="10">IF(F9="","",IF(X9="","",IF(E9=1,W9*Y9,G9*E9)))</f>
        <v/>
      </c>
      <c r="I9" s="42" t="str">
        <f t="shared" ref="I9" si="11">IF(F9="","",IF(X9=1,"積算実務ﾏﾆｭｱﾙ機械P."&amp;AA9,IF(X9=2,Z9&amp;AA9,IF(X9=3,"別紙明細-"&amp;AA9,""))))</f>
        <v/>
      </c>
      <c r="J9" s="1">
        <f t="shared" si="0"/>
        <v>9</v>
      </c>
      <c r="L9" s="7"/>
      <c r="M9" s="7"/>
      <c r="N9" s="7"/>
      <c r="O9" s="7"/>
      <c r="P9" s="8"/>
      <c r="Q9" s="17"/>
      <c r="R9" s="7"/>
      <c r="S9" s="7"/>
      <c r="T9" s="9"/>
      <c r="W9" s="201"/>
      <c r="X9" s="201"/>
      <c r="Y9" s="202" t="str">
        <f t="shared" ref="Y9" si="12">IF(X9="","",1)</f>
        <v/>
      </c>
      <c r="Z9" s="201"/>
      <c r="AA9" s="201"/>
    </row>
    <row r="10" spans="2:27" ht="13.5" customHeight="1" x14ac:dyDescent="0.15">
      <c r="B10" s="15"/>
      <c r="C10" s="31"/>
      <c r="D10" s="31"/>
      <c r="E10" s="32"/>
      <c r="F10" s="33"/>
      <c r="G10" s="34"/>
      <c r="H10" s="35"/>
      <c r="I10" s="41"/>
      <c r="J10" s="1">
        <f t="shared" si="0"/>
        <v>10</v>
      </c>
      <c r="L10" s="3"/>
      <c r="M10" s="3"/>
      <c r="N10" s="3"/>
      <c r="O10" s="3"/>
      <c r="P10" s="4"/>
      <c r="Q10" s="49"/>
      <c r="R10" s="3"/>
      <c r="S10" s="3"/>
      <c r="T10" s="6"/>
      <c r="W10" s="199"/>
      <c r="X10" s="199"/>
      <c r="Y10" s="200"/>
      <c r="Z10" s="199"/>
      <c r="AA10" s="199"/>
    </row>
    <row r="11" spans="2:27" ht="13.5" customHeight="1" x14ac:dyDescent="0.15">
      <c r="B11" s="16" t="str">
        <f ca="1">IF(F11="","",MAX($B$1:OFFSET($B11,-1,0))+1)</f>
        <v/>
      </c>
      <c r="C11" s="36"/>
      <c r="D11" s="36"/>
      <c r="E11" s="37"/>
      <c r="F11" s="38"/>
      <c r="G11" s="39" t="str">
        <f t="shared" ref="G11" si="13">IF(F11="","",IF(X11="","",IF(E11=1,"",W11*Y11)))</f>
        <v/>
      </c>
      <c r="H11" s="40" t="str">
        <f t="shared" ref="H11" si="14">IF(F11="","",IF(X11="","",IF(E11=1,W11*Y11,G11*E11)))</f>
        <v/>
      </c>
      <c r="I11" s="42" t="str">
        <f t="shared" ref="I11" si="15">IF(F11="","",IF(X11=1,"積算実務ﾏﾆｭｱﾙ機械P."&amp;AA11,IF(X11=2,Z11&amp;AA11,IF(X11=3,"別紙明細-"&amp;AA11,""))))</f>
        <v/>
      </c>
      <c r="J11" s="1">
        <f t="shared" si="0"/>
        <v>11</v>
      </c>
      <c r="L11" s="7"/>
      <c r="M11" s="7"/>
      <c r="N11" s="7"/>
      <c r="O11" s="7"/>
      <c r="P11" s="8"/>
      <c r="Q11" s="17"/>
      <c r="R11" s="7"/>
      <c r="S11" s="7"/>
      <c r="T11" s="9"/>
      <c r="W11" s="201"/>
      <c r="X11" s="201"/>
      <c r="Y11" s="202" t="str">
        <f t="shared" ref="Y11" si="16">IF(X11="","",1)</f>
        <v/>
      </c>
      <c r="Z11" s="201"/>
      <c r="AA11" s="201"/>
    </row>
    <row r="12" spans="2:27" ht="13.5" customHeight="1" x14ac:dyDescent="0.15">
      <c r="B12" s="15"/>
      <c r="C12" s="31"/>
      <c r="D12" s="31"/>
      <c r="E12" s="32"/>
      <c r="F12" s="33"/>
      <c r="G12" s="34"/>
      <c r="H12" s="35"/>
      <c r="I12" s="41"/>
      <c r="J12" s="1">
        <f t="shared" si="0"/>
        <v>12</v>
      </c>
      <c r="L12" s="3"/>
      <c r="M12" s="3"/>
      <c r="N12" s="3"/>
      <c r="O12" s="3"/>
      <c r="P12" s="4"/>
      <c r="Q12" s="49"/>
      <c r="R12" s="3"/>
      <c r="S12" s="3"/>
      <c r="T12" s="6"/>
      <c r="W12" s="199"/>
      <c r="X12" s="199"/>
      <c r="Y12" s="200"/>
      <c r="Z12" s="199"/>
      <c r="AA12" s="199"/>
    </row>
    <row r="13" spans="2:27" ht="13.5" customHeight="1" x14ac:dyDescent="0.15">
      <c r="B13" s="16" t="str">
        <f ca="1">IF(F13="","",MAX($B$1:OFFSET($B13,-1,0))+1)</f>
        <v/>
      </c>
      <c r="C13" s="36"/>
      <c r="D13" s="36"/>
      <c r="E13" s="37"/>
      <c r="F13" s="38"/>
      <c r="G13" s="39" t="str">
        <f t="shared" ref="G13" si="17">IF(F13="","",IF(X13="","",IF(E13=1,"",W13*Y13)))</f>
        <v/>
      </c>
      <c r="H13" s="40" t="str">
        <f t="shared" ref="H13" si="18">IF(F13="","",IF(X13="","",IF(E13=1,W13*Y13,G13*E13)))</f>
        <v/>
      </c>
      <c r="I13" s="42" t="str">
        <f t="shared" ref="I13" si="19">IF(F13="","",IF(X13=1,"積算実務ﾏﾆｭｱﾙ機械P."&amp;AA13,IF(X13=2,Z13&amp;AA13,IF(X13=3,"別紙明細-"&amp;AA13,""))))</f>
        <v/>
      </c>
      <c r="J13" s="1">
        <f t="shared" si="0"/>
        <v>13</v>
      </c>
      <c r="L13" s="7"/>
      <c r="M13" s="7"/>
      <c r="N13" s="7"/>
      <c r="O13" s="7"/>
      <c r="P13" s="8"/>
      <c r="Q13" s="17"/>
      <c r="R13" s="7"/>
      <c r="S13" s="7"/>
      <c r="T13" s="9"/>
      <c r="W13" s="201"/>
      <c r="X13" s="201"/>
      <c r="Y13" s="202" t="str">
        <f t="shared" ref="Y13" si="20">IF(X13="","",1)</f>
        <v/>
      </c>
      <c r="Z13" s="201"/>
      <c r="AA13" s="201"/>
    </row>
    <row r="14" spans="2:27" ht="13.5" customHeight="1" x14ac:dyDescent="0.15">
      <c r="B14" s="15"/>
      <c r="C14" s="31"/>
      <c r="D14" s="31"/>
      <c r="E14" s="32"/>
      <c r="F14" s="33"/>
      <c r="G14" s="34"/>
      <c r="H14" s="35"/>
      <c r="I14" s="41"/>
      <c r="J14" s="1">
        <f t="shared" si="0"/>
        <v>14</v>
      </c>
      <c r="L14" s="3"/>
      <c r="M14" s="3"/>
      <c r="N14" s="3"/>
      <c r="O14" s="3"/>
      <c r="P14" s="4"/>
      <c r="Q14" s="49"/>
      <c r="R14" s="3"/>
      <c r="S14" s="3"/>
      <c r="T14" s="6"/>
      <c r="W14" s="199"/>
      <c r="X14" s="199"/>
      <c r="Y14" s="200"/>
      <c r="Z14" s="199"/>
      <c r="AA14" s="199"/>
    </row>
    <row r="15" spans="2:27" ht="13.5" customHeight="1" x14ac:dyDescent="0.15">
      <c r="B15" s="16" t="str">
        <f ca="1">IF(F15="","",MAX($B$1:OFFSET($B15,-1,0))+1)</f>
        <v/>
      </c>
      <c r="C15" s="36"/>
      <c r="D15" s="36"/>
      <c r="E15" s="37"/>
      <c r="F15" s="38"/>
      <c r="G15" s="39" t="str">
        <f t="shared" ref="G15" si="21">IF(F15="","",IF(X15="","",IF(E15=1,"",W15*Y15)))</f>
        <v/>
      </c>
      <c r="H15" s="40" t="str">
        <f t="shared" ref="H15" si="22">IF(F15="","",IF(X15="","",IF(E15=1,W15*Y15,G15*E15)))</f>
        <v/>
      </c>
      <c r="I15" s="42" t="str">
        <f t="shared" ref="I15" si="23">IF(F15="","",IF(X15=1,"積算実務ﾏﾆｭｱﾙ機械P."&amp;AA15,IF(X15=2,Z15&amp;AA15,IF(X15=3,"別紙明細-"&amp;AA15,""))))</f>
        <v/>
      </c>
      <c r="J15" s="1">
        <f t="shared" si="0"/>
        <v>15</v>
      </c>
      <c r="L15" s="7"/>
      <c r="M15" s="7"/>
      <c r="N15" s="7"/>
      <c r="O15" s="7"/>
      <c r="P15" s="8"/>
      <c r="Q15" s="17"/>
      <c r="R15" s="7"/>
      <c r="S15" s="7"/>
      <c r="T15" s="9"/>
      <c r="W15" s="201"/>
      <c r="X15" s="201"/>
      <c r="Y15" s="202" t="str">
        <f t="shared" ref="Y15" si="24">IF(X15="","",1)</f>
        <v/>
      </c>
      <c r="Z15" s="201"/>
      <c r="AA15" s="201"/>
    </row>
    <row r="16" spans="2:27" ht="13.5" customHeight="1" x14ac:dyDescent="0.15">
      <c r="B16" s="15"/>
      <c r="C16" s="31"/>
      <c r="D16" s="31"/>
      <c r="E16" s="32"/>
      <c r="F16" s="33"/>
      <c r="G16" s="34"/>
      <c r="H16" s="35"/>
      <c r="I16" s="41"/>
      <c r="J16" s="1">
        <f t="shared" si="0"/>
        <v>16</v>
      </c>
      <c r="L16" s="3"/>
      <c r="M16" s="3"/>
      <c r="N16" s="3"/>
      <c r="O16" s="3"/>
      <c r="P16" s="4"/>
      <c r="Q16" s="49"/>
      <c r="R16" s="3"/>
      <c r="S16" s="3"/>
      <c r="T16" s="6"/>
      <c r="W16" s="199"/>
      <c r="X16" s="199"/>
      <c r="Y16" s="200"/>
      <c r="Z16" s="199"/>
      <c r="AA16" s="199"/>
    </row>
    <row r="17" spans="2:27" ht="13.5" customHeight="1" x14ac:dyDescent="0.15">
      <c r="B17" s="16" t="str">
        <f ca="1">IF(F17="","",MAX($B$1:OFFSET($B17,-1,0))+1)</f>
        <v/>
      </c>
      <c r="C17" s="36"/>
      <c r="D17" s="36"/>
      <c r="E17" s="37"/>
      <c r="F17" s="38"/>
      <c r="G17" s="39" t="str">
        <f t="shared" ref="G17" si="25">IF(F17="","",IF(X17="","",IF(E17=1,"",W17*Y17)))</f>
        <v/>
      </c>
      <c r="H17" s="40" t="str">
        <f t="shared" ref="H17" si="26">IF(F17="","",IF(X17="","",IF(E17=1,W17*Y17,G17*E17)))</f>
        <v/>
      </c>
      <c r="I17" s="42" t="str">
        <f t="shared" ref="I17" si="27">IF(F17="","",IF(X17=1,"積算実務ﾏﾆｭｱﾙ機械P."&amp;AA17,IF(X17=2,Z17&amp;AA17,IF(X17=3,"別紙明細-"&amp;AA17,""))))</f>
        <v/>
      </c>
      <c r="J17" s="1">
        <f t="shared" si="0"/>
        <v>17</v>
      </c>
      <c r="L17" s="7"/>
      <c r="M17" s="7"/>
      <c r="N17" s="7"/>
      <c r="O17" s="7"/>
      <c r="P17" s="8"/>
      <c r="Q17" s="17"/>
      <c r="R17" s="7"/>
      <c r="S17" s="7"/>
      <c r="T17" s="9"/>
      <c r="W17" s="201"/>
      <c r="X17" s="201"/>
      <c r="Y17" s="202" t="str">
        <f t="shared" ref="Y17" si="28">IF(X17="","",1)</f>
        <v/>
      </c>
      <c r="Z17" s="201"/>
      <c r="AA17" s="201"/>
    </row>
    <row r="18" spans="2:27" ht="13.5" customHeight="1" x14ac:dyDescent="0.15">
      <c r="B18" s="15"/>
      <c r="C18" s="31"/>
      <c r="D18" s="31"/>
      <c r="E18" s="32"/>
      <c r="F18" s="33"/>
      <c r="G18" s="34"/>
      <c r="H18" s="35"/>
      <c r="I18" s="41"/>
      <c r="J18" s="1">
        <f t="shared" si="0"/>
        <v>18</v>
      </c>
      <c r="L18" s="3"/>
      <c r="M18" s="3"/>
      <c r="N18" s="3"/>
      <c r="O18" s="3"/>
      <c r="P18" s="4"/>
      <c r="Q18" s="49"/>
      <c r="R18" s="3"/>
      <c r="S18" s="3"/>
      <c r="T18" s="6"/>
      <c r="W18" s="199"/>
      <c r="X18" s="199"/>
      <c r="Y18" s="200"/>
      <c r="Z18" s="199"/>
      <c r="AA18" s="199"/>
    </row>
    <row r="19" spans="2:27" ht="13.5" customHeight="1" x14ac:dyDescent="0.15">
      <c r="B19" s="16" t="str">
        <f ca="1">IF(F19="","",MAX($B$1:OFFSET($B19,-1,0))+1)</f>
        <v/>
      </c>
      <c r="C19" s="36"/>
      <c r="D19" s="36"/>
      <c r="E19" s="37"/>
      <c r="F19" s="38"/>
      <c r="G19" s="39" t="str">
        <f t="shared" ref="G19" si="29">IF(F19="","",IF(X19="","",IF(E19=1,"",W19*Y19)))</f>
        <v/>
      </c>
      <c r="H19" s="40" t="str">
        <f t="shared" ref="H19" si="30">IF(F19="","",IF(X19="","",IF(E19=1,W19*Y19,G19*E19)))</f>
        <v/>
      </c>
      <c r="I19" s="42" t="str">
        <f t="shared" ref="I19" si="31">IF(F19="","",IF(X19=1,"積算実務ﾏﾆｭｱﾙ機械P."&amp;AA19,IF(X19=2,Z19&amp;AA19,IF(X19=3,"別紙明細-"&amp;AA19,""))))</f>
        <v/>
      </c>
      <c r="J19" s="1">
        <f t="shared" si="0"/>
        <v>19</v>
      </c>
      <c r="L19" s="7"/>
      <c r="M19" s="7"/>
      <c r="N19" s="7"/>
      <c r="O19" s="7"/>
      <c r="P19" s="8"/>
      <c r="Q19" s="17"/>
      <c r="R19" s="7"/>
      <c r="S19" s="7"/>
      <c r="T19" s="9"/>
      <c r="W19" s="201"/>
      <c r="X19" s="201"/>
      <c r="Y19" s="202" t="str">
        <f t="shared" ref="Y19" si="32">IF(X19="","",1)</f>
        <v/>
      </c>
      <c r="Z19" s="201"/>
      <c r="AA19" s="201"/>
    </row>
    <row r="20" spans="2:27" ht="13.5" customHeight="1" x14ac:dyDescent="0.15">
      <c r="B20" s="15"/>
      <c r="C20" s="31"/>
      <c r="D20" s="31"/>
      <c r="E20" s="32"/>
      <c r="F20" s="33"/>
      <c r="G20" s="34"/>
      <c r="H20" s="35"/>
      <c r="I20" s="41"/>
      <c r="J20" s="1">
        <f t="shared" si="0"/>
        <v>20</v>
      </c>
      <c r="L20" s="3"/>
      <c r="M20" s="3"/>
      <c r="N20" s="3"/>
      <c r="O20" s="3"/>
      <c r="P20" s="4"/>
      <c r="Q20" s="49"/>
      <c r="R20" s="3"/>
      <c r="S20" s="3"/>
      <c r="T20" s="6"/>
      <c r="W20" s="199"/>
      <c r="X20" s="199"/>
      <c r="Y20" s="200"/>
      <c r="Z20" s="199"/>
      <c r="AA20" s="199"/>
    </row>
    <row r="21" spans="2:27" ht="13.5" customHeight="1" x14ac:dyDescent="0.15">
      <c r="B21" s="16" t="str">
        <f ca="1">IF(F21="","",MAX($B$1:OFFSET($B21,-1,0))+1)</f>
        <v/>
      </c>
      <c r="C21" s="36"/>
      <c r="D21" s="36"/>
      <c r="E21" s="37"/>
      <c r="F21" s="38"/>
      <c r="G21" s="39" t="str">
        <f t="shared" ref="G21" si="33">IF(F21="","",IF(X21="","",IF(E21=1,"",W21*Y21)))</f>
        <v/>
      </c>
      <c r="H21" s="40" t="str">
        <f t="shared" ref="H21" si="34">IF(F21="","",IF(X21="","",IF(E21=1,W21*Y21,G21*E21)))</f>
        <v/>
      </c>
      <c r="I21" s="42" t="str">
        <f t="shared" ref="I21" si="35">IF(F21="","",IF(X21=1,"積算実務ﾏﾆｭｱﾙ機械P."&amp;AA21,IF(X21=2,Z21&amp;AA21,IF(X21=3,"別紙明細-"&amp;AA21,""))))</f>
        <v/>
      </c>
      <c r="J21" s="1">
        <f t="shared" si="0"/>
        <v>21</v>
      </c>
      <c r="L21" s="7"/>
      <c r="M21" s="7"/>
      <c r="N21" s="7"/>
      <c r="O21" s="7"/>
      <c r="P21" s="8"/>
      <c r="Q21" s="17"/>
      <c r="R21" s="7"/>
      <c r="S21" s="7"/>
      <c r="T21" s="9"/>
      <c r="W21" s="201"/>
      <c r="X21" s="201"/>
      <c r="Y21" s="202" t="str">
        <f t="shared" ref="Y21" si="36">IF(X21="","",1)</f>
        <v/>
      </c>
      <c r="Z21" s="201"/>
      <c r="AA21" s="201"/>
    </row>
    <row r="22" spans="2:27" ht="13.5" customHeight="1" x14ac:dyDescent="0.15">
      <c r="B22" s="15"/>
      <c r="C22" s="31"/>
      <c r="D22" s="31"/>
      <c r="E22" s="32"/>
      <c r="F22" s="33"/>
      <c r="G22" s="34"/>
      <c r="H22" s="35"/>
      <c r="I22" s="41"/>
      <c r="J22" s="1">
        <f t="shared" si="0"/>
        <v>22</v>
      </c>
      <c r="L22" s="3"/>
      <c r="M22" s="3"/>
      <c r="N22" s="3"/>
      <c r="O22" s="3"/>
      <c r="P22" s="4"/>
      <c r="Q22" s="49"/>
      <c r="R22" s="3"/>
      <c r="S22" s="3"/>
      <c r="T22" s="6"/>
      <c r="W22" s="199"/>
      <c r="X22" s="199"/>
      <c r="Y22" s="200"/>
      <c r="Z22" s="199"/>
      <c r="AA22" s="199"/>
    </row>
    <row r="23" spans="2:27" ht="13.5" customHeight="1" x14ac:dyDescent="0.15">
      <c r="B23" s="16" t="str">
        <f ca="1">IF(F23="","",MAX($B$1:OFFSET($B23,-1,0))+1)</f>
        <v/>
      </c>
      <c r="C23" s="36"/>
      <c r="D23" s="36"/>
      <c r="E23" s="37"/>
      <c r="F23" s="38"/>
      <c r="G23" s="39" t="str">
        <f t="shared" ref="G23" si="37">IF(F23="","",IF(X23="","",IF(E23=1,"",W23*Y23)))</f>
        <v/>
      </c>
      <c r="H23" s="40" t="str">
        <f t="shared" ref="H23" si="38">IF(F23="","",IF(X23="","",IF(E23=1,W23*Y23,G23*E23)))</f>
        <v/>
      </c>
      <c r="I23" s="42" t="str">
        <f t="shared" ref="I23" si="39">IF(F23="","",IF(X23=1,"積算実務ﾏﾆｭｱﾙ機械P."&amp;AA23,IF(X23=2,Z23&amp;AA23,IF(X23=3,"別紙明細-"&amp;AA23,""))))</f>
        <v/>
      </c>
      <c r="J23" s="1">
        <f t="shared" si="0"/>
        <v>23</v>
      </c>
      <c r="L23" s="7"/>
      <c r="M23" s="7"/>
      <c r="N23" s="7"/>
      <c r="O23" s="7"/>
      <c r="P23" s="8"/>
      <c r="Q23" s="17"/>
      <c r="R23" s="7"/>
      <c r="S23" s="7"/>
      <c r="T23" s="9"/>
      <c r="W23" s="201"/>
      <c r="X23" s="201"/>
      <c r="Y23" s="202" t="str">
        <f t="shared" ref="Y23" si="40">IF(X23="","",1)</f>
        <v/>
      </c>
      <c r="Z23" s="201"/>
      <c r="AA23" s="201"/>
    </row>
    <row r="24" spans="2:27" ht="13.5" customHeight="1" x14ac:dyDescent="0.15">
      <c r="B24" s="15"/>
      <c r="C24" s="31"/>
      <c r="D24" s="31"/>
      <c r="E24" s="32"/>
      <c r="F24" s="33"/>
      <c r="G24" s="34"/>
      <c r="H24" s="35"/>
      <c r="I24" s="41"/>
      <c r="J24" s="1">
        <f t="shared" si="0"/>
        <v>24</v>
      </c>
      <c r="L24" s="3"/>
      <c r="M24" s="3"/>
      <c r="N24" s="3"/>
      <c r="O24" s="3"/>
      <c r="P24" s="4"/>
      <c r="Q24" s="49"/>
      <c r="R24" s="3"/>
      <c r="S24" s="3"/>
      <c r="T24" s="6"/>
      <c r="W24" s="199"/>
      <c r="X24" s="199"/>
      <c r="Y24" s="200"/>
      <c r="Z24" s="199"/>
      <c r="AA24" s="199"/>
    </row>
    <row r="25" spans="2:27" ht="13.5" customHeight="1" x14ac:dyDescent="0.15">
      <c r="B25" s="16" t="str">
        <f ca="1">IF(F25="","",MAX($B$1:OFFSET($B25,-1,0))+1)</f>
        <v/>
      </c>
      <c r="C25" s="36"/>
      <c r="D25" s="36"/>
      <c r="E25" s="37"/>
      <c r="F25" s="38"/>
      <c r="G25" s="39" t="str">
        <f t="shared" ref="G25" si="41">IF(F25="","",IF(X25="","",IF(E25=1,"",W25*Y25)))</f>
        <v/>
      </c>
      <c r="H25" s="40" t="str">
        <f t="shared" ref="H25" si="42">IF(F25="","",IF(X25="","",IF(E25=1,W25*Y25,G25*E25)))</f>
        <v/>
      </c>
      <c r="I25" s="42" t="str">
        <f t="shared" ref="I25" si="43">IF(F25="","",IF(X25=1,"積算実務ﾏﾆｭｱﾙ機械P."&amp;AA25,IF(X25=2,Z25&amp;AA25,IF(X25=3,"別紙明細-"&amp;AA25,""))))</f>
        <v/>
      </c>
      <c r="J25" s="1">
        <f t="shared" si="0"/>
        <v>25</v>
      </c>
      <c r="L25" s="7"/>
      <c r="M25" s="7"/>
      <c r="N25" s="7"/>
      <c r="O25" s="7"/>
      <c r="P25" s="8"/>
      <c r="Q25" s="17"/>
      <c r="R25" s="7"/>
      <c r="S25" s="7"/>
      <c r="T25" s="9"/>
      <c r="W25" s="201"/>
      <c r="X25" s="201"/>
      <c r="Y25" s="202" t="str">
        <f t="shared" ref="Y25" si="44">IF(X25="","",1)</f>
        <v/>
      </c>
      <c r="Z25" s="201"/>
      <c r="AA25" s="201"/>
    </row>
    <row r="26" spans="2:27" ht="13.5" customHeight="1" x14ac:dyDescent="0.15">
      <c r="B26" s="15"/>
      <c r="C26" s="31"/>
      <c r="D26" s="31"/>
      <c r="E26" s="32"/>
      <c r="F26" s="33"/>
      <c r="G26" s="34"/>
      <c r="H26" s="35"/>
      <c r="I26" s="41"/>
      <c r="J26" s="1">
        <f t="shared" si="0"/>
        <v>26</v>
      </c>
      <c r="L26" s="3"/>
      <c r="M26" s="3"/>
      <c r="N26" s="3"/>
      <c r="O26" s="3"/>
      <c r="P26" s="4"/>
      <c r="Q26" s="49"/>
      <c r="R26" s="3"/>
      <c r="S26" s="3"/>
      <c r="T26" s="6"/>
      <c r="W26" s="199"/>
      <c r="X26" s="199"/>
      <c r="Y26" s="200"/>
      <c r="Z26" s="199"/>
      <c r="AA26" s="199"/>
    </row>
    <row r="27" spans="2:27" ht="13.5" customHeight="1" x14ac:dyDescent="0.15">
      <c r="B27" s="16" t="str">
        <f ca="1">IF(F27="","",MAX($B$1:OFFSET($B27,-1,0))+1)</f>
        <v/>
      </c>
      <c r="C27" s="36"/>
      <c r="D27" s="36"/>
      <c r="E27" s="37"/>
      <c r="F27" s="38"/>
      <c r="G27" s="39" t="str">
        <f t="shared" ref="G27" si="45">IF(F27="","",IF(X27="","",IF(E27=1,"",W27*Y27)))</f>
        <v/>
      </c>
      <c r="H27" s="40" t="str">
        <f t="shared" ref="H27" si="46">IF(F27="","",IF(X27="","",IF(E27=1,W27*Y27,G27*E27)))</f>
        <v/>
      </c>
      <c r="I27" s="42" t="str">
        <f t="shared" ref="I27" si="47">IF(F27="","",IF(X27=1,"積算実務ﾏﾆｭｱﾙ機械P."&amp;AA27,IF(X27=2,Z27&amp;AA27,IF(X27=3,"別紙明細-"&amp;AA27,""))))</f>
        <v/>
      </c>
      <c r="J27" s="1">
        <f t="shared" si="0"/>
        <v>27</v>
      </c>
      <c r="L27" s="7"/>
      <c r="M27" s="7"/>
      <c r="N27" s="7"/>
      <c r="O27" s="7"/>
      <c r="P27" s="8"/>
      <c r="Q27" s="17"/>
      <c r="R27" s="7"/>
      <c r="S27" s="7"/>
      <c r="T27" s="9"/>
      <c r="W27" s="201"/>
      <c r="X27" s="201"/>
      <c r="Y27" s="202" t="str">
        <f t="shared" ref="Y27" si="48">IF(X27="","",1)</f>
        <v/>
      </c>
      <c r="Z27" s="201"/>
      <c r="AA27" s="201"/>
    </row>
    <row r="28" spans="2:27" ht="13.5" customHeight="1" x14ac:dyDescent="0.15">
      <c r="B28" s="15"/>
      <c r="C28" s="31"/>
      <c r="D28" s="31"/>
      <c r="E28" s="32"/>
      <c r="F28" s="33"/>
      <c r="G28" s="34"/>
      <c r="H28" s="35"/>
      <c r="I28" s="41"/>
      <c r="J28" s="1">
        <f t="shared" si="0"/>
        <v>28</v>
      </c>
      <c r="L28" s="3"/>
      <c r="M28" s="3"/>
      <c r="N28" s="3"/>
      <c r="O28" s="3"/>
      <c r="P28" s="4"/>
      <c r="Q28" s="49"/>
      <c r="R28" s="3"/>
      <c r="S28" s="3"/>
      <c r="T28" s="6"/>
      <c r="W28" s="199"/>
      <c r="X28" s="199"/>
      <c r="Y28" s="200"/>
      <c r="Z28" s="199"/>
      <c r="AA28" s="199"/>
    </row>
    <row r="29" spans="2:27" ht="13.5" customHeight="1" x14ac:dyDescent="0.15">
      <c r="B29" s="16" t="str">
        <f ca="1">IF(F29="","",MAX($B$1:OFFSET($B29,-1,0))+1)</f>
        <v/>
      </c>
      <c r="C29" s="36"/>
      <c r="D29" s="36"/>
      <c r="E29" s="37"/>
      <c r="F29" s="38"/>
      <c r="G29" s="39" t="str">
        <f t="shared" ref="G29" si="49">IF(F29="","",IF(X29="","",IF(E29=1,"",W29*Y29)))</f>
        <v/>
      </c>
      <c r="H29" s="40" t="str">
        <f t="shared" ref="H29" si="50">IF(F29="","",IF(X29="","",IF(E29=1,W29*Y29,G29*E29)))</f>
        <v/>
      </c>
      <c r="I29" s="42" t="str">
        <f t="shared" ref="I29" si="51">IF(F29="","",IF(X29=1,"積算実務ﾏﾆｭｱﾙ機械P."&amp;AA29,IF(X29=2,Z29&amp;AA29,IF(X29=3,"別紙明細-"&amp;AA29,""))))</f>
        <v/>
      </c>
      <c r="J29" s="1">
        <f t="shared" si="0"/>
        <v>29</v>
      </c>
      <c r="L29" s="7"/>
      <c r="M29" s="7"/>
      <c r="N29" s="7"/>
      <c r="O29" s="7"/>
      <c r="P29" s="8"/>
      <c r="Q29" s="17"/>
      <c r="R29" s="7"/>
      <c r="S29" s="7"/>
      <c r="T29" s="9"/>
      <c r="W29" s="201"/>
      <c r="X29" s="201"/>
      <c r="Y29" s="202" t="str">
        <f t="shared" ref="Y29" si="52">IF(X29="","",1)</f>
        <v/>
      </c>
      <c r="Z29" s="201"/>
      <c r="AA29" s="201"/>
    </row>
    <row r="30" spans="2:27" ht="13.5" customHeight="1" x14ac:dyDescent="0.15">
      <c r="B30" s="15"/>
      <c r="C30" s="31"/>
      <c r="D30" s="31"/>
      <c r="E30" s="32"/>
      <c r="F30" s="33"/>
      <c r="G30" s="34"/>
      <c r="H30" s="35"/>
      <c r="I30" s="41"/>
      <c r="J30" s="1">
        <f t="shared" si="0"/>
        <v>30</v>
      </c>
      <c r="L30" s="3"/>
      <c r="M30" s="3"/>
      <c r="N30" s="3"/>
      <c r="O30" s="3"/>
      <c r="P30" s="4"/>
      <c r="Q30" s="49"/>
      <c r="R30" s="3"/>
      <c r="S30" s="3"/>
      <c r="T30" s="6"/>
      <c r="W30" s="199"/>
      <c r="X30" s="199"/>
      <c r="Y30" s="200"/>
      <c r="Z30" s="199"/>
      <c r="AA30" s="199"/>
    </row>
    <row r="31" spans="2:27" ht="13.5" customHeight="1" x14ac:dyDescent="0.15">
      <c r="B31" s="16" t="str">
        <f ca="1">IF(F31="","",MAX($B$1:OFFSET($B31,-1,0))+1)</f>
        <v/>
      </c>
      <c r="C31" s="36"/>
      <c r="D31" s="36"/>
      <c r="E31" s="37"/>
      <c r="F31" s="38"/>
      <c r="G31" s="39" t="str">
        <f t="shared" ref="G31" si="53">IF(F31="","",IF(X31="","",IF(E31=1,"",W31*Y31)))</f>
        <v/>
      </c>
      <c r="H31" s="40" t="str">
        <f t="shared" ref="H31" si="54">IF(F31="","",IF(X31="","",IF(E31=1,W31*Y31,G31*E31)))</f>
        <v/>
      </c>
      <c r="I31" s="42" t="str">
        <f t="shared" ref="I31" si="55">IF(F31="","",IF(X31=1,"積算実務ﾏﾆｭｱﾙ機械P."&amp;AA31,IF(X31=2,Z31&amp;AA31,IF(X31=3,"別紙明細-"&amp;AA31,""))))</f>
        <v/>
      </c>
      <c r="J31" s="1">
        <f t="shared" si="0"/>
        <v>31</v>
      </c>
      <c r="L31" s="7"/>
      <c r="M31" s="7"/>
      <c r="N31" s="7"/>
      <c r="O31" s="7"/>
      <c r="P31" s="8"/>
      <c r="Q31" s="17"/>
      <c r="R31" s="7"/>
      <c r="S31" s="7"/>
      <c r="T31" s="9"/>
      <c r="W31" s="201"/>
      <c r="X31" s="201"/>
      <c r="Y31" s="202" t="str">
        <f t="shared" ref="Y31" si="56">IF(X31="","",1)</f>
        <v/>
      </c>
      <c r="Z31" s="201"/>
      <c r="AA31" s="201"/>
    </row>
    <row r="32" spans="2:27" ht="13.5" customHeight="1" x14ac:dyDescent="0.15">
      <c r="B32" s="15"/>
      <c r="C32" s="31"/>
      <c r="D32" s="31"/>
      <c r="E32" s="32"/>
      <c r="F32" s="33"/>
      <c r="G32" s="34"/>
      <c r="H32" s="35"/>
      <c r="I32" s="41"/>
      <c r="J32" s="1">
        <f t="shared" si="0"/>
        <v>32</v>
      </c>
      <c r="L32" s="3"/>
      <c r="M32" s="3"/>
      <c r="N32" s="3"/>
      <c r="O32" s="3"/>
      <c r="P32" s="4"/>
      <c r="Q32" s="49"/>
      <c r="R32" s="3"/>
      <c r="S32" s="3"/>
      <c r="T32" s="6"/>
      <c r="W32" s="199"/>
      <c r="X32" s="199"/>
      <c r="Y32" s="200"/>
      <c r="Z32" s="199"/>
      <c r="AA32" s="199"/>
    </row>
    <row r="33" spans="2:27" ht="13.5" customHeight="1" x14ac:dyDescent="0.15">
      <c r="B33" s="16" t="str">
        <f ca="1">IF(F33="","",MAX($B$1:OFFSET($B33,-1,0))+1)</f>
        <v/>
      </c>
      <c r="C33" s="36"/>
      <c r="D33" s="36"/>
      <c r="E33" s="37"/>
      <c r="F33" s="38"/>
      <c r="G33" s="39" t="str">
        <f t="shared" ref="G33" si="57">IF(F33="","",IF(X33="","",IF(E33=1,"",W33*Y33)))</f>
        <v/>
      </c>
      <c r="H33" s="40" t="str">
        <f t="shared" ref="H33" si="58">IF(F33="","",IF(X33="","",IF(E33=1,W33*Y33,G33*E33)))</f>
        <v/>
      </c>
      <c r="I33" s="42" t="str">
        <f t="shared" ref="I33" si="59">IF(F33="","",IF(X33=1,"積算実務ﾏﾆｭｱﾙ機械P."&amp;AA33,IF(X33=2,Z33&amp;AA33,IF(X33=3,"別紙明細-"&amp;AA33,""))))</f>
        <v/>
      </c>
      <c r="J33" s="1">
        <f t="shared" si="0"/>
        <v>33</v>
      </c>
      <c r="L33" s="7"/>
      <c r="M33" s="7"/>
      <c r="N33" s="7"/>
      <c r="O33" s="7"/>
      <c r="P33" s="8"/>
      <c r="Q33" s="17"/>
      <c r="R33" s="7"/>
      <c r="S33" s="7"/>
      <c r="T33" s="9"/>
      <c r="W33" s="201"/>
      <c r="X33" s="201"/>
      <c r="Y33" s="202" t="str">
        <f t="shared" ref="Y33" si="60">IF(X33="","",1)</f>
        <v/>
      </c>
      <c r="Z33" s="201"/>
      <c r="AA33" s="201"/>
    </row>
    <row r="34" spans="2:27" ht="13.5" customHeight="1" x14ac:dyDescent="0.15">
      <c r="B34" s="15"/>
      <c r="C34" s="31"/>
      <c r="D34" s="31"/>
      <c r="E34" s="32"/>
      <c r="F34" s="33"/>
      <c r="G34" s="34"/>
      <c r="H34" s="35"/>
      <c r="I34" s="41"/>
      <c r="J34" s="1">
        <f t="shared" si="0"/>
        <v>34</v>
      </c>
      <c r="L34" s="3"/>
      <c r="M34" s="3"/>
      <c r="N34" s="3"/>
      <c r="O34" s="3"/>
      <c r="P34" s="4"/>
      <c r="Q34" s="49"/>
      <c r="R34" s="3"/>
      <c r="S34" s="3"/>
      <c r="T34" s="6"/>
      <c r="W34" s="199"/>
      <c r="X34" s="199"/>
      <c r="Y34" s="200"/>
      <c r="Z34" s="199"/>
      <c r="AA34" s="199"/>
    </row>
    <row r="35" spans="2:27" ht="13.5" customHeight="1" x14ac:dyDescent="0.15">
      <c r="B35" s="16" t="str">
        <f ca="1">IF(F35="","",MAX($B$1:OFFSET($B35,-1,0))+1)</f>
        <v/>
      </c>
      <c r="C35" s="36"/>
      <c r="D35" s="36"/>
      <c r="E35" s="37"/>
      <c r="F35" s="38"/>
      <c r="G35" s="39" t="str">
        <f t="shared" ref="G35" si="61">IF(F35="","",IF(X35="","",IF(E35=1,"",W35*Y35)))</f>
        <v/>
      </c>
      <c r="H35" s="40" t="str">
        <f t="shared" ref="H35" si="62">IF(F35="","",IF(X35="","",IF(E35=1,W35*Y35,G35*E35)))</f>
        <v/>
      </c>
      <c r="I35" s="42" t="str">
        <f t="shared" ref="I35" si="63">IF(F35="","",IF(X35=1,"積算実務ﾏﾆｭｱﾙ機械P."&amp;AA35,IF(X35=2,Z35&amp;AA35,IF(X35=3,"別紙明細-"&amp;AA35,""))))</f>
        <v/>
      </c>
      <c r="J35" s="1">
        <f t="shared" si="0"/>
        <v>35</v>
      </c>
      <c r="L35" s="7"/>
      <c r="M35" s="7"/>
      <c r="N35" s="7"/>
      <c r="O35" s="7"/>
      <c r="P35" s="8"/>
      <c r="Q35" s="17"/>
      <c r="R35" s="7"/>
      <c r="S35" s="7"/>
      <c r="T35" s="9"/>
      <c r="W35" s="201"/>
      <c r="X35" s="201"/>
      <c r="Y35" s="202" t="str">
        <f t="shared" ref="Y35" si="64">IF(X35="","",1)</f>
        <v/>
      </c>
      <c r="Z35" s="201"/>
      <c r="AA35" s="201"/>
    </row>
    <row r="36" spans="2:27" ht="13.5" customHeight="1" x14ac:dyDescent="0.15">
      <c r="B36" s="15"/>
      <c r="C36" s="31"/>
      <c r="D36" s="31"/>
      <c r="E36" s="32"/>
      <c r="F36" s="33"/>
      <c r="G36" s="34"/>
      <c r="H36" s="35"/>
      <c r="I36" s="41"/>
      <c r="J36" s="1">
        <f t="shared" si="0"/>
        <v>36</v>
      </c>
      <c r="L36" s="3"/>
      <c r="M36" s="3"/>
      <c r="N36" s="3"/>
      <c r="O36" s="3"/>
      <c r="P36" s="4"/>
      <c r="Q36" s="49"/>
      <c r="R36" s="3"/>
      <c r="S36" s="3"/>
      <c r="T36" s="6"/>
      <c r="W36" s="199"/>
      <c r="X36" s="199"/>
      <c r="Y36" s="200"/>
      <c r="Z36" s="199"/>
      <c r="AA36" s="199"/>
    </row>
    <row r="37" spans="2:27" ht="13.5" customHeight="1" x14ac:dyDescent="0.15">
      <c r="B37" s="16" t="str">
        <f ca="1">IF(F37="","",MAX($B$1:OFFSET($B37,-1,0))+1)</f>
        <v/>
      </c>
      <c r="C37" s="36"/>
      <c r="D37" s="36"/>
      <c r="E37" s="37"/>
      <c r="F37" s="38"/>
      <c r="G37" s="39" t="str">
        <f t="shared" ref="G37" si="65">IF(F37="","",IF(X37="","",IF(E37=1,"",W37*Y37)))</f>
        <v/>
      </c>
      <c r="H37" s="40" t="str">
        <f t="shared" ref="H37" si="66">IF(F37="","",IF(X37="","",IF(E37=1,W37*Y37,G37*E37)))</f>
        <v/>
      </c>
      <c r="I37" s="42" t="str">
        <f t="shared" ref="I37" si="67">IF(F37="","",IF(X37=1,"積算実務ﾏﾆｭｱﾙ機械P."&amp;AA37,IF(X37=2,Z37&amp;AA37,IF(X37=3,"別紙明細-"&amp;AA37,""))))</f>
        <v/>
      </c>
      <c r="J37" s="1">
        <f t="shared" si="0"/>
        <v>37</v>
      </c>
      <c r="L37" s="7"/>
      <c r="M37" s="7"/>
      <c r="N37" s="7"/>
      <c r="O37" s="7"/>
      <c r="P37" s="8"/>
      <c r="Q37" s="17"/>
      <c r="R37" s="7"/>
      <c r="S37" s="7"/>
      <c r="T37" s="9"/>
      <c r="W37" s="201"/>
      <c r="X37" s="201"/>
      <c r="Y37" s="202" t="str">
        <f t="shared" ref="Y37" si="68">IF(X37="","",1)</f>
        <v/>
      </c>
      <c r="Z37" s="201"/>
      <c r="AA37" s="201"/>
    </row>
    <row r="38" spans="2:27" ht="13.5" customHeight="1" x14ac:dyDescent="0.15">
      <c r="B38" s="15"/>
      <c r="C38" s="31"/>
      <c r="D38" s="31"/>
      <c r="E38" s="32"/>
      <c r="F38" s="33"/>
      <c r="G38" s="34"/>
      <c r="H38" s="35"/>
      <c r="I38" s="41"/>
      <c r="J38" s="1">
        <f t="shared" si="0"/>
        <v>38</v>
      </c>
      <c r="L38" s="3"/>
      <c r="M38" s="3"/>
      <c r="N38" s="3"/>
      <c r="O38" s="3"/>
      <c r="P38" s="4"/>
      <c r="Q38" s="49"/>
      <c r="R38" s="3"/>
      <c r="S38" s="3"/>
      <c r="T38" s="6"/>
      <c r="W38" s="199"/>
      <c r="X38" s="199"/>
      <c r="Y38" s="200"/>
      <c r="Z38" s="199"/>
      <c r="AA38" s="199"/>
    </row>
    <row r="39" spans="2:27" ht="13.5" customHeight="1" x14ac:dyDescent="0.15">
      <c r="B39" s="16" t="str">
        <f ca="1">IF(F39="","",MAX($B$1:OFFSET($B39,-1,0))+1)</f>
        <v/>
      </c>
      <c r="C39" s="36"/>
      <c r="D39" s="36"/>
      <c r="E39" s="37"/>
      <c r="F39" s="38"/>
      <c r="G39" s="39" t="str">
        <f t="shared" ref="G39" si="69">IF(F39="","",IF(X39="","",IF(E39=1,"",W39*Y39)))</f>
        <v/>
      </c>
      <c r="H39" s="40" t="str">
        <f t="shared" ref="H39" si="70">IF(F39="","",IF(X39="","",IF(E39=1,W39*Y39,G39*E39)))</f>
        <v/>
      </c>
      <c r="I39" s="42" t="str">
        <f t="shared" ref="I39" si="71">IF(F39="","",IF(X39=1,"積算実務ﾏﾆｭｱﾙ機械P."&amp;AA39,IF(X39=2,Z39&amp;AA39,IF(X39=3,"別紙明細-"&amp;AA39,""))))</f>
        <v/>
      </c>
      <c r="J39" s="1" t="str">
        <f t="shared" si="0"/>
        <v>ページ区切り</v>
      </c>
      <c r="L39" s="7"/>
      <c r="M39" s="7"/>
      <c r="N39" s="7"/>
      <c r="O39" s="7"/>
      <c r="P39" s="8"/>
      <c r="Q39" s="17"/>
      <c r="R39" s="7"/>
      <c r="S39" s="7"/>
      <c r="T39" s="9"/>
      <c r="W39" s="201"/>
      <c r="X39" s="201"/>
      <c r="Y39" s="202" t="str">
        <f t="shared" ref="Y39" si="72">IF(X39="","",1)</f>
        <v/>
      </c>
      <c r="Z39" s="201"/>
      <c r="AA39" s="201"/>
    </row>
    <row r="40" spans="2:27" ht="13.5" customHeight="1" x14ac:dyDescent="0.15">
      <c r="B40" s="15"/>
      <c r="C40" s="31"/>
      <c r="D40" s="31"/>
      <c r="E40" s="32"/>
      <c r="F40" s="33"/>
      <c r="G40" s="34"/>
      <c r="H40" s="35"/>
      <c r="I40" s="41"/>
      <c r="J40" s="1">
        <f t="shared" si="0"/>
        <v>40</v>
      </c>
      <c r="L40" s="3"/>
      <c r="M40" s="3"/>
      <c r="N40" s="3"/>
      <c r="O40" s="3"/>
      <c r="P40" s="4"/>
      <c r="Q40" s="49"/>
      <c r="R40" s="3"/>
      <c r="S40" s="3"/>
      <c r="T40" s="6"/>
      <c r="W40" s="199"/>
      <c r="X40" s="199"/>
      <c r="Y40" s="200"/>
      <c r="Z40" s="199"/>
      <c r="AA40" s="199"/>
    </row>
    <row r="41" spans="2:27" ht="13.5" customHeight="1" x14ac:dyDescent="0.15">
      <c r="B41" s="16" t="str">
        <f ca="1">IF(F41="","",MAX($B$1:OFFSET($B41,-1,0))+1)</f>
        <v/>
      </c>
      <c r="C41" s="36"/>
      <c r="D41" s="36"/>
      <c r="E41" s="37"/>
      <c r="F41" s="38"/>
      <c r="G41" s="39" t="str">
        <f t="shared" ref="G41" si="73">IF(F41="","",IF(X41="","",IF(E41=1,"",W41*Y41)))</f>
        <v/>
      </c>
      <c r="H41" s="40" t="str">
        <f t="shared" ref="H41" si="74">IF(F41="","",IF(X41="","",IF(E41=1,W41*Y41,G41*E41)))</f>
        <v/>
      </c>
      <c r="I41" s="42" t="str">
        <f t="shared" ref="I41" si="75">IF(F41="","",IF(X41=1,"積算実務ﾏﾆｭｱﾙ機械P."&amp;AA41,IF(X41=2,Z41&amp;AA41,IF(X41=3,"別紙明細-"&amp;AA41,""))))</f>
        <v/>
      </c>
      <c r="J41" s="1">
        <f t="shared" si="0"/>
        <v>41</v>
      </c>
      <c r="L41" s="7"/>
      <c r="M41" s="7"/>
      <c r="N41" s="7"/>
      <c r="O41" s="7"/>
      <c r="P41" s="8"/>
      <c r="Q41" s="17"/>
      <c r="R41" s="7"/>
      <c r="S41" s="7"/>
      <c r="T41" s="9"/>
      <c r="W41" s="201"/>
      <c r="X41" s="201"/>
      <c r="Y41" s="202" t="str">
        <f t="shared" ref="Y41" si="76">IF(X41="","",1)</f>
        <v/>
      </c>
      <c r="Z41" s="201"/>
      <c r="AA41" s="201"/>
    </row>
    <row r="42" spans="2:27" ht="13.5" customHeight="1" x14ac:dyDescent="0.15">
      <c r="B42" s="15"/>
      <c r="C42" s="31"/>
      <c r="D42" s="31"/>
      <c r="E42" s="32"/>
      <c r="F42" s="33"/>
      <c r="G42" s="34"/>
      <c r="H42" s="35"/>
      <c r="I42" s="41"/>
      <c r="J42" s="1">
        <f t="shared" si="0"/>
        <v>42</v>
      </c>
      <c r="L42" s="3"/>
      <c r="M42" s="3"/>
      <c r="N42" s="3"/>
      <c r="O42" s="3"/>
      <c r="P42" s="4"/>
      <c r="Q42" s="49"/>
      <c r="R42" s="3"/>
      <c r="S42" s="3"/>
      <c r="T42" s="6"/>
      <c r="W42" s="199"/>
      <c r="X42" s="199"/>
      <c r="Y42" s="200"/>
      <c r="Z42" s="199"/>
      <c r="AA42" s="199"/>
    </row>
    <row r="43" spans="2:27" ht="13.5" customHeight="1" x14ac:dyDescent="0.15">
      <c r="B43" s="16" t="str">
        <f ca="1">IF(F43="","",MAX($B$1:OFFSET($B43,-1,0))+1)</f>
        <v/>
      </c>
      <c r="C43" s="36"/>
      <c r="D43" s="36"/>
      <c r="E43" s="37"/>
      <c r="F43" s="38"/>
      <c r="G43" s="39" t="str">
        <f t="shared" ref="G43" si="77">IF(F43="","",IF(X43="","",IF(E43=1,"",W43*Y43)))</f>
        <v/>
      </c>
      <c r="H43" s="40" t="str">
        <f t="shared" ref="H43" si="78">IF(F43="","",IF(X43="","",IF(E43=1,W43*Y43,G43*E43)))</f>
        <v/>
      </c>
      <c r="I43" s="42" t="str">
        <f t="shared" ref="I43" si="79">IF(F43="","",IF(X43=1,"積算実務ﾏﾆｭｱﾙ機械P."&amp;AA43,IF(X43=2,Z43&amp;AA43,IF(X43=3,"別紙明細-"&amp;AA43,""))))</f>
        <v/>
      </c>
      <c r="J43" s="1">
        <f t="shared" si="0"/>
        <v>43</v>
      </c>
      <c r="L43" s="7"/>
      <c r="M43" s="7"/>
      <c r="N43" s="7"/>
      <c r="O43" s="7"/>
      <c r="P43" s="8"/>
      <c r="Q43" s="17"/>
      <c r="R43" s="7"/>
      <c r="S43" s="7"/>
      <c r="T43" s="9"/>
      <c r="W43" s="201"/>
      <c r="X43" s="201"/>
      <c r="Y43" s="202" t="str">
        <f t="shared" ref="Y43" si="80">IF(X43="","",1)</f>
        <v/>
      </c>
      <c r="Z43" s="201"/>
      <c r="AA43" s="201"/>
    </row>
    <row r="44" spans="2:27" ht="13.5" customHeight="1" x14ac:dyDescent="0.15">
      <c r="B44" s="15"/>
      <c r="C44" s="31"/>
      <c r="D44" s="31"/>
      <c r="E44" s="32"/>
      <c r="F44" s="33"/>
      <c r="G44" s="34"/>
      <c r="H44" s="35"/>
      <c r="I44" s="41"/>
      <c r="J44" s="1">
        <f t="shared" si="0"/>
        <v>44</v>
      </c>
      <c r="L44" s="3"/>
      <c r="M44" s="3"/>
      <c r="N44" s="3"/>
      <c r="O44" s="3"/>
      <c r="P44" s="4"/>
      <c r="Q44" s="49"/>
      <c r="R44" s="3"/>
      <c r="S44" s="3"/>
      <c r="T44" s="6"/>
      <c r="W44" s="199"/>
      <c r="X44" s="199"/>
      <c r="Y44" s="200"/>
      <c r="Z44" s="199"/>
      <c r="AA44" s="199"/>
    </row>
    <row r="45" spans="2:27" ht="13.5" customHeight="1" x14ac:dyDescent="0.15">
      <c r="B45" s="16" t="str">
        <f ca="1">IF(F45="","",MAX($B$1:OFFSET($B45,-1,0))+1)</f>
        <v/>
      </c>
      <c r="C45" s="36"/>
      <c r="D45" s="36"/>
      <c r="E45" s="37"/>
      <c r="F45" s="38"/>
      <c r="G45" s="39" t="str">
        <f t="shared" ref="G45" si="81">IF(F45="","",IF(X45="","",IF(E45=1,"",W45*Y45)))</f>
        <v/>
      </c>
      <c r="H45" s="40" t="str">
        <f t="shared" ref="H45" si="82">IF(F45="","",IF(X45="","",IF(E45=1,W45*Y45,G45*E45)))</f>
        <v/>
      </c>
      <c r="I45" s="42" t="str">
        <f t="shared" ref="I45" si="83">IF(F45="","",IF(X45=1,"積算実務ﾏﾆｭｱﾙ機械P."&amp;AA45,IF(X45=2,Z45&amp;AA45,IF(X45=3,"別紙明細-"&amp;AA45,""))))</f>
        <v/>
      </c>
      <c r="J45" s="1">
        <f t="shared" si="0"/>
        <v>45</v>
      </c>
      <c r="L45" s="7"/>
      <c r="M45" s="7"/>
      <c r="N45" s="7"/>
      <c r="O45" s="7"/>
      <c r="P45" s="8"/>
      <c r="Q45" s="17"/>
      <c r="R45" s="7"/>
      <c r="S45" s="7"/>
      <c r="T45" s="9"/>
      <c r="W45" s="201"/>
      <c r="X45" s="201"/>
      <c r="Y45" s="202" t="str">
        <f t="shared" ref="Y45" si="84">IF(X45="","",1)</f>
        <v/>
      </c>
      <c r="Z45" s="201"/>
      <c r="AA45" s="201"/>
    </row>
    <row r="46" spans="2:27" ht="13.5" customHeight="1" x14ac:dyDescent="0.15">
      <c r="B46" s="15"/>
      <c r="C46" s="31"/>
      <c r="D46" s="31"/>
      <c r="E46" s="32"/>
      <c r="F46" s="33"/>
      <c r="G46" s="34"/>
      <c r="H46" s="35"/>
      <c r="I46" s="41"/>
      <c r="J46" s="1">
        <f t="shared" si="0"/>
        <v>46</v>
      </c>
      <c r="L46" s="3"/>
      <c r="M46" s="3"/>
      <c r="N46" s="3"/>
      <c r="O46" s="3"/>
      <c r="P46" s="4"/>
      <c r="Q46" s="49"/>
      <c r="R46" s="3"/>
      <c r="S46" s="3"/>
      <c r="T46" s="6"/>
      <c r="W46" s="199"/>
      <c r="X46" s="199"/>
      <c r="Y46" s="200"/>
      <c r="Z46" s="199"/>
      <c r="AA46" s="199"/>
    </row>
    <row r="47" spans="2:27" ht="13.5" customHeight="1" x14ac:dyDescent="0.15">
      <c r="B47" s="16" t="str">
        <f ca="1">IF(F47="","",MAX($B$1:OFFSET($B47,-1,0))+1)</f>
        <v/>
      </c>
      <c r="C47" s="36"/>
      <c r="D47" s="36"/>
      <c r="E47" s="37"/>
      <c r="F47" s="38"/>
      <c r="G47" s="39" t="str">
        <f t="shared" ref="G47" si="85">IF(F47="","",IF(X47="","",IF(E47=1,"",W47*Y47)))</f>
        <v/>
      </c>
      <c r="H47" s="40" t="str">
        <f t="shared" ref="H47" si="86">IF(F47="","",IF(X47="","",IF(E47=1,W47*Y47,G47*E47)))</f>
        <v/>
      </c>
      <c r="I47" s="42" t="str">
        <f t="shared" ref="I47" si="87">IF(F47="","",IF(X47=1,"積算実務ﾏﾆｭｱﾙ機械P."&amp;AA47,IF(X47=2,Z47&amp;AA47,IF(X47=3,"別紙明細-"&amp;AA47,""))))</f>
        <v/>
      </c>
      <c r="J47" s="1">
        <f t="shared" si="0"/>
        <v>47</v>
      </c>
      <c r="L47" s="7"/>
      <c r="M47" s="7"/>
      <c r="N47" s="7"/>
      <c r="O47" s="7"/>
      <c r="P47" s="8"/>
      <c r="Q47" s="17"/>
      <c r="R47" s="7"/>
      <c r="S47" s="7"/>
      <c r="T47" s="9"/>
      <c r="W47" s="201"/>
      <c r="X47" s="201"/>
      <c r="Y47" s="202" t="str">
        <f t="shared" ref="Y47" si="88">IF(X47="","",1)</f>
        <v/>
      </c>
      <c r="Z47" s="201"/>
      <c r="AA47" s="201"/>
    </row>
    <row r="48" spans="2:27" ht="13.5" customHeight="1" x14ac:dyDescent="0.15">
      <c r="B48" s="15"/>
      <c r="C48" s="31"/>
      <c r="D48" s="31"/>
      <c r="E48" s="32"/>
      <c r="F48" s="33"/>
      <c r="G48" s="34"/>
      <c r="H48" s="35"/>
      <c r="I48" s="41"/>
      <c r="J48" s="1">
        <f t="shared" si="0"/>
        <v>48</v>
      </c>
      <c r="L48" s="3"/>
      <c r="M48" s="3"/>
      <c r="N48" s="3"/>
      <c r="O48" s="3"/>
      <c r="P48" s="4"/>
      <c r="Q48" s="49"/>
      <c r="R48" s="3"/>
      <c r="S48" s="3"/>
      <c r="T48" s="6"/>
      <c r="W48" s="199"/>
      <c r="X48" s="199"/>
      <c r="Y48" s="200"/>
      <c r="Z48" s="199"/>
      <c r="AA48" s="199"/>
    </row>
    <row r="49" spans="2:27" ht="13.5" customHeight="1" x14ac:dyDescent="0.15">
      <c r="B49" s="16" t="str">
        <f ca="1">IF(F49="","",MAX($B$1:OFFSET($B49,-1,0))+1)</f>
        <v/>
      </c>
      <c r="C49" s="36"/>
      <c r="D49" s="36"/>
      <c r="E49" s="37"/>
      <c r="F49" s="38"/>
      <c r="G49" s="39" t="str">
        <f t="shared" ref="G49" si="89">IF(F49="","",IF(X49="","",IF(E49=1,"",W49*Y49)))</f>
        <v/>
      </c>
      <c r="H49" s="40" t="str">
        <f t="shared" ref="H49" si="90">IF(F49="","",IF(X49="","",IF(E49=1,W49*Y49,G49*E49)))</f>
        <v/>
      </c>
      <c r="I49" s="42" t="str">
        <f t="shared" ref="I49" si="91">IF(F49="","",IF(X49=1,"積算実務ﾏﾆｭｱﾙ機械P."&amp;AA49,IF(X49=2,Z49&amp;AA49,IF(X49=3,"別紙明細-"&amp;AA49,""))))</f>
        <v/>
      </c>
      <c r="J49" s="1">
        <f t="shared" si="0"/>
        <v>49</v>
      </c>
      <c r="L49" s="7"/>
      <c r="M49" s="7"/>
      <c r="N49" s="7"/>
      <c r="O49" s="7"/>
      <c r="P49" s="8"/>
      <c r="Q49" s="17"/>
      <c r="R49" s="7"/>
      <c r="S49" s="7"/>
      <c r="T49" s="9"/>
      <c r="W49" s="201"/>
      <c r="X49" s="201"/>
      <c r="Y49" s="202" t="str">
        <f t="shared" ref="Y49" si="92">IF(X49="","",1)</f>
        <v/>
      </c>
      <c r="Z49" s="201"/>
      <c r="AA49" s="201"/>
    </row>
    <row r="50" spans="2:27" ht="13.5" customHeight="1" x14ac:dyDescent="0.15">
      <c r="B50" s="15"/>
      <c r="C50" s="31"/>
      <c r="D50" s="31"/>
      <c r="E50" s="32"/>
      <c r="F50" s="33"/>
      <c r="G50" s="34"/>
      <c r="H50" s="35"/>
      <c r="I50" s="41"/>
      <c r="J50" s="1">
        <f t="shared" si="0"/>
        <v>50</v>
      </c>
      <c r="L50" s="3"/>
      <c r="M50" s="3"/>
      <c r="N50" s="3"/>
      <c r="O50" s="3"/>
      <c r="P50" s="4"/>
      <c r="Q50" s="49"/>
      <c r="R50" s="3"/>
      <c r="S50" s="3"/>
      <c r="T50" s="6"/>
      <c r="W50" s="199"/>
      <c r="X50" s="199"/>
      <c r="Y50" s="200"/>
      <c r="Z50" s="199"/>
      <c r="AA50" s="199"/>
    </row>
    <row r="51" spans="2:27" ht="13.5" customHeight="1" x14ac:dyDescent="0.15">
      <c r="B51" s="16" t="str">
        <f ca="1">IF(F51="","",MAX($B$1:OFFSET($B51,-1,0))+1)</f>
        <v/>
      </c>
      <c r="C51" s="36"/>
      <c r="D51" s="36"/>
      <c r="E51" s="37"/>
      <c r="F51" s="38"/>
      <c r="G51" s="39" t="str">
        <f t="shared" ref="G51" si="93">IF(F51="","",IF(X51="","",IF(E51=1,"",W51*Y51)))</f>
        <v/>
      </c>
      <c r="H51" s="40" t="str">
        <f t="shared" ref="H51" si="94">IF(F51="","",IF(X51="","",IF(E51=1,W51*Y51,G51*E51)))</f>
        <v/>
      </c>
      <c r="I51" s="42" t="str">
        <f t="shared" ref="I51" si="95">IF(F51="","",IF(X51=1,"積算実務ﾏﾆｭｱﾙ機械P."&amp;AA51,IF(X51=2,Z51&amp;AA51,IF(X51=3,"別紙明細-"&amp;AA51,""))))</f>
        <v/>
      </c>
      <c r="J51" s="1">
        <f t="shared" si="0"/>
        <v>51</v>
      </c>
      <c r="L51" s="7"/>
      <c r="M51" s="7"/>
      <c r="N51" s="7"/>
      <c r="O51" s="7"/>
      <c r="P51" s="8"/>
      <c r="Q51" s="17"/>
      <c r="R51" s="7"/>
      <c r="S51" s="7"/>
      <c r="T51" s="9"/>
      <c r="W51" s="201"/>
      <c r="X51" s="201"/>
      <c r="Y51" s="202" t="str">
        <f t="shared" ref="Y51" si="96">IF(X51="","",1)</f>
        <v/>
      </c>
      <c r="Z51" s="201"/>
      <c r="AA51" s="201"/>
    </row>
    <row r="52" spans="2:27" ht="13.5" customHeight="1" x14ac:dyDescent="0.15">
      <c r="B52" s="15"/>
      <c r="C52" s="31"/>
      <c r="D52" s="31"/>
      <c r="E52" s="32"/>
      <c r="F52" s="33"/>
      <c r="G52" s="34"/>
      <c r="H52" s="35"/>
      <c r="I52" s="41"/>
      <c r="J52" s="1">
        <f t="shared" si="0"/>
        <v>52</v>
      </c>
      <c r="L52" s="3"/>
      <c r="M52" s="3"/>
      <c r="N52" s="3"/>
      <c r="O52" s="3"/>
      <c r="P52" s="4"/>
      <c r="Q52" s="49"/>
      <c r="R52" s="3"/>
      <c r="S52" s="3"/>
      <c r="T52" s="6"/>
      <c r="W52" s="199"/>
      <c r="X52" s="199"/>
      <c r="Y52" s="200"/>
      <c r="Z52" s="199"/>
      <c r="AA52" s="199"/>
    </row>
    <row r="53" spans="2:27" ht="13.5" customHeight="1" x14ac:dyDescent="0.15">
      <c r="B53" s="16" t="str">
        <f ca="1">IF(F53="","",MAX($B$1:OFFSET($B53,-1,0))+1)</f>
        <v/>
      </c>
      <c r="C53" s="36"/>
      <c r="D53" s="36"/>
      <c r="E53" s="37"/>
      <c r="F53" s="38"/>
      <c r="G53" s="39" t="str">
        <f t="shared" ref="G53" si="97">IF(F53="","",IF(X53="","",IF(E53=1,"",W53*Y53)))</f>
        <v/>
      </c>
      <c r="H53" s="40" t="str">
        <f t="shared" ref="H53" si="98">IF(F53="","",IF(X53="","",IF(E53=1,W53*Y53,G53*E53)))</f>
        <v/>
      </c>
      <c r="I53" s="42" t="str">
        <f t="shared" ref="I53" si="99">IF(F53="","",IF(X53=1,"積算実務ﾏﾆｭｱﾙ機械P."&amp;AA53,IF(X53=2,Z53&amp;AA53,IF(X53=3,"別紙明細-"&amp;AA53,""))))</f>
        <v/>
      </c>
      <c r="J53" s="1">
        <f t="shared" si="0"/>
        <v>53</v>
      </c>
      <c r="L53" s="7"/>
      <c r="M53" s="7"/>
      <c r="N53" s="7"/>
      <c r="O53" s="7"/>
      <c r="P53" s="8"/>
      <c r="Q53" s="17"/>
      <c r="R53" s="7"/>
      <c r="S53" s="7"/>
      <c r="T53" s="9"/>
      <c r="W53" s="201"/>
      <c r="X53" s="201"/>
      <c r="Y53" s="202" t="str">
        <f t="shared" ref="Y53" si="100">IF(X53="","",1)</f>
        <v/>
      </c>
      <c r="Z53" s="201"/>
      <c r="AA53" s="201"/>
    </row>
    <row r="54" spans="2:27" ht="13.5" customHeight="1" x14ac:dyDescent="0.15">
      <c r="B54" s="15"/>
      <c r="C54" s="31"/>
      <c r="D54" s="31"/>
      <c r="E54" s="32"/>
      <c r="F54" s="33"/>
      <c r="G54" s="34"/>
      <c r="H54" s="35"/>
      <c r="I54" s="41"/>
      <c r="J54" s="1">
        <f t="shared" si="0"/>
        <v>54</v>
      </c>
      <c r="L54" s="3"/>
      <c r="M54" s="3"/>
      <c r="N54" s="3"/>
      <c r="O54" s="3"/>
      <c r="P54" s="4"/>
      <c r="Q54" s="49"/>
      <c r="R54" s="3"/>
      <c r="S54" s="3"/>
      <c r="T54" s="6"/>
      <c r="W54" s="199"/>
      <c r="X54" s="199"/>
      <c r="Y54" s="200"/>
      <c r="Z54" s="199"/>
      <c r="AA54" s="199"/>
    </row>
    <row r="55" spans="2:27" ht="13.5" customHeight="1" x14ac:dyDescent="0.15">
      <c r="B55" s="16" t="str">
        <f ca="1">IF(F55="","",MAX($B$1:OFFSET($B55,-1,0))+1)</f>
        <v/>
      </c>
      <c r="C55" s="36"/>
      <c r="D55" s="36"/>
      <c r="E55" s="37"/>
      <c r="F55" s="38"/>
      <c r="G55" s="39" t="str">
        <f t="shared" ref="G55" si="101">IF(F55="","",IF(X55="","",IF(E55=1,"",W55*Y55)))</f>
        <v/>
      </c>
      <c r="H55" s="40" t="str">
        <f t="shared" ref="H55" si="102">IF(F55="","",IF(X55="","",IF(E55=1,W55*Y55,G55*E55)))</f>
        <v/>
      </c>
      <c r="I55" s="42" t="str">
        <f t="shared" ref="I55" si="103">IF(F55="","",IF(X55=1,"積算実務ﾏﾆｭｱﾙ機械P."&amp;AA55,IF(X55=2,Z55&amp;AA55,IF(X55=3,"別紙明細-"&amp;AA55,""))))</f>
        <v/>
      </c>
      <c r="J55" s="1">
        <f t="shared" si="0"/>
        <v>55</v>
      </c>
      <c r="L55" s="7"/>
      <c r="M55" s="7"/>
      <c r="N55" s="7"/>
      <c r="O55" s="7"/>
      <c r="P55" s="8"/>
      <c r="Q55" s="17"/>
      <c r="R55" s="7"/>
      <c r="S55" s="7"/>
      <c r="T55" s="9"/>
      <c r="W55" s="201"/>
      <c r="X55" s="201"/>
      <c r="Y55" s="202" t="str">
        <f t="shared" ref="Y55" si="104">IF(X55="","",1)</f>
        <v/>
      </c>
      <c r="Z55" s="201"/>
      <c r="AA55" s="201"/>
    </row>
    <row r="56" spans="2:27" ht="13.5" customHeight="1" x14ac:dyDescent="0.15">
      <c r="B56" s="15"/>
      <c r="C56" s="31"/>
      <c r="D56" s="31"/>
      <c r="E56" s="32"/>
      <c r="F56" s="33"/>
      <c r="G56" s="34"/>
      <c r="H56" s="35"/>
      <c r="I56" s="41"/>
      <c r="J56" s="1">
        <f t="shared" si="0"/>
        <v>56</v>
      </c>
      <c r="L56" s="3"/>
      <c r="M56" s="3"/>
      <c r="N56" s="3"/>
      <c r="O56" s="3"/>
      <c r="P56" s="4"/>
      <c r="Q56" s="49"/>
      <c r="R56" s="3"/>
      <c r="S56" s="3"/>
      <c r="T56" s="6"/>
      <c r="W56" s="199"/>
      <c r="X56" s="199"/>
      <c r="Y56" s="200"/>
      <c r="Z56" s="199"/>
      <c r="AA56" s="199"/>
    </row>
    <row r="57" spans="2:27" ht="13.5" customHeight="1" x14ac:dyDescent="0.15">
      <c r="B57" s="16" t="str">
        <f ca="1">IF(F57="","",MAX($B$1:OFFSET($B57,-1,0))+1)</f>
        <v/>
      </c>
      <c r="C57" s="36"/>
      <c r="D57" s="36"/>
      <c r="E57" s="37"/>
      <c r="F57" s="38"/>
      <c r="G57" s="39" t="str">
        <f t="shared" ref="G57" si="105">IF(F57="","",IF(X57="","",IF(E57=1,"",W57*Y57)))</f>
        <v/>
      </c>
      <c r="H57" s="40" t="str">
        <f t="shared" ref="H57" si="106">IF(F57="","",IF(X57="","",IF(E57=1,W57*Y57,G57*E57)))</f>
        <v/>
      </c>
      <c r="I57" s="42" t="str">
        <f t="shared" ref="I57" si="107">IF(F57="","",IF(X57=1,"積算実務ﾏﾆｭｱﾙ機械P."&amp;AA57,IF(X57=2,Z57&amp;AA57,IF(X57=3,"別紙明細-"&amp;AA57,""))))</f>
        <v/>
      </c>
      <c r="J57" s="1">
        <f t="shared" si="0"/>
        <v>57</v>
      </c>
      <c r="L57" s="7"/>
      <c r="M57" s="7"/>
      <c r="N57" s="7"/>
      <c r="O57" s="7"/>
      <c r="P57" s="8"/>
      <c r="Q57" s="17"/>
      <c r="R57" s="7"/>
      <c r="S57" s="7"/>
      <c r="T57" s="9"/>
      <c r="W57" s="201"/>
      <c r="X57" s="201"/>
      <c r="Y57" s="202" t="str">
        <f t="shared" ref="Y57" si="108">IF(X57="","",1)</f>
        <v/>
      </c>
      <c r="Z57" s="201"/>
      <c r="AA57" s="201"/>
    </row>
    <row r="58" spans="2:27" ht="13.5" customHeight="1" x14ac:dyDescent="0.15">
      <c r="B58" s="15"/>
      <c r="C58" s="31"/>
      <c r="D58" s="31"/>
      <c r="E58" s="32"/>
      <c r="F58" s="33"/>
      <c r="G58" s="34"/>
      <c r="H58" s="35"/>
      <c r="I58" s="41"/>
      <c r="J58" s="1">
        <f t="shared" si="0"/>
        <v>58</v>
      </c>
      <c r="L58" s="3"/>
      <c r="M58" s="3"/>
      <c r="N58" s="3"/>
      <c r="O58" s="3"/>
      <c r="P58" s="4"/>
      <c r="Q58" s="49"/>
      <c r="R58" s="3"/>
      <c r="S58" s="3"/>
      <c r="T58" s="6"/>
      <c r="W58" s="199"/>
      <c r="X58" s="199"/>
      <c r="Y58" s="200"/>
      <c r="Z58" s="199"/>
      <c r="AA58" s="199"/>
    </row>
    <row r="59" spans="2:27" ht="13.5" customHeight="1" x14ac:dyDescent="0.15">
      <c r="B59" s="16" t="str">
        <f ca="1">IF(F59="","",MAX($B$1:OFFSET($B59,-1,0))+1)</f>
        <v/>
      </c>
      <c r="C59" s="36"/>
      <c r="D59" s="36"/>
      <c r="E59" s="37"/>
      <c r="F59" s="38"/>
      <c r="G59" s="39" t="str">
        <f t="shared" ref="G59" si="109">IF(F59="","",IF(X59="","",IF(E59=1,"",W59*Y59)))</f>
        <v/>
      </c>
      <c r="H59" s="40" t="str">
        <f t="shared" ref="H59" si="110">IF(F59="","",IF(X59="","",IF(E59=1,W59*Y59,G59*E59)))</f>
        <v/>
      </c>
      <c r="I59" s="42" t="str">
        <f t="shared" ref="I59" si="111">IF(F59="","",IF(X59=1,"積算実務ﾏﾆｭｱﾙ機械P."&amp;AA59,IF(X59=2,Z59&amp;AA59,IF(X59=3,"別紙明細-"&amp;AA59,""))))</f>
        <v/>
      </c>
      <c r="J59" s="1">
        <f t="shared" si="0"/>
        <v>59</v>
      </c>
      <c r="L59" s="7"/>
      <c r="M59" s="7"/>
      <c r="N59" s="7"/>
      <c r="O59" s="7"/>
      <c r="P59" s="8"/>
      <c r="Q59" s="17"/>
      <c r="R59" s="7"/>
      <c r="S59" s="7"/>
      <c r="T59" s="9"/>
      <c r="W59" s="201"/>
      <c r="X59" s="201"/>
      <c r="Y59" s="202" t="str">
        <f t="shared" ref="Y59" si="112">IF(X59="","",1)</f>
        <v/>
      </c>
      <c r="Z59" s="201"/>
      <c r="AA59" s="201"/>
    </row>
    <row r="60" spans="2:27" ht="13.5" customHeight="1" x14ac:dyDescent="0.15">
      <c r="B60" s="15"/>
      <c r="C60" s="31"/>
      <c r="D60" s="31"/>
      <c r="E60" s="32"/>
      <c r="F60" s="33"/>
      <c r="G60" s="34"/>
      <c r="H60" s="35"/>
      <c r="I60" s="41"/>
      <c r="J60" s="1">
        <f t="shared" si="0"/>
        <v>60</v>
      </c>
      <c r="L60" s="3"/>
      <c r="M60" s="3"/>
      <c r="N60" s="3"/>
      <c r="O60" s="3"/>
      <c r="P60" s="4"/>
      <c r="Q60" s="49"/>
      <c r="R60" s="3"/>
      <c r="S60" s="3"/>
      <c r="T60" s="6"/>
      <c r="W60" s="199"/>
      <c r="X60" s="199"/>
      <c r="Y60" s="200"/>
      <c r="Z60" s="199"/>
      <c r="AA60" s="199"/>
    </row>
    <row r="61" spans="2:27" ht="13.5" customHeight="1" x14ac:dyDescent="0.15">
      <c r="B61" s="16" t="str">
        <f ca="1">IF(F61="","",MAX($B$1:OFFSET($B61,-1,0))+1)</f>
        <v/>
      </c>
      <c r="C61" s="36"/>
      <c r="D61" s="36"/>
      <c r="E61" s="37"/>
      <c r="F61" s="38"/>
      <c r="G61" s="39" t="str">
        <f t="shared" ref="G61" si="113">IF(F61="","",IF(X61="","",IF(E61=1,"",W61*Y61)))</f>
        <v/>
      </c>
      <c r="H61" s="40" t="str">
        <f t="shared" ref="H61" si="114">IF(F61="","",IF(X61="","",IF(E61=1,W61*Y61,G61*E61)))</f>
        <v/>
      </c>
      <c r="I61" s="42" t="str">
        <f t="shared" ref="I61" si="115">IF(F61="","",IF(X61=1,"積算実務ﾏﾆｭｱﾙ機械P."&amp;AA61,IF(X61=2,Z61&amp;AA61,IF(X61=3,"別紙明細-"&amp;AA61,""))))</f>
        <v/>
      </c>
      <c r="J61" s="1">
        <f t="shared" si="0"/>
        <v>61</v>
      </c>
      <c r="L61" s="7"/>
      <c r="M61" s="7"/>
      <c r="N61" s="7"/>
      <c r="O61" s="7"/>
      <c r="P61" s="8"/>
      <c r="Q61" s="17"/>
      <c r="R61" s="7"/>
      <c r="S61" s="7"/>
      <c r="T61" s="9"/>
      <c r="W61" s="201"/>
      <c r="X61" s="201"/>
      <c r="Y61" s="202" t="str">
        <f t="shared" ref="Y61" si="116">IF(X61="","",1)</f>
        <v/>
      </c>
      <c r="Z61" s="201"/>
      <c r="AA61" s="201"/>
    </row>
    <row r="62" spans="2:27" ht="13.5" customHeight="1" x14ac:dyDescent="0.15">
      <c r="B62" s="15"/>
      <c r="C62" s="31"/>
      <c r="D62" s="31"/>
      <c r="E62" s="32"/>
      <c r="F62" s="33"/>
      <c r="G62" s="34"/>
      <c r="H62" s="35"/>
      <c r="I62" s="41"/>
      <c r="J62" s="1">
        <f t="shared" si="0"/>
        <v>62</v>
      </c>
      <c r="L62" s="3"/>
      <c r="M62" s="3"/>
      <c r="N62" s="3"/>
      <c r="O62" s="3"/>
      <c r="P62" s="4"/>
      <c r="Q62" s="49"/>
      <c r="R62" s="3"/>
      <c r="S62" s="3"/>
      <c r="T62" s="6"/>
      <c r="W62" s="199"/>
      <c r="X62" s="199"/>
      <c r="Y62" s="200"/>
      <c r="Z62" s="199"/>
      <c r="AA62" s="199"/>
    </row>
    <row r="63" spans="2:27" ht="13.5" customHeight="1" x14ac:dyDescent="0.15">
      <c r="B63" s="16" t="str">
        <f ca="1">IF(F63="","",MAX($B$1:OFFSET($B63,-1,0))+1)</f>
        <v/>
      </c>
      <c r="C63" s="36"/>
      <c r="D63" s="36"/>
      <c r="E63" s="37"/>
      <c r="F63" s="38"/>
      <c r="G63" s="39" t="str">
        <f t="shared" ref="G63" si="117">IF(F63="","",IF(X63="","",IF(E63=1,"",W63*Y63)))</f>
        <v/>
      </c>
      <c r="H63" s="40" t="str">
        <f t="shared" ref="H63" si="118">IF(F63="","",IF(X63="","",IF(E63=1,W63*Y63,G63*E63)))</f>
        <v/>
      </c>
      <c r="I63" s="42" t="str">
        <f t="shared" ref="I63" si="119">IF(F63="","",IF(X63=1,"積算実務ﾏﾆｭｱﾙ機械P."&amp;AA63,IF(X63=2,Z63&amp;AA63,IF(X63=3,"別紙明細-"&amp;AA63,""))))</f>
        <v/>
      </c>
      <c r="J63" s="1">
        <f t="shared" si="0"/>
        <v>63</v>
      </c>
      <c r="L63" s="7"/>
      <c r="M63" s="7"/>
      <c r="N63" s="7"/>
      <c r="O63" s="7"/>
      <c r="P63" s="8"/>
      <c r="Q63" s="17"/>
      <c r="R63" s="7"/>
      <c r="S63" s="7"/>
      <c r="T63" s="9"/>
      <c r="W63" s="201"/>
      <c r="X63" s="201"/>
      <c r="Y63" s="202" t="str">
        <f t="shared" ref="Y63" si="120">IF(X63="","",1)</f>
        <v/>
      </c>
      <c r="Z63" s="201"/>
      <c r="AA63" s="201"/>
    </row>
    <row r="64" spans="2:27" ht="13.5" customHeight="1" x14ac:dyDescent="0.15">
      <c r="B64" s="15"/>
      <c r="C64" s="31"/>
      <c r="D64" s="31"/>
      <c r="E64" s="32"/>
      <c r="F64" s="33"/>
      <c r="G64" s="34"/>
      <c r="H64" s="35"/>
      <c r="I64" s="41"/>
      <c r="J64" s="1">
        <f t="shared" si="0"/>
        <v>64</v>
      </c>
      <c r="L64" s="3"/>
      <c r="M64" s="3"/>
      <c r="N64" s="3"/>
      <c r="O64" s="3"/>
      <c r="P64" s="4"/>
      <c r="Q64" s="49"/>
      <c r="R64" s="3"/>
      <c r="S64" s="3"/>
      <c r="T64" s="6"/>
      <c r="W64" s="199"/>
      <c r="X64" s="199"/>
      <c r="Y64" s="200"/>
      <c r="Z64" s="199"/>
      <c r="AA64" s="199"/>
    </row>
    <row r="65" spans="2:27" ht="13.5" customHeight="1" x14ac:dyDescent="0.15">
      <c r="B65" s="16" t="str">
        <f ca="1">IF(F65="","",MAX($B$1:OFFSET($B65,-1,0))+1)</f>
        <v/>
      </c>
      <c r="C65" s="36"/>
      <c r="D65" s="36"/>
      <c r="E65" s="37"/>
      <c r="F65" s="38"/>
      <c r="G65" s="39" t="str">
        <f t="shared" ref="G65" si="121">IF(F65="","",IF(X65="","",IF(E65=1,"",W65*Y65)))</f>
        <v/>
      </c>
      <c r="H65" s="40" t="str">
        <f t="shared" ref="H65" si="122">IF(F65="","",IF(X65="","",IF(E65=1,W65*Y65,G65*E65)))</f>
        <v/>
      </c>
      <c r="I65" s="42" t="str">
        <f t="shared" ref="I65" si="123">IF(F65="","",IF(X65=1,"積算実務ﾏﾆｭｱﾙ機械P."&amp;AA65,IF(X65=2,Z65&amp;AA65,IF(X65=3,"別紙明細-"&amp;AA65,""))))</f>
        <v/>
      </c>
      <c r="J65" s="1">
        <f t="shared" ref="J65:J128" si="124">IF((ROW()-1)/38=ROUND((ROW()-1)/38,0),"ページ区切り",ROW())</f>
        <v>65</v>
      </c>
      <c r="L65" s="7"/>
      <c r="M65" s="7"/>
      <c r="N65" s="7"/>
      <c r="O65" s="7"/>
      <c r="P65" s="8"/>
      <c r="Q65" s="17"/>
      <c r="R65" s="7"/>
      <c r="S65" s="7"/>
      <c r="T65" s="9"/>
      <c r="W65" s="201"/>
      <c r="X65" s="201"/>
      <c r="Y65" s="202" t="str">
        <f t="shared" ref="Y65" si="125">IF(X65="","",1)</f>
        <v/>
      </c>
      <c r="Z65" s="201"/>
      <c r="AA65" s="201"/>
    </row>
    <row r="66" spans="2:27" ht="13.5" customHeight="1" x14ac:dyDescent="0.15">
      <c r="B66" s="15"/>
      <c r="C66" s="31"/>
      <c r="D66" s="31"/>
      <c r="E66" s="32"/>
      <c r="F66" s="33"/>
      <c r="G66" s="34"/>
      <c r="H66" s="35"/>
      <c r="I66" s="41"/>
      <c r="J66" s="1">
        <f t="shared" si="124"/>
        <v>66</v>
      </c>
      <c r="L66" s="3"/>
      <c r="M66" s="3"/>
      <c r="N66" s="3"/>
      <c r="O66" s="3"/>
      <c r="P66" s="4"/>
      <c r="Q66" s="49"/>
      <c r="R66" s="3"/>
      <c r="S66" s="3"/>
      <c r="T66" s="6"/>
      <c r="W66" s="199"/>
      <c r="X66" s="199"/>
      <c r="Y66" s="200"/>
      <c r="Z66" s="199"/>
      <c r="AA66" s="199"/>
    </row>
    <row r="67" spans="2:27" ht="13.5" customHeight="1" x14ac:dyDescent="0.15">
      <c r="B67" s="16" t="str">
        <f ca="1">IF(F67="","",MAX($B$1:OFFSET($B67,-1,0))+1)</f>
        <v/>
      </c>
      <c r="C67" s="36"/>
      <c r="D67" s="36"/>
      <c r="E67" s="37"/>
      <c r="F67" s="38"/>
      <c r="G67" s="39" t="str">
        <f t="shared" ref="G67" si="126">IF(F67="","",IF(X67="","",IF(E67=1,"",W67*Y67)))</f>
        <v/>
      </c>
      <c r="H67" s="40" t="str">
        <f t="shared" ref="H67" si="127">IF(F67="","",IF(X67="","",IF(E67=1,W67*Y67,G67*E67)))</f>
        <v/>
      </c>
      <c r="I67" s="42" t="str">
        <f t="shared" ref="I67" si="128">IF(F67="","",IF(X67=1,"積算実務ﾏﾆｭｱﾙ機械P."&amp;AA67,IF(X67=2,Z67&amp;AA67,IF(X67=3,"別紙明細-"&amp;AA67,""))))</f>
        <v/>
      </c>
      <c r="J67" s="1">
        <f t="shared" si="124"/>
        <v>67</v>
      </c>
      <c r="L67" s="7"/>
      <c r="M67" s="7"/>
      <c r="N67" s="7"/>
      <c r="O67" s="7"/>
      <c r="P67" s="8"/>
      <c r="Q67" s="17"/>
      <c r="R67" s="7"/>
      <c r="S67" s="7"/>
      <c r="T67" s="9"/>
      <c r="W67" s="201"/>
      <c r="X67" s="201"/>
      <c r="Y67" s="202" t="str">
        <f t="shared" ref="Y67" si="129">IF(X67="","",1)</f>
        <v/>
      </c>
      <c r="Z67" s="201"/>
      <c r="AA67" s="201"/>
    </row>
    <row r="68" spans="2:27" ht="13.5" customHeight="1" x14ac:dyDescent="0.15">
      <c r="B68" s="15"/>
      <c r="C68" s="31"/>
      <c r="D68" s="31"/>
      <c r="E68" s="32"/>
      <c r="F68" s="33"/>
      <c r="G68" s="34"/>
      <c r="H68" s="35"/>
      <c r="I68" s="41"/>
      <c r="J68" s="1">
        <f t="shared" si="124"/>
        <v>68</v>
      </c>
      <c r="L68" s="3"/>
      <c r="M68" s="3"/>
      <c r="N68" s="3"/>
      <c r="O68" s="3"/>
      <c r="P68" s="4"/>
      <c r="Q68" s="49"/>
      <c r="R68" s="3"/>
      <c r="S68" s="3"/>
      <c r="T68" s="6"/>
      <c r="W68" s="199"/>
      <c r="X68" s="199"/>
      <c r="Y68" s="200"/>
      <c r="Z68" s="199"/>
      <c r="AA68" s="199"/>
    </row>
    <row r="69" spans="2:27" ht="13.5" customHeight="1" x14ac:dyDescent="0.15">
      <c r="B69" s="16" t="str">
        <f ca="1">IF(F69="","",MAX($B$1:OFFSET($B69,-1,0))+1)</f>
        <v/>
      </c>
      <c r="C69" s="36"/>
      <c r="D69" s="36"/>
      <c r="E69" s="37"/>
      <c r="F69" s="38"/>
      <c r="G69" s="39" t="str">
        <f t="shared" ref="G69" si="130">IF(F69="","",IF(X69="","",IF(E69=1,"",W69*Y69)))</f>
        <v/>
      </c>
      <c r="H69" s="40" t="str">
        <f t="shared" ref="H69" si="131">IF(F69="","",IF(X69="","",IF(E69=1,W69*Y69,G69*E69)))</f>
        <v/>
      </c>
      <c r="I69" s="42" t="str">
        <f t="shared" ref="I69" si="132">IF(F69="","",IF(X69=1,"積算実務ﾏﾆｭｱﾙ機械P."&amp;AA69,IF(X69=2,Z69&amp;AA69,IF(X69=3,"別紙明細-"&amp;AA69,""))))</f>
        <v/>
      </c>
      <c r="J69" s="1">
        <f t="shared" si="124"/>
        <v>69</v>
      </c>
      <c r="L69" s="7"/>
      <c r="M69" s="7"/>
      <c r="N69" s="7"/>
      <c r="O69" s="7"/>
      <c r="P69" s="8"/>
      <c r="Q69" s="17"/>
      <c r="R69" s="7"/>
      <c r="S69" s="7"/>
      <c r="T69" s="9"/>
      <c r="W69" s="201"/>
      <c r="X69" s="201"/>
      <c r="Y69" s="202" t="str">
        <f t="shared" ref="Y69" si="133">IF(X69="","",1)</f>
        <v/>
      </c>
      <c r="Z69" s="201"/>
      <c r="AA69" s="201"/>
    </row>
    <row r="70" spans="2:27" ht="13.5" customHeight="1" x14ac:dyDescent="0.15">
      <c r="B70" s="15"/>
      <c r="C70" s="31"/>
      <c r="D70" s="31"/>
      <c r="E70" s="32"/>
      <c r="F70" s="33"/>
      <c r="G70" s="34"/>
      <c r="H70" s="35"/>
      <c r="I70" s="41"/>
      <c r="J70" s="1">
        <f t="shared" si="124"/>
        <v>70</v>
      </c>
      <c r="L70" s="3"/>
      <c r="M70" s="3"/>
      <c r="N70" s="3"/>
      <c r="O70" s="3"/>
      <c r="P70" s="4"/>
      <c r="Q70" s="49"/>
      <c r="R70" s="3"/>
      <c r="S70" s="3"/>
      <c r="T70" s="6"/>
      <c r="W70" s="199"/>
      <c r="X70" s="199"/>
      <c r="Y70" s="200"/>
      <c r="Z70" s="199"/>
      <c r="AA70" s="199"/>
    </row>
    <row r="71" spans="2:27" ht="13.5" customHeight="1" x14ac:dyDescent="0.15">
      <c r="B71" s="16" t="str">
        <f ca="1">IF(F71="","",MAX($B$1:OFFSET($B71,-1,0))+1)</f>
        <v/>
      </c>
      <c r="C71" s="36"/>
      <c r="D71" s="36"/>
      <c r="E71" s="37"/>
      <c r="F71" s="38"/>
      <c r="G71" s="39" t="str">
        <f t="shared" ref="G71" si="134">IF(F71="","",IF(X71="","",IF(E71=1,"",W71*Y71)))</f>
        <v/>
      </c>
      <c r="H71" s="40" t="str">
        <f t="shared" ref="H71" si="135">IF(F71="","",IF(X71="","",IF(E71=1,W71*Y71,G71*E71)))</f>
        <v/>
      </c>
      <c r="I71" s="42" t="str">
        <f t="shared" ref="I71" si="136">IF(F71="","",IF(X71=1,"積算実務ﾏﾆｭｱﾙ機械P."&amp;AA71,IF(X71=2,Z71&amp;AA71,IF(X71=3,"別紙明細-"&amp;AA71,""))))</f>
        <v/>
      </c>
      <c r="J71" s="1">
        <f t="shared" si="124"/>
        <v>71</v>
      </c>
      <c r="L71" s="7"/>
      <c r="M71" s="7"/>
      <c r="N71" s="7"/>
      <c r="O71" s="7"/>
      <c r="P71" s="8"/>
      <c r="Q71" s="17"/>
      <c r="R71" s="7"/>
      <c r="S71" s="7"/>
      <c r="T71" s="9"/>
      <c r="W71" s="201"/>
      <c r="X71" s="201"/>
      <c r="Y71" s="202" t="str">
        <f t="shared" ref="Y71" si="137">IF(X71="","",1)</f>
        <v/>
      </c>
      <c r="Z71" s="201"/>
      <c r="AA71" s="201"/>
    </row>
    <row r="72" spans="2:27" ht="13.5" customHeight="1" x14ac:dyDescent="0.15">
      <c r="B72" s="15"/>
      <c r="C72" s="31"/>
      <c r="D72" s="31"/>
      <c r="E72" s="32"/>
      <c r="F72" s="33"/>
      <c r="G72" s="34"/>
      <c r="H72" s="35"/>
      <c r="I72" s="41"/>
      <c r="J72" s="1">
        <f t="shared" si="124"/>
        <v>72</v>
      </c>
      <c r="L72" s="3"/>
      <c r="M72" s="3"/>
      <c r="N72" s="3"/>
      <c r="O72" s="3"/>
      <c r="P72" s="4"/>
      <c r="Q72" s="49"/>
      <c r="R72" s="3"/>
      <c r="S72" s="3"/>
      <c r="T72" s="6"/>
      <c r="W72" s="199"/>
      <c r="X72" s="199"/>
      <c r="Y72" s="200"/>
      <c r="Z72" s="199"/>
      <c r="AA72" s="199"/>
    </row>
    <row r="73" spans="2:27" ht="13.5" customHeight="1" x14ac:dyDescent="0.15">
      <c r="B73" s="16" t="str">
        <f ca="1">IF(F73="","",MAX($B$1:OFFSET($B73,-1,0))+1)</f>
        <v/>
      </c>
      <c r="C73" s="36"/>
      <c r="D73" s="36"/>
      <c r="E73" s="37"/>
      <c r="F73" s="38"/>
      <c r="G73" s="39" t="str">
        <f t="shared" ref="G73" si="138">IF(F73="","",IF(X73="","",IF(E73=1,"",W73*Y73)))</f>
        <v/>
      </c>
      <c r="H73" s="40" t="str">
        <f t="shared" ref="H73" si="139">IF(F73="","",IF(X73="","",IF(E73=1,W73*Y73,G73*E73)))</f>
        <v/>
      </c>
      <c r="I73" s="42" t="str">
        <f t="shared" ref="I73" si="140">IF(F73="","",IF(X73=1,"積算実務ﾏﾆｭｱﾙ機械P."&amp;AA73,IF(X73=2,Z73&amp;AA73,IF(X73=3,"別紙明細-"&amp;AA73,""))))</f>
        <v/>
      </c>
      <c r="J73" s="1">
        <f t="shared" si="124"/>
        <v>73</v>
      </c>
      <c r="L73" s="7"/>
      <c r="M73" s="7"/>
      <c r="N73" s="7"/>
      <c r="O73" s="7"/>
      <c r="P73" s="8"/>
      <c r="Q73" s="17"/>
      <c r="R73" s="7"/>
      <c r="S73" s="7"/>
      <c r="T73" s="9"/>
      <c r="W73" s="201"/>
      <c r="X73" s="201"/>
      <c r="Y73" s="202" t="str">
        <f t="shared" ref="Y73" si="141">IF(X73="","",1)</f>
        <v/>
      </c>
      <c r="Z73" s="201"/>
      <c r="AA73" s="201"/>
    </row>
    <row r="74" spans="2:27" ht="13.5" customHeight="1" x14ac:dyDescent="0.15">
      <c r="B74" s="15"/>
      <c r="C74" s="31"/>
      <c r="D74" s="31"/>
      <c r="E74" s="32"/>
      <c r="F74" s="33"/>
      <c r="G74" s="34"/>
      <c r="H74" s="35"/>
      <c r="I74" s="41"/>
      <c r="J74" s="1">
        <f t="shared" si="124"/>
        <v>74</v>
      </c>
      <c r="L74" s="3"/>
      <c r="M74" s="3"/>
      <c r="N74" s="3"/>
      <c r="O74" s="3"/>
      <c r="P74" s="4"/>
      <c r="Q74" s="49"/>
      <c r="R74" s="3"/>
      <c r="S74" s="3"/>
      <c r="T74" s="6"/>
      <c r="W74" s="199"/>
      <c r="X74" s="199"/>
      <c r="Y74" s="200"/>
      <c r="Z74" s="199"/>
      <c r="AA74" s="199"/>
    </row>
    <row r="75" spans="2:27" ht="13.5" customHeight="1" x14ac:dyDescent="0.15">
      <c r="B75" s="16" t="str">
        <f ca="1">IF(F75="","",MAX($B$1:OFFSET($B75,-1,0))+1)</f>
        <v/>
      </c>
      <c r="C75" s="36"/>
      <c r="D75" s="36"/>
      <c r="E75" s="37"/>
      <c r="F75" s="38"/>
      <c r="G75" s="39" t="str">
        <f t="shared" ref="G75" si="142">IF(F75="","",IF(X75="","",IF(E75=1,"",W75*Y75)))</f>
        <v/>
      </c>
      <c r="H75" s="40" t="str">
        <f t="shared" ref="H75" si="143">IF(F75="","",IF(X75="","",IF(E75=1,W75*Y75,G75*E75)))</f>
        <v/>
      </c>
      <c r="I75" s="42" t="str">
        <f t="shared" ref="I75" si="144">IF(F75="","",IF(X75=1,"積算実務ﾏﾆｭｱﾙ機械P."&amp;AA75,IF(X75=2,Z75&amp;AA75,IF(X75=3,"別紙明細-"&amp;AA75,""))))</f>
        <v/>
      </c>
      <c r="J75" s="1">
        <f t="shared" si="124"/>
        <v>75</v>
      </c>
      <c r="L75" s="7"/>
      <c r="M75" s="7"/>
      <c r="N75" s="7"/>
      <c r="O75" s="7"/>
      <c r="P75" s="8"/>
      <c r="Q75" s="17"/>
      <c r="R75" s="7"/>
      <c r="S75" s="7"/>
      <c r="T75" s="9"/>
      <c r="W75" s="201"/>
      <c r="X75" s="201"/>
      <c r="Y75" s="202" t="str">
        <f t="shared" ref="Y75" si="145">IF(X75="","",1)</f>
        <v/>
      </c>
      <c r="Z75" s="201"/>
      <c r="AA75" s="201"/>
    </row>
    <row r="76" spans="2:27" ht="13.5" customHeight="1" x14ac:dyDescent="0.15">
      <c r="B76" s="15"/>
      <c r="C76" s="31"/>
      <c r="D76" s="31"/>
      <c r="E76" s="32"/>
      <c r="F76" s="33"/>
      <c r="G76" s="34"/>
      <c r="H76" s="35"/>
      <c r="I76" s="41"/>
      <c r="J76" s="1">
        <f t="shared" si="124"/>
        <v>76</v>
      </c>
      <c r="L76" s="3"/>
      <c r="M76" s="3"/>
      <c r="N76" s="3"/>
      <c r="O76" s="3"/>
      <c r="P76" s="4"/>
      <c r="Q76" s="49"/>
      <c r="R76" s="3"/>
      <c r="S76" s="3"/>
      <c r="T76" s="6"/>
      <c r="W76" s="199"/>
      <c r="X76" s="199"/>
      <c r="Y76" s="200"/>
      <c r="Z76" s="199"/>
      <c r="AA76" s="199"/>
    </row>
    <row r="77" spans="2:27" ht="13.5" customHeight="1" x14ac:dyDescent="0.15">
      <c r="B77" s="16" t="str">
        <f ca="1">IF(F77="","",MAX($B$1:OFFSET($B77,-1,0))+1)</f>
        <v/>
      </c>
      <c r="C77" s="36"/>
      <c r="D77" s="36"/>
      <c r="E77" s="37"/>
      <c r="F77" s="38"/>
      <c r="G77" s="39" t="str">
        <f t="shared" ref="G77" si="146">IF(F77="","",IF(X77="","",IF(E77=1,"",W77*Y77)))</f>
        <v/>
      </c>
      <c r="H77" s="40" t="str">
        <f t="shared" ref="H77" si="147">IF(F77="","",IF(X77="","",IF(E77=1,W77*Y77,G77*E77)))</f>
        <v/>
      </c>
      <c r="I77" s="42" t="str">
        <f t="shared" ref="I77" si="148">IF(F77="","",IF(X77=1,"積算実務ﾏﾆｭｱﾙ機械P."&amp;AA77,IF(X77=2,Z77&amp;AA77,IF(X77=3,"別紙明細-"&amp;AA77,""))))</f>
        <v/>
      </c>
      <c r="J77" s="1" t="str">
        <f t="shared" si="124"/>
        <v>ページ区切り</v>
      </c>
      <c r="L77" s="7"/>
      <c r="M77" s="7"/>
      <c r="N77" s="7"/>
      <c r="O77" s="7"/>
      <c r="P77" s="8"/>
      <c r="Q77" s="17"/>
      <c r="R77" s="7"/>
      <c r="S77" s="7"/>
      <c r="T77" s="9"/>
      <c r="W77" s="201"/>
      <c r="X77" s="201"/>
      <c r="Y77" s="202" t="str">
        <f t="shared" ref="Y77" si="149">IF(X77="","",1)</f>
        <v/>
      </c>
      <c r="Z77" s="201"/>
      <c r="AA77" s="201"/>
    </row>
    <row r="78" spans="2:27" ht="13.5" customHeight="1" x14ac:dyDescent="0.15">
      <c r="B78" s="15"/>
      <c r="C78" s="31"/>
      <c r="D78" s="31"/>
      <c r="E78" s="32"/>
      <c r="F78" s="33"/>
      <c r="G78" s="34"/>
      <c r="H78" s="35"/>
      <c r="I78" s="41"/>
      <c r="J78" s="1">
        <f t="shared" si="124"/>
        <v>78</v>
      </c>
      <c r="L78" s="3"/>
      <c r="M78" s="3"/>
      <c r="N78" s="3"/>
      <c r="O78" s="3"/>
      <c r="P78" s="4"/>
      <c r="Q78" s="49"/>
      <c r="R78" s="3"/>
      <c r="S78" s="3"/>
      <c r="T78" s="6"/>
      <c r="W78" s="199"/>
      <c r="X78" s="199"/>
      <c r="Y78" s="200"/>
      <c r="Z78" s="199"/>
      <c r="AA78" s="199"/>
    </row>
    <row r="79" spans="2:27" ht="13.5" customHeight="1" x14ac:dyDescent="0.15">
      <c r="B79" s="16" t="str">
        <f ca="1">IF(F79="","",MAX($B$1:OFFSET($B79,-1,0))+1)</f>
        <v/>
      </c>
      <c r="C79" s="36"/>
      <c r="D79" s="36"/>
      <c r="E79" s="37"/>
      <c r="F79" s="38"/>
      <c r="G79" s="39" t="str">
        <f t="shared" ref="G79" si="150">IF(F79="","",IF(X79="","",IF(E79=1,"",W79*Y79)))</f>
        <v/>
      </c>
      <c r="H79" s="40" t="str">
        <f t="shared" ref="H79" si="151">IF(F79="","",IF(X79="","",IF(E79=1,W79*Y79,G79*E79)))</f>
        <v/>
      </c>
      <c r="I79" s="42" t="str">
        <f t="shared" ref="I79" si="152">IF(F79="","",IF(X79=1,"積算実務ﾏﾆｭｱﾙ機械P."&amp;AA79,IF(X79=2,Z79&amp;AA79,IF(X79=3,"別紙明細-"&amp;AA79,""))))</f>
        <v/>
      </c>
      <c r="J79" s="1">
        <f t="shared" si="124"/>
        <v>79</v>
      </c>
      <c r="L79" s="7"/>
      <c r="M79" s="7"/>
      <c r="N79" s="7"/>
      <c r="O79" s="7"/>
      <c r="P79" s="8"/>
      <c r="Q79" s="17"/>
      <c r="R79" s="7"/>
      <c r="S79" s="7"/>
      <c r="T79" s="9"/>
      <c r="W79" s="201"/>
      <c r="X79" s="201"/>
      <c r="Y79" s="202" t="str">
        <f t="shared" ref="Y79" si="153">IF(X79="","",1)</f>
        <v/>
      </c>
      <c r="Z79" s="201"/>
      <c r="AA79" s="201"/>
    </row>
    <row r="80" spans="2:27" ht="13.5" customHeight="1" x14ac:dyDescent="0.15">
      <c r="B80" s="15"/>
      <c r="C80" s="31"/>
      <c r="D80" s="31"/>
      <c r="E80" s="32"/>
      <c r="F80" s="33"/>
      <c r="G80" s="34"/>
      <c r="H80" s="35"/>
      <c r="I80" s="41"/>
      <c r="J80" s="1">
        <f t="shared" si="124"/>
        <v>80</v>
      </c>
      <c r="L80" s="3"/>
      <c r="M80" s="3"/>
      <c r="N80" s="3"/>
      <c r="O80" s="3"/>
      <c r="P80" s="4"/>
      <c r="Q80" s="49"/>
      <c r="R80" s="3"/>
      <c r="S80" s="3"/>
      <c r="T80" s="6"/>
      <c r="W80" s="199"/>
      <c r="X80" s="199"/>
      <c r="Y80" s="200"/>
      <c r="Z80" s="199"/>
      <c r="AA80" s="199"/>
    </row>
    <row r="81" spans="2:27" ht="13.5" customHeight="1" x14ac:dyDescent="0.15">
      <c r="B81" s="16" t="str">
        <f ca="1">IF(F81="","",MAX($B$1:OFFSET($B81,-1,0))+1)</f>
        <v/>
      </c>
      <c r="C81" s="36"/>
      <c r="D81" s="36"/>
      <c r="E81" s="37"/>
      <c r="F81" s="38"/>
      <c r="G81" s="39" t="str">
        <f t="shared" ref="G81" si="154">IF(F81="","",IF(X81="","",IF(E81=1,"",W81*Y81)))</f>
        <v/>
      </c>
      <c r="H81" s="40" t="str">
        <f t="shared" ref="H81" si="155">IF(F81="","",IF(X81="","",IF(E81=1,W81*Y81,G81*E81)))</f>
        <v/>
      </c>
      <c r="I81" s="42" t="str">
        <f t="shared" ref="I81" si="156">IF(F81="","",IF(X81=1,"積算実務ﾏﾆｭｱﾙ機械P."&amp;AA81,IF(X81=2,Z81&amp;AA81,IF(X81=3,"別紙明細-"&amp;AA81,""))))</f>
        <v/>
      </c>
      <c r="J81" s="1">
        <f t="shared" si="124"/>
        <v>81</v>
      </c>
      <c r="L81" s="7"/>
      <c r="M81" s="7"/>
      <c r="N81" s="7"/>
      <c r="O81" s="7"/>
      <c r="P81" s="8"/>
      <c r="Q81" s="17"/>
      <c r="R81" s="7"/>
      <c r="S81" s="7"/>
      <c r="T81" s="9"/>
      <c r="W81" s="201"/>
      <c r="X81" s="201"/>
      <c r="Y81" s="202" t="str">
        <f t="shared" ref="Y81" si="157">IF(X81="","",1)</f>
        <v/>
      </c>
      <c r="Z81" s="201"/>
      <c r="AA81" s="201"/>
    </row>
    <row r="82" spans="2:27" ht="13.5" customHeight="1" x14ac:dyDescent="0.15">
      <c r="B82" s="15"/>
      <c r="C82" s="31"/>
      <c r="D82" s="31"/>
      <c r="E82" s="32"/>
      <c r="F82" s="33"/>
      <c r="G82" s="34"/>
      <c r="H82" s="35"/>
      <c r="I82" s="41"/>
      <c r="J82" s="1">
        <f t="shared" si="124"/>
        <v>82</v>
      </c>
      <c r="L82" s="3"/>
      <c r="M82" s="3"/>
      <c r="N82" s="3"/>
      <c r="O82" s="3"/>
      <c r="P82" s="4"/>
      <c r="Q82" s="49"/>
      <c r="R82" s="3"/>
      <c r="S82" s="3"/>
      <c r="T82" s="6"/>
      <c r="W82" s="199"/>
      <c r="X82" s="199"/>
      <c r="Y82" s="200"/>
      <c r="Z82" s="199"/>
      <c r="AA82" s="199"/>
    </row>
    <row r="83" spans="2:27" ht="13.5" customHeight="1" x14ac:dyDescent="0.15">
      <c r="B83" s="16" t="str">
        <f ca="1">IF(F83="","",MAX($B$1:OFFSET($B83,-1,0))+1)</f>
        <v/>
      </c>
      <c r="C83" s="36"/>
      <c r="D83" s="36"/>
      <c r="E83" s="37"/>
      <c r="F83" s="38"/>
      <c r="G83" s="39" t="str">
        <f t="shared" ref="G83" si="158">IF(F83="","",IF(X83="","",IF(E83=1,"",W83*Y83)))</f>
        <v/>
      </c>
      <c r="H83" s="40" t="str">
        <f t="shared" ref="H83" si="159">IF(F83="","",IF(X83="","",IF(E83=1,W83*Y83,G83*E83)))</f>
        <v/>
      </c>
      <c r="I83" s="42" t="str">
        <f t="shared" ref="I83" si="160">IF(F83="","",IF(X83=1,"積算実務ﾏﾆｭｱﾙ機械P."&amp;AA83,IF(X83=2,Z83&amp;AA83,IF(X83=3,"別紙明細-"&amp;AA83,""))))</f>
        <v/>
      </c>
      <c r="J83" s="1">
        <f t="shared" si="124"/>
        <v>83</v>
      </c>
      <c r="L83" s="7"/>
      <c r="M83" s="7"/>
      <c r="N83" s="7"/>
      <c r="O83" s="7"/>
      <c r="P83" s="8"/>
      <c r="Q83" s="17"/>
      <c r="R83" s="7"/>
      <c r="S83" s="7"/>
      <c r="T83" s="9"/>
      <c r="W83" s="201"/>
      <c r="X83" s="201"/>
      <c r="Y83" s="202" t="str">
        <f t="shared" ref="Y83" si="161">IF(X83="","",1)</f>
        <v/>
      </c>
      <c r="Z83" s="201"/>
      <c r="AA83" s="201"/>
    </row>
    <row r="84" spans="2:27" ht="13.5" customHeight="1" x14ac:dyDescent="0.15">
      <c r="B84" s="15"/>
      <c r="C84" s="31"/>
      <c r="D84" s="31"/>
      <c r="E84" s="32"/>
      <c r="F84" s="33"/>
      <c r="G84" s="34"/>
      <c r="H84" s="35"/>
      <c r="I84" s="41"/>
      <c r="J84" s="1">
        <f t="shared" si="124"/>
        <v>84</v>
      </c>
      <c r="L84" s="3"/>
      <c r="M84" s="3"/>
      <c r="N84" s="3"/>
      <c r="O84" s="3"/>
      <c r="P84" s="4"/>
      <c r="Q84" s="49"/>
      <c r="R84" s="3"/>
      <c r="S84" s="3"/>
      <c r="T84" s="6"/>
      <c r="W84" s="199"/>
      <c r="X84" s="199"/>
      <c r="Y84" s="200"/>
      <c r="Z84" s="199"/>
      <c r="AA84" s="199"/>
    </row>
    <row r="85" spans="2:27" ht="13.5" customHeight="1" x14ac:dyDescent="0.15">
      <c r="B85" s="16" t="str">
        <f ca="1">IF(F85="","",MAX($B$1:OFFSET($B85,-1,0))+1)</f>
        <v/>
      </c>
      <c r="C85" s="36"/>
      <c r="D85" s="36"/>
      <c r="E85" s="37"/>
      <c r="F85" s="38"/>
      <c r="G85" s="39" t="str">
        <f t="shared" ref="G85" si="162">IF(F85="","",IF(X85="","",IF(E85=1,"",W85*Y85)))</f>
        <v/>
      </c>
      <c r="H85" s="40" t="str">
        <f t="shared" ref="H85" si="163">IF(F85="","",IF(X85="","",IF(E85=1,W85*Y85,G85*E85)))</f>
        <v/>
      </c>
      <c r="I85" s="42" t="str">
        <f t="shared" ref="I85" si="164">IF(F85="","",IF(X85=1,"積算実務ﾏﾆｭｱﾙ機械P."&amp;AA85,IF(X85=2,Z85&amp;AA85,IF(X85=3,"別紙明細-"&amp;AA85,""))))</f>
        <v/>
      </c>
      <c r="J85" s="1">
        <f t="shared" si="124"/>
        <v>85</v>
      </c>
      <c r="L85" s="7"/>
      <c r="M85" s="7"/>
      <c r="N85" s="7"/>
      <c r="O85" s="7"/>
      <c r="P85" s="8"/>
      <c r="Q85" s="17"/>
      <c r="R85" s="7"/>
      <c r="S85" s="7"/>
      <c r="T85" s="9"/>
      <c r="W85" s="201"/>
      <c r="X85" s="201"/>
      <c r="Y85" s="202" t="str">
        <f t="shared" ref="Y85" si="165">IF(X85="","",1)</f>
        <v/>
      </c>
      <c r="Z85" s="201"/>
      <c r="AA85" s="201"/>
    </row>
    <row r="86" spans="2:27" ht="13.5" customHeight="1" x14ac:dyDescent="0.15">
      <c r="B86" s="15"/>
      <c r="C86" s="31"/>
      <c r="D86" s="31"/>
      <c r="E86" s="32"/>
      <c r="F86" s="33"/>
      <c r="G86" s="34"/>
      <c r="H86" s="35"/>
      <c r="I86" s="41"/>
      <c r="J86" s="1">
        <f t="shared" si="124"/>
        <v>86</v>
      </c>
      <c r="L86" s="3"/>
      <c r="M86" s="3"/>
      <c r="N86" s="3"/>
      <c r="O86" s="3"/>
      <c r="P86" s="4"/>
      <c r="Q86" s="49"/>
      <c r="R86" s="3"/>
      <c r="S86" s="3"/>
      <c r="T86" s="6"/>
      <c r="W86" s="199"/>
      <c r="X86" s="199"/>
      <c r="Y86" s="200"/>
      <c r="Z86" s="199"/>
      <c r="AA86" s="199"/>
    </row>
    <row r="87" spans="2:27" ht="13.5" customHeight="1" x14ac:dyDescent="0.15">
      <c r="B87" s="16" t="str">
        <f ca="1">IF(F87="","",MAX($B$1:OFFSET($B87,-1,0))+1)</f>
        <v/>
      </c>
      <c r="C87" s="36"/>
      <c r="D87" s="36"/>
      <c r="E87" s="37"/>
      <c r="F87" s="38"/>
      <c r="G87" s="39" t="str">
        <f t="shared" ref="G87" si="166">IF(F87="","",IF(X87="","",IF(E87=1,"",W87*Y87)))</f>
        <v/>
      </c>
      <c r="H87" s="40" t="str">
        <f t="shared" ref="H87" si="167">IF(F87="","",IF(X87="","",IF(E87=1,W87*Y87,G87*E87)))</f>
        <v/>
      </c>
      <c r="I87" s="42" t="str">
        <f t="shared" ref="I87" si="168">IF(F87="","",IF(X87=1,"積算実務ﾏﾆｭｱﾙ機械P."&amp;AA87,IF(X87=2,Z87&amp;AA87,IF(X87=3,"別紙明細-"&amp;AA87,""))))</f>
        <v/>
      </c>
      <c r="J87" s="1">
        <f t="shared" si="124"/>
        <v>87</v>
      </c>
      <c r="L87" s="7"/>
      <c r="M87" s="7"/>
      <c r="N87" s="7"/>
      <c r="O87" s="7"/>
      <c r="P87" s="8"/>
      <c r="Q87" s="17"/>
      <c r="R87" s="7"/>
      <c r="S87" s="7"/>
      <c r="T87" s="9"/>
      <c r="W87" s="201"/>
      <c r="X87" s="201"/>
      <c r="Y87" s="202" t="str">
        <f t="shared" ref="Y87" si="169">IF(X87="","",1)</f>
        <v/>
      </c>
      <c r="Z87" s="201"/>
      <c r="AA87" s="201"/>
    </row>
    <row r="88" spans="2:27" ht="13.5" customHeight="1" x14ac:dyDescent="0.15">
      <c r="B88" s="15"/>
      <c r="C88" s="31"/>
      <c r="D88" s="31"/>
      <c r="E88" s="32"/>
      <c r="F88" s="33"/>
      <c r="G88" s="34"/>
      <c r="H88" s="35"/>
      <c r="I88" s="41"/>
      <c r="J88" s="1">
        <f t="shared" si="124"/>
        <v>88</v>
      </c>
      <c r="L88" s="3"/>
      <c r="M88" s="3"/>
      <c r="N88" s="3"/>
      <c r="O88" s="3"/>
      <c r="P88" s="4"/>
      <c r="Q88" s="49"/>
      <c r="R88" s="3"/>
      <c r="S88" s="3"/>
      <c r="T88" s="6"/>
      <c r="W88" s="199"/>
      <c r="X88" s="199"/>
      <c r="Y88" s="200"/>
      <c r="Z88" s="199"/>
      <c r="AA88" s="199"/>
    </row>
    <row r="89" spans="2:27" ht="13.5" customHeight="1" x14ac:dyDescent="0.15">
      <c r="B89" s="16" t="str">
        <f ca="1">IF(F89="","",MAX($B$1:OFFSET($B89,-1,0))+1)</f>
        <v/>
      </c>
      <c r="C89" s="36"/>
      <c r="D89" s="36"/>
      <c r="E89" s="37"/>
      <c r="F89" s="38"/>
      <c r="G89" s="39" t="str">
        <f t="shared" ref="G89" si="170">IF(F89="","",IF(X89="","",IF(E89=1,"",W89*Y89)))</f>
        <v/>
      </c>
      <c r="H89" s="40" t="str">
        <f t="shared" ref="H89" si="171">IF(F89="","",IF(X89="","",IF(E89=1,W89*Y89,G89*E89)))</f>
        <v/>
      </c>
      <c r="I89" s="42" t="str">
        <f t="shared" ref="I89" si="172">IF(F89="","",IF(X89=1,"積算実務ﾏﾆｭｱﾙ機械P."&amp;AA89,IF(X89=2,Z89&amp;AA89,IF(X89=3,"別紙明細-"&amp;AA89,""))))</f>
        <v/>
      </c>
      <c r="J89" s="1">
        <f t="shared" si="124"/>
        <v>89</v>
      </c>
      <c r="L89" s="7"/>
      <c r="M89" s="7"/>
      <c r="N89" s="7"/>
      <c r="O89" s="7"/>
      <c r="P89" s="8"/>
      <c r="Q89" s="17"/>
      <c r="R89" s="7"/>
      <c r="S89" s="7"/>
      <c r="T89" s="9"/>
      <c r="W89" s="201"/>
      <c r="X89" s="201"/>
      <c r="Y89" s="202" t="str">
        <f t="shared" ref="Y89" si="173">IF(X89="","",1)</f>
        <v/>
      </c>
      <c r="Z89" s="201"/>
      <c r="AA89" s="201"/>
    </row>
    <row r="90" spans="2:27" ht="13.5" customHeight="1" x14ac:dyDescent="0.15">
      <c r="B90" s="15"/>
      <c r="C90" s="31"/>
      <c r="D90" s="31"/>
      <c r="E90" s="32"/>
      <c r="F90" s="33"/>
      <c r="G90" s="34"/>
      <c r="H90" s="35"/>
      <c r="I90" s="41"/>
      <c r="J90" s="1">
        <f t="shared" si="124"/>
        <v>90</v>
      </c>
      <c r="L90" s="3"/>
      <c r="M90" s="3"/>
      <c r="N90" s="3"/>
      <c r="O90" s="3"/>
      <c r="P90" s="4"/>
      <c r="Q90" s="49"/>
      <c r="R90" s="3"/>
      <c r="S90" s="3"/>
      <c r="T90" s="6"/>
      <c r="W90" s="199"/>
      <c r="X90" s="199"/>
      <c r="Y90" s="200"/>
      <c r="Z90" s="199"/>
      <c r="AA90" s="199"/>
    </row>
    <row r="91" spans="2:27" ht="13.5" customHeight="1" x14ac:dyDescent="0.15">
      <c r="B91" s="16" t="str">
        <f ca="1">IF(F91="","",MAX($B$1:OFFSET($B91,-1,0))+1)</f>
        <v/>
      </c>
      <c r="C91" s="36"/>
      <c r="D91" s="36"/>
      <c r="E91" s="37"/>
      <c r="F91" s="38"/>
      <c r="G91" s="39" t="str">
        <f t="shared" ref="G91" si="174">IF(F91="","",IF(X91="","",IF(E91=1,"",W91*Y91)))</f>
        <v/>
      </c>
      <c r="H91" s="40" t="str">
        <f t="shared" ref="H91" si="175">IF(F91="","",IF(X91="","",IF(E91=1,W91*Y91,G91*E91)))</f>
        <v/>
      </c>
      <c r="I91" s="42" t="str">
        <f t="shared" ref="I91" si="176">IF(F91="","",IF(X91=1,"積算実務ﾏﾆｭｱﾙ機械P."&amp;AA91,IF(X91=2,Z91&amp;AA91,IF(X91=3,"別紙明細-"&amp;AA91,""))))</f>
        <v/>
      </c>
      <c r="J91" s="1">
        <f t="shared" si="124"/>
        <v>91</v>
      </c>
      <c r="L91" s="7"/>
      <c r="M91" s="7"/>
      <c r="N91" s="7"/>
      <c r="O91" s="7"/>
      <c r="P91" s="8"/>
      <c r="Q91" s="17"/>
      <c r="R91" s="7"/>
      <c r="S91" s="7"/>
      <c r="T91" s="9"/>
      <c r="W91" s="201"/>
      <c r="X91" s="201"/>
      <c r="Y91" s="202" t="str">
        <f t="shared" ref="Y91" si="177">IF(X91="","",1)</f>
        <v/>
      </c>
      <c r="Z91" s="201"/>
      <c r="AA91" s="201"/>
    </row>
    <row r="92" spans="2:27" ht="13.5" customHeight="1" x14ac:dyDescent="0.15">
      <c r="B92" s="15"/>
      <c r="C92" s="31"/>
      <c r="D92" s="31"/>
      <c r="E92" s="32"/>
      <c r="F92" s="33"/>
      <c r="G92" s="34"/>
      <c r="H92" s="35"/>
      <c r="I92" s="41"/>
      <c r="J92" s="1">
        <f t="shared" si="124"/>
        <v>92</v>
      </c>
      <c r="L92" s="3"/>
      <c r="M92" s="3"/>
      <c r="N92" s="3"/>
      <c r="O92" s="3"/>
      <c r="P92" s="4"/>
      <c r="Q92" s="49"/>
      <c r="R92" s="3"/>
      <c r="S92" s="3"/>
      <c r="T92" s="6"/>
      <c r="W92" s="199"/>
      <c r="X92" s="199"/>
      <c r="Y92" s="200"/>
      <c r="Z92" s="199"/>
      <c r="AA92" s="199"/>
    </row>
    <row r="93" spans="2:27" ht="13.5" customHeight="1" x14ac:dyDescent="0.15">
      <c r="B93" s="16" t="str">
        <f ca="1">IF(F93="","",MAX($B$1:OFFSET($B93,-1,0))+1)</f>
        <v/>
      </c>
      <c r="C93" s="36"/>
      <c r="D93" s="36"/>
      <c r="E93" s="37"/>
      <c r="F93" s="38"/>
      <c r="G93" s="39" t="str">
        <f t="shared" ref="G93" si="178">IF(F93="","",IF(X93="","",IF(E93=1,"",W93*Y93)))</f>
        <v/>
      </c>
      <c r="H93" s="40" t="str">
        <f t="shared" ref="H93" si="179">IF(F93="","",IF(X93="","",IF(E93=1,W93*Y93,G93*E93)))</f>
        <v/>
      </c>
      <c r="I93" s="42" t="str">
        <f t="shared" ref="I93" si="180">IF(F93="","",IF(X93=1,"積算実務ﾏﾆｭｱﾙ機械P."&amp;AA93,IF(X93=2,Z93&amp;AA93,IF(X93=3,"別紙明細-"&amp;AA93,""))))</f>
        <v/>
      </c>
      <c r="J93" s="1">
        <f t="shared" si="124"/>
        <v>93</v>
      </c>
      <c r="L93" s="7"/>
      <c r="M93" s="7"/>
      <c r="N93" s="7"/>
      <c r="O93" s="7"/>
      <c r="P93" s="8"/>
      <c r="Q93" s="17"/>
      <c r="R93" s="7"/>
      <c r="S93" s="7"/>
      <c r="T93" s="9"/>
      <c r="W93" s="201"/>
      <c r="X93" s="201"/>
      <c r="Y93" s="202" t="str">
        <f t="shared" ref="Y93" si="181">IF(X93="","",1)</f>
        <v/>
      </c>
      <c r="Z93" s="201"/>
      <c r="AA93" s="201"/>
    </row>
    <row r="94" spans="2:27" ht="13.5" customHeight="1" x14ac:dyDescent="0.15">
      <c r="B94" s="15"/>
      <c r="C94" s="31"/>
      <c r="D94" s="31"/>
      <c r="E94" s="32"/>
      <c r="F94" s="33"/>
      <c r="G94" s="34"/>
      <c r="H94" s="35"/>
      <c r="I94" s="41"/>
      <c r="J94" s="1">
        <f t="shared" si="124"/>
        <v>94</v>
      </c>
      <c r="L94" s="3"/>
      <c r="M94" s="3"/>
      <c r="N94" s="3"/>
      <c r="O94" s="3"/>
      <c r="P94" s="4"/>
      <c r="Q94" s="49"/>
      <c r="R94" s="3"/>
      <c r="S94" s="3"/>
      <c r="T94" s="6"/>
      <c r="W94" s="199"/>
      <c r="X94" s="199"/>
      <c r="Y94" s="200"/>
      <c r="Z94" s="199"/>
      <c r="AA94" s="199"/>
    </row>
    <row r="95" spans="2:27" ht="13.5" customHeight="1" x14ac:dyDescent="0.15">
      <c r="B95" s="16" t="str">
        <f ca="1">IF(F95="","",MAX($B$1:OFFSET($B95,-1,0))+1)</f>
        <v/>
      </c>
      <c r="C95" s="36"/>
      <c r="D95" s="36"/>
      <c r="E95" s="37"/>
      <c r="F95" s="38"/>
      <c r="G95" s="39" t="str">
        <f t="shared" ref="G95" si="182">IF(F95="","",IF(X95="","",IF(E95=1,"",W95*Y95)))</f>
        <v/>
      </c>
      <c r="H95" s="40" t="str">
        <f t="shared" ref="H95" si="183">IF(F95="","",IF(X95="","",IF(E95=1,W95*Y95,G95*E95)))</f>
        <v/>
      </c>
      <c r="I95" s="42" t="str">
        <f t="shared" ref="I95" si="184">IF(F95="","",IF(X95=1,"積算実務ﾏﾆｭｱﾙ機械P."&amp;AA95,IF(X95=2,Z95&amp;AA95,IF(X95=3,"別紙明細-"&amp;AA95,""))))</f>
        <v/>
      </c>
      <c r="J95" s="1">
        <f t="shared" si="124"/>
        <v>95</v>
      </c>
      <c r="L95" s="7"/>
      <c r="M95" s="7"/>
      <c r="N95" s="7"/>
      <c r="O95" s="7"/>
      <c r="P95" s="8"/>
      <c r="Q95" s="17"/>
      <c r="R95" s="7"/>
      <c r="S95" s="7"/>
      <c r="T95" s="9"/>
      <c r="W95" s="201"/>
      <c r="X95" s="201"/>
      <c r="Y95" s="202" t="str">
        <f t="shared" ref="Y95" si="185">IF(X95="","",1)</f>
        <v/>
      </c>
      <c r="Z95" s="201"/>
      <c r="AA95" s="201"/>
    </row>
    <row r="96" spans="2:27" ht="13.5" customHeight="1" x14ac:dyDescent="0.15">
      <c r="B96" s="15"/>
      <c r="C96" s="31"/>
      <c r="D96" s="31"/>
      <c r="E96" s="32"/>
      <c r="F96" s="33"/>
      <c r="G96" s="34"/>
      <c r="H96" s="35"/>
      <c r="I96" s="41"/>
      <c r="J96" s="1">
        <f t="shared" si="124"/>
        <v>96</v>
      </c>
      <c r="L96" s="3"/>
      <c r="M96" s="3"/>
      <c r="N96" s="3"/>
      <c r="O96" s="3"/>
      <c r="P96" s="4"/>
      <c r="Q96" s="49"/>
      <c r="R96" s="3"/>
      <c r="S96" s="3"/>
      <c r="T96" s="6"/>
      <c r="W96" s="199"/>
      <c r="X96" s="199"/>
      <c r="Y96" s="200"/>
      <c r="Z96" s="199"/>
      <c r="AA96" s="199"/>
    </row>
    <row r="97" spans="2:27" ht="13.5" customHeight="1" x14ac:dyDescent="0.15">
      <c r="B97" s="16" t="str">
        <f ca="1">IF(F97="","",MAX($B$1:OFFSET($B97,-1,0))+1)</f>
        <v/>
      </c>
      <c r="C97" s="36"/>
      <c r="D97" s="36"/>
      <c r="E97" s="37"/>
      <c r="F97" s="38"/>
      <c r="G97" s="39" t="str">
        <f t="shared" ref="G97" si="186">IF(F97="","",IF(X97="","",IF(E97=1,"",W97*Y97)))</f>
        <v/>
      </c>
      <c r="H97" s="40" t="str">
        <f t="shared" ref="H97" si="187">IF(F97="","",IF(X97="","",IF(E97=1,W97*Y97,G97*E97)))</f>
        <v/>
      </c>
      <c r="I97" s="42" t="str">
        <f t="shared" ref="I97" si="188">IF(F97="","",IF(X97=1,"積算実務ﾏﾆｭｱﾙ機械P."&amp;AA97,IF(X97=2,Z97&amp;AA97,IF(X97=3,"別紙明細-"&amp;AA97,""))))</f>
        <v/>
      </c>
      <c r="J97" s="1">
        <f t="shared" si="124"/>
        <v>97</v>
      </c>
      <c r="L97" s="7"/>
      <c r="M97" s="7"/>
      <c r="N97" s="7"/>
      <c r="O97" s="7"/>
      <c r="P97" s="8"/>
      <c r="Q97" s="17"/>
      <c r="R97" s="7"/>
      <c r="S97" s="7"/>
      <c r="T97" s="9"/>
      <c r="W97" s="201"/>
      <c r="X97" s="201"/>
      <c r="Y97" s="202" t="str">
        <f t="shared" ref="Y97" si="189">IF(X97="","",1)</f>
        <v/>
      </c>
      <c r="Z97" s="201"/>
      <c r="AA97" s="201"/>
    </row>
    <row r="98" spans="2:27" ht="13.5" customHeight="1" x14ac:dyDescent="0.15">
      <c r="B98" s="15"/>
      <c r="C98" s="31"/>
      <c r="D98" s="31"/>
      <c r="E98" s="32"/>
      <c r="F98" s="33"/>
      <c r="G98" s="34"/>
      <c r="H98" s="35"/>
      <c r="I98" s="41"/>
      <c r="J98" s="1">
        <f t="shared" si="124"/>
        <v>98</v>
      </c>
      <c r="L98" s="3"/>
      <c r="M98" s="3"/>
      <c r="N98" s="3"/>
      <c r="O98" s="3"/>
      <c r="P98" s="4"/>
      <c r="Q98" s="49"/>
      <c r="R98" s="3"/>
      <c r="S98" s="3"/>
      <c r="T98" s="6"/>
      <c r="W98" s="199"/>
      <c r="X98" s="199"/>
      <c r="Y98" s="200"/>
      <c r="Z98" s="199"/>
      <c r="AA98" s="199"/>
    </row>
    <row r="99" spans="2:27" ht="13.5" customHeight="1" x14ac:dyDescent="0.15">
      <c r="B99" s="16" t="str">
        <f ca="1">IF(F99="","",MAX($B$1:OFFSET($B99,-1,0))+1)</f>
        <v/>
      </c>
      <c r="C99" s="36"/>
      <c r="D99" s="36"/>
      <c r="E99" s="37"/>
      <c r="F99" s="38"/>
      <c r="G99" s="39" t="str">
        <f t="shared" ref="G99" si="190">IF(F99="","",IF(X99="","",IF(E99=1,"",W99*Y99)))</f>
        <v/>
      </c>
      <c r="H99" s="40" t="str">
        <f t="shared" ref="H99" si="191">IF(F99="","",IF(X99="","",IF(E99=1,W99*Y99,G99*E99)))</f>
        <v/>
      </c>
      <c r="I99" s="42" t="str">
        <f t="shared" ref="I99" si="192">IF(F99="","",IF(X99=1,"積算実務ﾏﾆｭｱﾙ機械P."&amp;AA99,IF(X99=2,Z99&amp;AA99,IF(X99=3,"別紙明細-"&amp;AA99,""))))</f>
        <v/>
      </c>
      <c r="J99" s="1">
        <f t="shared" si="124"/>
        <v>99</v>
      </c>
      <c r="L99" s="7"/>
      <c r="M99" s="7"/>
      <c r="N99" s="7"/>
      <c r="O99" s="7"/>
      <c r="P99" s="8"/>
      <c r="Q99" s="17"/>
      <c r="R99" s="7"/>
      <c r="S99" s="7"/>
      <c r="T99" s="9"/>
      <c r="W99" s="201"/>
      <c r="X99" s="201"/>
      <c r="Y99" s="202" t="str">
        <f t="shared" ref="Y99" si="193">IF(X99="","",1)</f>
        <v/>
      </c>
      <c r="Z99" s="201"/>
      <c r="AA99" s="201"/>
    </row>
    <row r="100" spans="2:27" ht="13.5" customHeight="1" x14ac:dyDescent="0.15">
      <c r="B100" s="15"/>
      <c r="C100" s="31"/>
      <c r="D100" s="31"/>
      <c r="E100" s="32"/>
      <c r="F100" s="33"/>
      <c r="G100" s="34"/>
      <c r="H100" s="35"/>
      <c r="I100" s="41"/>
      <c r="J100" s="1">
        <f t="shared" si="124"/>
        <v>100</v>
      </c>
      <c r="L100" s="3"/>
      <c r="M100" s="3"/>
      <c r="N100" s="3"/>
      <c r="O100" s="3"/>
      <c r="P100" s="4"/>
      <c r="Q100" s="49"/>
      <c r="R100" s="3"/>
      <c r="S100" s="3"/>
      <c r="T100" s="6"/>
      <c r="W100" s="199"/>
      <c r="X100" s="199"/>
      <c r="Y100" s="200"/>
      <c r="Z100" s="199"/>
      <c r="AA100" s="199"/>
    </row>
    <row r="101" spans="2:27" ht="13.5" customHeight="1" x14ac:dyDescent="0.15">
      <c r="B101" s="16" t="str">
        <f ca="1">IF(F101="","",MAX($B$1:OFFSET($B101,-1,0))+1)</f>
        <v/>
      </c>
      <c r="C101" s="36"/>
      <c r="D101" s="36"/>
      <c r="E101" s="37"/>
      <c r="F101" s="38"/>
      <c r="G101" s="39" t="str">
        <f t="shared" ref="G101" si="194">IF(F101="","",IF(X101="","",IF(E101=1,"",W101*Y101)))</f>
        <v/>
      </c>
      <c r="H101" s="40" t="str">
        <f t="shared" ref="H101" si="195">IF(F101="","",IF(X101="","",IF(E101=1,W101*Y101,G101*E101)))</f>
        <v/>
      </c>
      <c r="I101" s="42" t="str">
        <f t="shared" ref="I101" si="196">IF(F101="","",IF(X101=1,"積算実務ﾏﾆｭｱﾙ機械P."&amp;AA101,IF(X101=2,Z101&amp;AA101,IF(X101=3,"別紙明細-"&amp;AA101,""))))</f>
        <v/>
      </c>
      <c r="J101" s="1">
        <f t="shared" si="124"/>
        <v>101</v>
      </c>
      <c r="L101" s="7"/>
      <c r="M101" s="7"/>
      <c r="N101" s="7"/>
      <c r="O101" s="7"/>
      <c r="P101" s="8"/>
      <c r="Q101" s="17"/>
      <c r="R101" s="7"/>
      <c r="S101" s="7"/>
      <c r="T101" s="9"/>
      <c r="W101" s="201"/>
      <c r="X101" s="201"/>
      <c r="Y101" s="202" t="str">
        <f t="shared" ref="Y101" si="197">IF(X101="","",1)</f>
        <v/>
      </c>
      <c r="Z101" s="201"/>
      <c r="AA101" s="201"/>
    </row>
    <row r="102" spans="2:27" ht="13.5" customHeight="1" x14ac:dyDescent="0.15">
      <c r="B102" s="15"/>
      <c r="C102" s="31"/>
      <c r="D102" s="31"/>
      <c r="E102" s="32"/>
      <c r="F102" s="33"/>
      <c r="G102" s="34"/>
      <c r="H102" s="35"/>
      <c r="I102" s="41"/>
      <c r="J102" s="1">
        <f t="shared" si="124"/>
        <v>102</v>
      </c>
      <c r="L102" s="3"/>
      <c r="M102" s="3"/>
      <c r="N102" s="3"/>
      <c r="O102" s="3"/>
      <c r="P102" s="4"/>
      <c r="Q102" s="49"/>
      <c r="R102" s="3"/>
      <c r="S102" s="3"/>
      <c r="T102" s="6"/>
      <c r="W102" s="199"/>
      <c r="X102" s="199"/>
      <c r="Y102" s="200"/>
      <c r="Z102" s="199"/>
      <c r="AA102" s="199"/>
    </row>
    <row r="103" spans="2:27" ht="13.5" customHeight="1" x14ac:dyDescent="0.15">
      <c r="B103" s="16" t="str">
        <f ca="1">IF(F103="","",MAX($B$1:OFFSET($B103,-1,0))+1)</f>
        <v/>
      </c>
      <c r="C103" s="36"/>
      <c r="D103" s="36"/>
      <c r="E103" s="37"/>
      <c r="F103" s="38"/>
      <c r="G103" s="39" t="str">
        <f t="shared" ref="G103" si="198">IF(F103="","",IF(X103="","",IF(E103=1,"",W103*Y103)))</f>
        <v/>
      </c>
      <c r="H103" s="40" t="str">
        <f t="shared" ref="H103" si="199">IF(F103="","",IF(X103="","",IF(E103=1,W103*Y103,G103*E103)))</f>
        <v/>
      </c>
      <c r="I103" s="42" t="str">
        <f t="shared" ref="I103" si="200">IF(F103="","",IF(X103=1,"積算実務ﾏﾆｭｱﾙ機械P."&amp;AA103,IF(X103=2,Z103&amp;AA103,IF(X103=3,"別紙明細-"&amp;AA103,""))))</f>
        <v/>
      </c>
      <c r="J103" s="1">
        <f t="shared" si="124"/>
        <v>103</v>
      </c>
      <c r="L103" s="7"/>
      <c r="M103" s="7"/>
      <c r="N103" s="7"/>
      <c r="O103" s="7"/>
      <c r="P103" s="8"/>
      <c r="Q103" s="17"/>
      <c r="R103" s="7"/>
      <c r="S103" s="7"/>
      <c r="T103" s="9"/>
      <c r="W103" s="201"/>
      <c r="X103" s="201"/>
      <c r="Y103" s="202" t="str">
        <f t="shared" ref="Y103" si="201">IF(X103="","",1)</f>
        <v/>
      </c>
      <c r="Z103" s="201"/>
      <c r="AA103" s="201"/>
    </row>
    <row r="104" spans="2:27" ht="13.5" customHeight="1" x14ac:dyDescent="0.15">
      <c r="B104" s="15"/>
      <c r="C104" s="31"/>
      <c r="D104" s="31"/>
      <c r="E104" s="32"/>
      <c r="F104" s="33"/>
      <c r="G104" s="34"/>
      <c r="H104" s="35"/>
      <c r="I104" s="41"/>
      <c r="J104" s="1">
        <f t="shared" si="124"/>
        <v>104</v>
      </c>
      <c r="L104" s="3"/>
      <c r="M104" s="3"/>
      <c r="N104" s="3"/>
      <c r="O104" s="3"/>
      <c r="P104" s="4"/>
      <c r="Q104" s="49"/>
      <c r="R104" s="3"/>
      <c r="S104" s="3"/>
      <c r="T104" s="6"/>
      <c r="W104" s="199"/>
      <c r="X104" s="199"/>
      <c r="Y104" s="200"/>
      <c r="Z104" s="199"/>
      <c r="AA104" s="199"/>
    </row>
    <row r="105" spans="2:27" ht="13.5" customHeight="1" x14ac:dyDescent="0.15">
      <c r="B105" s="16" t="str">
        <f ca="1">IF(F105="","",MAX($B$1:OFFSET($B105,-1,0))+1)</f>
        <v/>
      </c>
      <c r="C105" s="36"/>
      <c r="D105" s="36"/>
      <c r="E105" s="37"/>
      <c r="F105" s="38"/>
      <c r="G105" s="39" t="str">
        <f t="shared" ref="G105" si="202">IF(F105="","",IF(X105="","",IF(E105=1,"",W105*Y105)))</f>
        <v/>
      </c>
      <c r="H105" s="40" t="str">
        <f t="shared" ref="H105" si="203">IF(F105="","",IF(X105="","",IF(E105=1,W105*Y105,G105*E105)))</f>
        <v/>
      </c>
      <c r="I105" s="42" t="str">
        <f t="shared" ref="I105" si="204">IF(F105="","",IF(X105=1,"積算実務ﾏﾆｭｱﾙ機械P."&amp;AA105,IF(X105=2,Z105&amp;AA105,IF(X105=3,"別紙明細-"&amp;AA105,""))))</f>
        <v/>
      </c>
      <c r="J105" s="1">
        <f t="shared" si="124"/>
        <v>105</v>
      </c>
      <c r="L105" s="7"/>
      <c r="M105" s="7"/>
      <c r="N105" s="7"/>
      <c r="O105" s="7"/>
      <c r="P105" s="8"/>
      <c r="Q105" s="17"/>
      <c r="R105" s="7"/>
      <c r="S105" s="7"/>
      <c r="T105" s="9"/>
      <c r="W105" s="201"/>
      <c r="X105" s="201"/>
      <c r="Y105" s="202" t="str">
        <f t="shared" ref="Y105" si="205">IF(X105="","",1)</f>
        <v/>
      </c>
      <c r="Z105" s="201"/>
      <c r="AA105" s="201"/>
    </row>
    <row r="106" spans="2:27" ht="13.5" customHeight="1" x14ac:dyDescent="0.15">
      <c r="B106" s="15"/>
      <c r="C106" s="31"/>
      <c r="D106" s="31"/>
      <c r="E106" s="32"/>
      <c r="F106" s="33"/>
      <c r="G106" s="34"/>
      <c r="H106" s="35"/>
      <c r="I106" s="41"/>
      <c r="J106" s="1">
        <f t="shared" si="124"/>
        <v>106</v>
      </c>
      <c r="L106" s="3"/>
      <c r="M106" s="3"/>
      <c r="N106" s="3"/>
      <c r="O106" s="3"/>
      <c r="P106" s="4"/>
      <c r="Q106" s="49"/>
      <c r="R106" s="3"/>
      <c r="S106" s="3"/>
      <c r="T106" s="6"/>
      <c r="W106" s="199"/>
      <c r="X106" s="199"/>
      <c r="Y106" s="200"/>
      <c r="Z106" s="199"/>
      <c r="AA106" s="199"/>
    </row>
    <row r="107" spans="2:27" ht="13.5" customHeight="1" x14ac:dyDescent="0.15">
      <c r="B107" s="16" t="str">
        <f ca="1">IF(F107="","",MAX($B$1:OFFSET($B107,-1,0))+1)</f>
        <v/>
      </c>
      <c r="C107" s="36"/>
      <c r="D107" s="36"/>
      <c r="E107" s="37"/>
      <c r="F107" s="38"/>
      <c r="G107" s="39" t="str">
        <f t="shared" ref="G107" si="206">IF(F107="","",IF(X107="","",IF(E107=1,"",W107*Y107)))</f>
        <v/>
      </c>
      <c r="H107" s="40" t="str">
        <f t="shared" ref="H107" si="207">IF(F107="","",IF(X107="","",IF(E107=1,W107*Y107,G107*E107)))</f>
        <v/>
      </c>
      <c r="I107" s="42" t="str">
        <f t="shared" ref="I107" si="208">IF(F107="","",IF(X107=1,"積算実務ﾏﾆｭｱﾙ機械P."&amp;AA107,IF(X107=2,Z107&amp;AA107,IF(X107=3,"別紙明細-"&amp;AA107,""))))</f>
        <v/>
      </c>
      <c r="J107" s="1">
        <f t="shared" si="124"/>
        <v>107</v>
      </c>
      <c r="L107" s="7"/>
      <c r="M107" s="7"/>
      <c r="N107" s="7"/>
      <c r="O107" s="7"/>
      <c r="P107" s="8"/>
      <c r="Q107" s="17"/>
      <c r="R107" s="7"/>
      <c r="S107" s="7"/>
      <c r="T107" s="9"/>
      <c r="W107" s="201"/>
      <c r="X107" s="201"/>
      <c r="Y107" s="202" t="str">
        <f t="shared" ref="Y107" si="209">IF(X107="","",1)</f>
        <v/>
      </c>
      <c r="Z107" s="201"/>
      <c r="AA107" s="201"/>
    </row>
    <row r="108" spans="2:27" ht="13.5" customHeight="1" x14ac:dyDescent="0.15">
      <c r="B108" s="15"/>
      <c r="C108" s="31"/>
      <c r="D108" s="31"/>
      <c r="E108" s="32"/>
      <c r="F108" s="33"/>
      <c r="G108" s="34"/>
      <c r="H108" s="35"/>
      <c r="I108" s="41"/>
      <c r="J108" s="1">
        <f t="shared" si="124"/>
        <v>108</v>
      </c>
      <c r="L108" s="3"/>
      <c r="M108" s="3"/>
      <c r="N108" s="3"/>
      <c r="O108" s="3"/>
      <c r="P108" s="4"/>
      <c r="Q108" s="49"/>
      <c r="R108" s="3"/>
      <c r="S108" s="3"/>
      <c r="T108" s="6"/>
      <c r="W108" s="199"/>
      <c r="X108" s="199"/>
      <c r="Y108" s="200"/>
      <c r="Z108" s="199"/>
      <c r="AA108" s="199"/>
    </row>
    <row r="109" spans="2:27" ht="13.5" customHeight="1" x14ac:dyDescent="0.15">
      <c r="B109" s="16" t="str">
        <f ca="1">IF(F109="","",MAX($B$1:OFFSET($B109,-1,0))+1)</f>
        <v/>
      </c>
      <c r="C109" s="36"/>
      <c r="D109" s="36"/>
      <c r="E109" s="37"/>
      <c r="F109" s="38"/>
      <c r="G109" s="39" t="str">
        <f t="shared" ref="G109" si="210">IF(F109="","",IF(X109="","",IF(E109=1,"",W109*Y109)))</f>
        <v/>
      </c>
      <c r="H109" s="40" t="str">
        <f t="shared" ref="H109" si="211">IF(F109="","",IF(X109="","",IF(E109=1,W109*Y109,G109*E109)))</f>
        <v/>
      </c>
      <c r="I109" s="42" t="str">
        <f t="shared" ref="I109" si="212">IF(F109="","",IF(X109=1,"積算実務ﾏﾆｭｱﾙ機械P."&amp;AA109,IF(X109=2,Z109&amp;AA109,IF(X109=3,"別紙明細-"&amp;AA109,""))))</f>
        <v/>
      </c>
      <c r="J109" s="1">
        <f t="shared" si="124"/>
        <v>109</v>
      </c>
      <c r="L109" s="7"/>
      <c r="M109" s="7"/>
      <c r="N109" s="7"/>
      <c r="O109" s="7"/>
      <c r="P109" s="8"/>
      <c r="Q109" s="17"/>
      <c r="R109" s="7"/>
      <c r="S109" s="7"/>
      <c r="T109" s="9"/>
      <c r="W109" s="201"/>
      <c r="X109" s="201"/>
      <c r="Y109" s="202" t="str">
        <f t="shared" ref="Y109" si="213">IF(X109="","",1)</f>
        <v/>
      </c>
      <c r="Z109" s="201"/>
      <c r="AA109" s="201"/>
    </row>
    <row r="110" spans="2:27" ht="13.5" customHeight="1" x14ac:dyDescent="0.15">
      <c r="B110" s="15"/>
      <c r="C110" s="31"/>
      <c r="D110" s="31"/>
      <c r="E110" s="32"/>
      <c r="F110" s="33"/>
      <c r="G110" s="34"/>
      <c r="H110" s="35"/>
      <c r="I110" s="41"/>
      <c r="J110" s="1">
        <f t="shared" si="124"/>
        <v>110</v>
      </c>
      <c r="L110" s="3"/>
      <c r="M110" s="3"/>
      <c r="N110" s="3"/>
      <c r="O110" s="3"/>
      <c r="P110" s="4"/>
      <c r="Q110" s="49"/>
      <c r="R110" s="3"/>
      <c r="S110" s="3"/>
      <c r="T110" s="6"/>
      <c r="W110" s="199"/>
      <c r="X110" s="199"/>
      <c r="Y110" s="200"/>
      <c r="Z110" s="199"/>
      <c r="AA110" s="199"/>
    </row>
    <row r="111" spans="2:27" ht="13.5" customHeight="1" x14ac:dyDescent="0.15">
      <c r="B111" s="16" t="str">
        <f ca="1">IF(F111="","",MAX($B$1:OFFSET($B111,-1,0))+1)</f>
        <v/>
      </c>
      <c r="C111" s="36"/>
      <c r="D111" s="36"/>
      <c r="E111" s="37"/>
      <c r="F111" s="38"/>
      <c r="G111" s="39" t="str">
        <f t="shared" ref="G111" si="214">IF(F111="","",IF(X111="","",IF(E111=1,"",W111*Y111)))</f>
        <v/>
      </c>
      <c r="H111" s="40" t="str">
        <f t="shared" ref="H111" si="215">IF(F111="","",IF(X111="","",IF(E111=1,W111*Y111,G111*E111)))</f>
        <v/>
      </c>
      <c r="I111" s="42" t="str">
        <f t="shared" ref="I111" si="216">IF(F111="","",IF(X111=1,"積算実務ﾏﾆｭｱﾙ機械P."&amp;AA111,IF(X111=2,Z111&amp;AA111,IF(X111=3,"別紙明細-"&amp;AA111,""))))</f>
        <v/>
      </c>
      <c r="J111" s="1">
        <f t="shared" si="124"/>
        <v>111</v>
      </c>
      <c r="L111" s="7"/>
      <c r="M111" s="7"/>
      <c r="N111" s="7"/>
      <c r="O111" s="7"/>
      <c r="P111" s="8"/>
      <c r="Q111" s="17"/>
      <c r="R111" s="7"/>
      <c r="S111" s="7"/>
      <c r="T111" s="9"/>
      <c r="W111" s="201"/>
      <c r="X111" s="201"/>
      <c r="Y111" s="202" t="str">
        <f t="shared" ref="Y111" si="217">IF(X111="","",1)</f>
        <v/>
      </c>
      <c r="Z111" s="201"/>
      <c r="AA111" s="201"/>
    </row>
    <row r="112" spans="2:27" ht="13.5" customHeight="1" x14ac:dyDescent="0.15">
      <c r="B112" s="15"/>
      <c r="C112" s="31"/>
      <c r="D112" s="31"/>
      <c r="E112" s="32"/>
      <c r="F112" s="33"/>
      <c r="G112" s="34"/>
      <c r="H112" s="35"/>
      <c r="I112" s="41"/>
      <c r="J112" s="1">
        <f t="shared" si="124"/>
        <v>112</v>
      </c>
      <c r="L112" s="3"/>
      <c r="M112" s="3"/>
      <c r="N112" s="3"/>
      <c r="O112" s="3"/>
      <c r="P112" s="4"/>
      <c r="Q112" s="49"/>
      <c r="R112" s="3"/>
      <c r="S112" s="3"/>
      <c r="T112" s="6"/>
      <c r="W112" s="199"/>
      <c r="X112" s="199"/>
      <c r="Y112" s="200"/>
      <c r="Z112" s="199"/>
      <c r="AA112" s="199"/>
    </row>
    <row r="113" spans="2:27" ht="13.5" customHeight="1" x14ac:dyDescent="0.15">
      <c r="B113" s="16" t="str">
        <f ca="1">IF(F113="","",MAX($B$1:OFFSET($B113,-1,0))+1)</f>
        <v/>
      </c>
      <c r="C113" s="36"/>
      <c r="D113" s="36"/>
      <c r="E113" s="37"/>
      <c r="F113" s="38"/>
      <c r="G113" s="39" t="str">
        <f t="shared" ref="G113" si="218">IF(F113="","",IF(X113="","",IF(E113=1,"",W113*Y113)))</f>
        <v/>
      </c>
      <c r="H113" s="40" t="str">
        <f t="shared" ref="H113" si="219">IF(F113="","",IF(X113="","",IF(E113=1,W113*Y113,G113*E113)))</f>
        <v/>
      </c>
      <c r="I113" s="42" t="str">
        <f t="shared" ref="I113" si="220">IF(F113="","",IF(X113=1,"積算実務ﾏﾆｭｱﾙ機械P."&amp;AA113,IF(X113=2,Z113&amp;AA113,IF(X113=3,"別紙明細-"&amp;AA113,""))))</f>
        <v/>
      </c>
      <c r="J113" s="1">
        <f t="shared" si="124"/>
        <v>113</v>
      </c>
      <c r="L113" s="7"/>
      <c r="M113" s="7"/>
      <c r="N113" s="7"/>
      <c r="O113" s="7"/>
      <c r="P113" s="8"/>
      <c r="Q113" s="17"/>
      <c r="R113" s="7"/>
      <c r="S113" s="7"/>
      <c r="T113" s="9"/>
      <c r="W113" s="201"/>
      <c r="X113" s="201"/>
      <c r="Y113" s="202" t="str">
        <f t="shared" ref="Y113" si="221">IF(X113="","",1)</f>
        <v/>
      </c>
      <c r="Z113" s="201"/>
      <c r="AA113" s="201"/>
    </row>
    <row r="114" spans="2:27" ht="13.5" customHeight="1" x14ac:dyDescent="0.15">
      <c r="B114" s="15"/>
      <c r="C114" s="31"/>
      <c r="D114" s="31"/>
      <c r="E114" s="32"/>
      <c r="F114" s="33"/>
      <c r="G114" s="34"/>
      <c r="H114" s="35"/>
      <c r="I114" s="41"/>
      <c r="J114" s="1">
        <f t="shared" si="124"/>
        <v>114</v>
      </c>
      <c r="L114" s="3"/>
      <c r="M114" s="3"/>
      <c r="N114" s="3"/>
      <c r="O114" s="3"/>
      <c r="P114" s="4"/>
      <c r="Q114" s="49"/>
      <c r="R114" s="3"/>
      <c r="S114" s="3"/>
      <c r="T114" s="6"/>
      <c r="W114" s="199"/>
      <c r="X114" s="199"/>
      <c r="Y114" s="200"/>
      <c r="Z114" s="199"/>
      <c r="AA114" s="199"/>
    </row>
    <row r="115" spans="2:27" ht="13.5" customHeight="1" x14ac:dyDescent="0.15">
      <c r="B115" s="16" t="str">
        <f ca="1">IF(F115="","",MAX($B$1:OFFSET($B115,-1,0))+1)</f>
        <v/>
      </c>
      <c r="C115" s="36"/>
      <c r="D115" s="36"/>
      <c r="E115" s="37"/>
      <c r="F115" s="38"/>
      <c r="G115" s="39" t="str">
        <f t="shared" ref="G115" si="222">IF(F115="","",IF(X115="","",IF(E115=1,"",W115*Y115)))</f>
        <v/>
      </c>
      <c r="H115" s="40" t="str">
        <f t="shared" ref="H115" si="223">IF(F115="","",IF(X115="","",IF(E115=1,W115*Y115,G115*E115)))</f>
        <v/>
      </c>
      <c r="I115" s="42" t="str">
        <f t="shared" ref="I115" si="224">IF(F115="","",IF(X115=1,"積算実務ﾏﾆｭｱﾙ機械P."&amp;AA115,IF(X115=2,Z115&amp;AA115,IF(X115=3,"別紙明細-"&amp;AA115,""))))</f>
        <v/>
      </c>
      <c r="J115" s="1" t="str">
        <f t="shared" si="124"/>
        <v>ページ区切り</v>
      </c>
      <c r="L115" s="7"/>
      <c r="M115" s="7"/>
      <c r="N115" s="7"/>
      <c r="O115" s="7"/>
      <c r="P115" s="8"/>
      <c r="Q115" s="17"/>
      <c r="R115" s="7"/>
      <c r="S115" s="7"/>
      <c r="T115" s="9"/>
      <c r="W115" s="201"/>
      <c r="X115" s="201"/>
      <c r="Y115" s="202" t="str">
        <f t="shared" ref="Y115" si="225">IF(X115="","",1)</f>
        <v/>
      </c>
      <c r="Z115" s="201"/>
      <c r="AA115" s="201"/>
    </row>
    <row r="116" spans="2:27" ht="13.5" customHeight="1" x14ac:dyDescent="0.15">
      <c r="B116" s="15"/>
      <c r="C116" s="31"/>
      <c r="D116" s="31"/>
      <c r="E116" s="32"/>
      <c r="F116" s="33"/>
      <c r="G116" s="34"/>
      <c r="H116" s="35"/>
      <c r="I116" s="41"/>
      <c r="J116" s="1">
        <f t="shared" si="124"/>
        <v>116</v>
      </c>
      <c r="L116" s="3"/>
      <c r="M116" s="3"/>
      <c r="N116" s="3"/>
      <c r="O116" s="3"/>
      <c r="P116" s="4"/>
      <c r="Q116" s="49"/>
      <c r="R116" s="3"/>
      <c r="S116" s="3"/>
      <c r="T116" s="6"/>
      <c r="W116" s="199"/>
      <c r="X116" s="199"/>
      <c r="Y116" s="200"/>
      <c r="Z116" s="199"/>
      <c r="AA116" s="199"/>
    </row>
    <row r="117" spans="2:27" ht="13.5" customHeight="1" x14ac:dyDescent="0.15">
      <c r="B117" s="16" t="str">
        <f ca="1">IF(F117="","",MAX($B$1:OFFSET($B117,-1,0))+1)</f>
        <v/>
      </c>
      <c r="C117" s="36"/>
      <c r="D117" s="36"/>
      <c r="E117" s="37"/>
      <c r="F117" s="38"/>
      <c r="G117" s="39" t="str">
        <f t="shared" ref="G117" si="226">IF(F117="","",IF(X117="","",IF(E117=1,"",W117*Y117)))</f>
        <v/>
      </c>
      <c r="H117" s="40" t="str">
        <f t="shared" ref="H117" si="227">IF(F117="","",IF(X117="","",IF(E117=1,W117*Y117,G117*E117)))</f>
        <v/>
      </c>
      <c r="I117" s="42" t="str">
        <f t="shared" ref="I117" si="228">IF(F117="","",IF(X117=1,"積算実務ﾏﾆｭｱﾙ機械P."&amp;AA117,IF(X117=2,Z117&amp;AA117,IF(X117=3,"別紙明細-"&amp;AA117,""))))</f>
        <v/>
      </c>
      <c r="J117" s="1">
        <f t="shared" si="124"/>
        <v>117</v>
      </c>
      <c r="L117" s="7"/>
      <c r="M117" s="7"/>
      <c r="N117" s="7"/>
      <c r="O117" s="7"/>
      <c r="P117" s="8"/>
      <c r="Q117" s="17"/>
      <c r="R117" s="7"/>
      <c r="S117" s="7"/>
      <c r="T117" s="9"/>
      <c r="W117" s="201"/>
      <c r="X117" s="201"/>
      <c r="Y117" s="202" t="str">
        <f t="shared" ref="Y117" si="229">IF(X117="","",1)</f>
        <v/>
      </c>
      <c r="Z117" s="201"/>
      <c r="AA117" s="201"/>
    </row>
    <row r="118" spans="2:27" ht="13.5" customHeight="1" x14ac:dyDescent="0.15">
      <c r="B118" s="15"/>
      <c r="C118" s="31"/>
      <c r="D118" s="31"/>
      <c r="E118" s="32"/>
      <c r="F118" s="33"/>
      <c r="G118" s="34"/>
      <c r="H118" s="35"/>
      <c r="I118" s="41"/>
      <c r="J118" s="1">
        <f t="shared" si="124"/>
        <v>118</v>
      </c>
      <c r="L118" s="3"/>
      <c r="M118" s="3"/>
      <c r="N118" s="3"/>
      <c r="O118" s="3"/>
      <c r="P118" s="4"/>
      <c r="Q118" s="49"/>
      <c r="R118" s="3"/>
      <c r="S118" s="3"/>
      <c r="T118" s="6"/>
      <c r="W118" s="199"/>
      <c r="X118" s="199"/>
      <c r="Y118" s="200"/>
      <c r="Z118" s="199"/>
      <c r="AA118" s="199"/>
    </row>
    <row r="119" spans="2:27" ht="13.5" customHeight="1" x14ac:dyDescent="0.15">
      <c r="B119" s="16" t="str">
        <f ca="1">IF(F119="","",MAX($B$1:OFFSET($B119,-1,0))+1)</f>
        <v/>
      </c>
      <c r="C119" s="36"/>
      <c r="D119" s="36"/>
      <c r="E119" s="37"/>
      <c r="F119" s="38"/>
      <c r="G119" s="39" t="str">
        <f t="shared" ref="G119" si="230">IF(F119="","",IF(X119="","",IF(E119=1,"",W119*Y119)))</f>
        <v/>
      </c>
      <c r="H119" s="40" t="str">
        <f t="shared" ref="H119" si="231">IF(F119="","",IF(X119="","",IF(E119=1,W119*Y119,G119*E119)))</f>
        <v/>
      </c>
      <c r="I119" s="42" t="str">
        <f t="shared" ref="I119" si="232">IF(F119="","",IF(X119=1,"積算実務ﾏﾆｭｱﾙ機械P."&amp;AA119,IF(X119=2,Z119&amp;AA119,IF(X119=3,"別紙明細-"&amp;AA119,""))))</f>
        <v/>
      </c>
      <c r="J119" s="1">
        <f t="shared" si="124"/>
        <v>119</v>
      </c>
      <c r="L119" s="7"/>
      <c r="M119" s="7"/>
      <c r="N119" s="7"/>
      <c r="O119" s="7"/>
      <c r="P119" s="8"/>
      <c r="Q119" s="17"/>
      <c r="R119" s="7"/>
      <c r="S119" s="7"/>
      <c r="T119" s="9"/>
      <c r="W119" s="201"/>
      <c r="X119" s="201"/>
      <c r="Y119" s="202" t="str">
        <f t="shared" ref="Y119" si="233">IF(X119="","",1)</f>
        <v/>
      </c>
      <c r="Z119" s="201"/>
      <c r="AA119" s="201"/>
    </row>
    <row r="120" spans="2:27" ht="13.5" customHeight="1" x14ac:dyDescent="0.15">
      <c r="B120" s="15"/>
      <c r="C120" s="31"/>
      <c r="D120" s="31"/>
      <c r="E120" s="32"/>
      <c r="F120" s="33"/>
      <c r="G120" s="34"/>
      <c r="H120" s="35"/>
      <c r="I120" s="41"/>
      <c r="J120" s="1">
        <f t="shared" si="124"/>
        <v>120</v>
      </c>
      <c r="L120" s="3"/>
      <c r="M120" s="3"/>
      <c r="N120" s="3"/>
      <c r="O120" s="3"/>
      <c r="P120" s="4"/>
      <c r="Q120" s="49"/>
      <c r="R120" s="3"/>
      <c r="S120" s="3"/>
      <c r="T120" s="6"/>
      <c r="W120" s="199"/>
      <c r="X120" s="199"/>
      <c r="Y120" s="200"/>
      <c r="Z120" s="199"/>
      <c r="AA120" s="199"/>
    </row>
    <row r="121" spans="2:27" ht="13.5" customHeight="1" x14ac:dyDescent="0.15">
      <c r="B121" s="16" t="str">
        <f ca="1">IF(F121="","",MAX($B$1:OFFSET($B121,-1,0))+1)</f>
        <v/>
      </c>
      <c r="C121" s="36"/>
      <c r="D121" s="36"/>
      <c r="E121" s="37"/>
      <c r="F121" s="38"/>
      <c r="G121" s="39" t="str">
        <f t="shared" ref="G121" si="234">IF(F121="","",IF(X121="","",IF(E121=1,"",W121*Y121)))</f>
        <v/>
      </c>
      <c r="H121" s="40" t="str">
        <f t="shared" ref="H121" si="235">IF(F121="","",IF(X121="","",IF(E121=1,W121*Y121,G121*E121)))</f>
        <v/>
      </c>
      <c r="I121" s="42" t="str">
        <f t="shared" ref="I121" si="236">IF(F121="","",IF(X121=1,"積算実務ﾏﾆｭｱﾙ機械P."&amp;AA121,IF(X121=2,Z121&amp;AA121,IF(X121=3,"別紙明細-"&amp;AA121,""))))</f>
        <v/>
      </c>
      <c r="J121" s="1">
        <f t="shared" si="124"/>
        <v>121</v>
      </c>
      <c r="L121" s="7"/>
      <c r="M121" s="7"/>
      <c r="N121" s="7"/>
      <c r="O121" s="7"/>
      <c r="P121" s="8"/>
      <c r="Q121" s="17"/>
      <c r="R121" s="7"/>
      <c r="S121" s="7"/>
      <c r="T121" s="9"/>
      <c r="W121" s="201"/>
      <c r="X121" s="201"/>
      <c r="Y121" s="202" t="str">
        <f t="shared" ref="Y121" si="237">IF(X121="","",1)</f>
        <v/>
      </c>
      <c r="Z121" s="201"/>
      <c r="AA121" s="201"/>
    </row>
    <row r="122" spans="2:27" ht="13.5" customHeight="1" x14ac:dyDescent="0.15">
      <c r="B122" s="15"/>
      <c r="C122" s="31"/>
      <c r="D122" s="31"/>
      <c r="E122" s="32"/>
      <c r="F122" s="33"/>
      <c r="G122" s="34"/>
      <c r="H122" s="35"/>
      <c r="I122" s="41"/>
      <c r="J122" s="1">
        <f t="shared" si="124"/>
        <v>122</v>
      </c>
      <c r="L122" s="3"/>
      <c r="M122" s="3"/>
      <c r="N122" s="3"/>
      <c r="O122" s="3"/>
      <c r="P122" s="4"/>
      <c r="Q122" s="49"/>
      <c r="R122" s="3"/>
      <c r="S122" s="3"/>
      <c r="T122" s="6"/>
      <c r="W122" s="199"/>
      <c r="X122" s="199"/>
      <c r="Y122" s="200"/>
      <c r="Z122" s="199"/>
      <c r="AA122" s="199"/>
    </row>
    <row r="123" spans="2:27" ht="13.5" customHeight="1" x14ac:dyDescent="0.15">
      <c r="B123" s="16" t="str">
        <f ca="1">IF(F123="","",MAX($B$1:OFFSET($B123,-1,0))+1)</f>
        <v/>
      </c>
      <c r="C123" s="36"/>
      <c r="D123" s="36"/>
      <c r="E123" s="37"/>
      <c r="F123" s="38"/>
      <c r="G123" s="39" t="str">
        <f t="shared" ref="G123" si="238">IF(F123="","",IF(X123="","",IF(E123=1,"",W123*Y123)))</f>
        <v/>
      </c>
      <c r="H123" s="40" t="str">
        <f t="shared" ref="H123" si="239">IF(F123="","",IF(X123="","",IF(E123=1,W123*Y123,G123*E123)))</f>
        <v/>
      </c>
      <c r="I123" s="42" t="str">
        <f t="shared" ref="I123" si="240">IF(F123="","",IF(X123=1,"積算実務ﾏﾆｭｱﾙ機械P."&amp;AA123,IF(X123=2,Z123&amp;AA123,IF(X123=3,"別紙明細-"&amp;AA123,""))))</f>
        <v/>
      </c>
      <c r="J123" s="1">
        <f t="shared" si="124"/>
        <v>123</v>
      </c>
      <c r="L123" s="7"/>
      <c r="M123" s="7"/>
      <c r="N123" s="7"/>
      <c r="O123" s="7"/>
      <c r="P123" s="8"/>
      <c r="Q123" s="17"/>
      <c r="R123" s="7"/>
      <c r="S123" s="7"/>
      <c r="T123" s="9"/>
      <c r="W123" s="201"/>
      <c r="X123" s="201"/>
      <c r="Y123" s="202" t="str">
        <f t="shared" ref="Y123" si="241">IF(X123="","",1)</f>
        <v/>
      </c>
      <c r="Z123" s="201"/>
      <c r="AA123" s="201"/>
    </row>
    <row r="124" spans="2:27" ht="13.5" customHeight="1" x14ac:dyDescent="0.15">
      <c r="B124" s="15"/>
      <c r="C124" s="31"/>
      <c r="D124" s="31"/>
      <c r="E124" s="32"/>
      <c r="F124" s="33"/>
      <c r="G124" s="34"/>
      <c r="H124" s="35"/>
      <c r="I124" s="41"/>
      <c r="J124" s="1">
        <f t="shared" si="124"/>
        <v>124</v>
      </c>
      <c r="L124" s="3"/>
      <c r="M124" s="3"/>
      <c r="N124" s="3"/>
      <c r="O124" s="3"/>
      <c r="P124" s="4"/>
      <c r="Q124" s="49"/>
      <c r="R124" s="3"/>
      <c r="S124" s="3"/>
      <c r="T124" s="6"/>
      <c r="W124" s="199"/>
      <c r="X124" s="199"/>
      <c r="Y124" s="200"/>
      <c r="Z124" s="199"/>
      <c r="AA124" s="199"/>
    </row>
    <row r="125" spans="2:27" ht="13.5" customHeight="1" x14ac:dyDescent="0.15">
      <c r="B125" s="16" t="str">
        <f ca="1">IF(F125="","",MAX($B$1:OFFSET($B125,-1,0))+1)</f>
        <v/>
      </c>
      <c r="C125" s="36"/>
      <c r="D125" s="36"/>
      <c r="E125" s="37"/>
      <c r="F125" s="38"/>
      <c r="G125" s="39" t="str">
        <f t="shared" ref="G125" si="242">IF(F125="","",IF(X125="","",IF(E125=1,"",W125*Y125)))</f>
        <v/>
      </c>
      <c r="H125" s="40" t="str">
        <f t="shared" ref="H125" si="243">IF(F125="","",IF(X125="","",IF(E125=1,W125*Y125,G125*E125)))</f>
        <v/>
      </c>
      <c r="I125" s="42" t="str">
        <f t="shared" ref="I125" si="244">IF(F125="","",IF(X125=1,"積算実務ﾏﾆｭｱﾙ機械P."&amp;AA125,IF(X125=2,Z125&amp;AA125,IF(X125=3,"別紙明細-"&amp;AA125,""))))</f>
        <v/>
      </c>
      <c r="J125" s="1">
        <f t="shared" si="124"/>
        <v>125</v>
      </c>
      <c r="L125" s="7"/>
      <c r="M125" s="7"/>
      <c r="N125" s="7"/>
      <c r="O125" s="7"/>
      <c r="P125" s="8"/>
      <c r="Q125" s="17"/>
      <c r="R125" s="7"/>
      <c r="S125" s="7"/>
      <c r="T125" s="9"/>
      <c r="W125" s="201"/>
      <c r="X125" s="201"/>
      <c r="Y125" s="202" t="str">
        <f t="shared" ref="Y125" si="245">IF(X125="","",1)</f>
        <v/>
      </c>
      <c r="Z125" s="201"/>
      <c r="AA125" s="201"/>
    </row>
    <row r="126" spans="2:27" ht="13.5" customHeight="1" x14ac:dyDescent="0.15">
      <c r="B126" s="15"/>
      <c r="C126" s="31"/>
      <c r="D126" s="31"/>
      <c r="E126" s="32"/>
      <c r="F126" s="33"/>
      <c r="G126" s="34"/>
      <c r="H126" s="35"/>
      <c r="I126" s="41"/>
      <c r="J126" s="1">
        <f t="shared" si="124"/>
        <v>126</v>
      </c>
      <c r="L126" s="3"/>
      <c r="M126" s="3"/>
      <c r="N126" s="3"/>
      <c r="O126" s="3"/>
      <c r="P126" s="4"/>
      <c r="Q126" s="49"/>
      <c r="R126" s="3"/>
      <c r="S126" s="3"/>
      <c r="T126" s="6"/>
      <c r="W126" s="199"/>
      <c r="X126" s="199"/>
      <c r="Y126" s="200"/>
      <c r="Z126" s="199"/>
      <c r="AA126" s="199"/>
    </row>
    <row r="127" spans="2:27" ht="13.5" customHeight="1" x14ac:dyDescent="0.15">
      <c r="B127" s="16" t="str">
        <f ca="1">IF(F127="","",MAX($B$1:OFFSET($B127,-1,0))+1)</f>
        <v/>
      </c>
      <c r="C127" s="36"/>
      <c r="D127" s="36"/>
      <c r="E127" s="37"/>
      <c r="F127" s="38"/>
      <c r="G127" s="39" t="str">
        <f t="shared" ref="G127" si="246">IF(F127="","",IF(X127="","",IF(E127=1,"",W127*Y127)))</f>
        <v/>
      </c>
      <c r="H127" s="40" t="str">
        <f t="shared" ref="H127" si="247">IF(F127="","",IF(X127="","",IF(E127=1,W127*Y127,G127*E127)))</f>
        <v/>
      </c>
      <c r="I127" s="42" t="str">
        <f t="shared" ref="I127" si="248">IF(F127="","",IF(X127=1,"積算実務ﾏﾆｭｱﾙ機械P."&amp;AA127,IF(X127=2,Z127&amp;AA127,IF(X127=3,"別紙明細-"&amp;AA127,""))))</f>
        <v/>
      </c>
      <c r="J127" s="1">
        <f t="shared" si="124"/>
        <v>127</v>
      </c>
      <c r="L127" s="7"/>
      <c r="M127" s="7"/>
      <c r="N127" s="7"/>
      <c r="O127" s="7"/>
      <c r="P127" s="8"/>
      <c r="Q127" s="17"/>
      <c r="R127" s="7"/>
      <c r="S127" s="7"/>
      <c r="T127" s="9"/>
      <c r="W127" s="201"/>
      <c r="X127" s="201"/>
      <c r="Y127" s="202" t="str">
        <f t="shared" ref="Y127" si="249">IF(X127="","",1)</f>
        <v/>
      </c>
      <c r="Z127" s="201"/>
      <c r="AA127" s="201"/>
    </row>
    <row r="128" spans="2:27" ht="13.5" customHeight="1" x14ac:dyDescent="0.15">
      <c r="B128" s="15"/>
      <c r="C128" s="31"/>
      <c r="D128" s="31"/>
      <c r="E128" s="32"/>
      <c r="F128" s="33"/>
      <c r="G128" s="34"/>
      <c r="H128" s="35"/>
      <c r="I128" s="41"/>
      <c r="J128" s="1">
        <f t="shared" si="124"/>
        <v>128</v>
      </c>
      <c r="L128" s="3"/>
      <c r="M128" s="3"/>
      <c r="N128" s="3"/>
      <c r="O128" s="3"/>
      <c r="P128" s="4"/>
      <c r="Q128" s="49"/>
      <c r="R128" s="3"/>
      <c r="S128" s="3"/>
      <c r="T128" s="6"/>
      <c r="W128" s="199"/>
      <c r="X128" s="199"/>
      <c r="Y128" s="200"/>
      <c r="Z128" s="199"/>
      <c r="AA128" s="199"/>
    </row>
    <row r="129" spans="2:27" ht="13.5" customHeight="1" x14ac:dyDescent="0.15">
      <c r="B129" s="16" t="str">
        <f ca="1">IF(F129="","",MAX($B$1:OFFSET($B129,-1,0))+1)</f>
        <v/>
      </c>
      <c r="C129" s="36"/>
      <c r="D129" s="36"/>
      <c r="E129" s="37"/>
      <c r="F129" s="38"/>
      <c r="G129" s="39" t="str">
        <f t="shared" ref="G129" si="250">IF(F129="","",IF(X129="","",IF(E129=1,"",W129*Y129)))</f>
        <v/>
      </c>
      <c r="H129" s="40" t="str">
        <f t="shared" ref="H129" si="251">IF(F129="","",IF(X129="","",IF(E129=1,W129*Y129,G129*E129)))</f>
        <v/>
      </c>
      <c r="I129" s="42" t="str">
        <f t="shared" ref="I129" si="252">IF(F129="","",IF(X129=1,"積算実務ﾏﾆｭｱﾙ機械P."&amp;AA129,IF(X129=2,Z129&amp;AA129,IF(X129=3,"別紙明細-"&amp;AA129,""))))</f>
        <v/>
      </c>
      <c r="J129" s="1">
        <f t="shared" ref="J129:J343" si="253">IF((ROW()-1)/38=ROUND((ROW()-1)/38,0),"ページ区切り",ROW())</f>
        <v>129</v>
      </c>
      <c r="L129" s="7"/>
      <c r="M129" s="7"/>
      <c r="N129" s="7"/>
      <c r="O129" s="7"/>
      <c r="P129" s="8"/>
      <c r="Q129" s="17"/>
      <c r="R129" s="7"/>
      <c r="S129" s="7"/>
      <c r="T129" s="9"/>
      <c r="W129" s="201"/>
      <c r="X129" s="201"/>
      <c r="Y129" s="202" t="str">
        <f t="shared" ref="Y129" si="254">IF(X129="","",1)</f>
        <v/>
      </c>
      <c r="Z129" s="201"/>
      <c r="AA129" s="201"/>
    </row>
    <row r="130" spans="2:27" ht="13.5" customHeight="1" x14ac:dyDescent="0.15">
      <c r="B130" s="15"/>
      <c r="C130" s="31"/>
      <c r="D130" s="31"/>
      <c r="E130" s="32"/>
      <c r="F130" s="33"/>
      <c r="G130" s="34"/>
      <c r="H130" s="35"/>
      <c r="I130" s="41"/>
      <c r="J130" s="1">
        <f t="shared" si="253"/>
        <v>130</v>
      </c>
      <c r="L130" s="3"/>
      <c r="M130" s="3"/>
      <c r="N130" s="3"/>
      <c r="O130" s="3"/>
      <c r="P130" s="4"/>
      <c r="Q130" s="49"/>
      <c r="R130" s="3"/>
      <c r="S130" s="3"/>
      <c r="T130" s="6"/>
      <c r="W130" s="199"/>
      <c r="X130" s="199"/>
      <c r="Y130" s="200"/>
      <c r="Z130" s="199"/>
      <c r="AA130" s="199"/>
    </row>
    <row r="131" spans="2:27" ht="13.5" customHeight="1" x14ac:dyDescent="0.15">
      <c r="B131" s="16" t="str">
        <f ca="1">IF(F131="","",MAX($B$1:OFFSET($B131,-1,0))+1)</f>
        <v/>
      </c>
      <c r="C131" s="36"/>
      <c r="D131" s="36"/>
      <c r="E131" s="37"/>
      <c r="F131" s="38"/>
      <c r="G131" s="39" t="str">
        <f t="shared" ref="G131" si="255">IF(F131="","",IF(X131="","",IF(E131=1,"",W131*Y131)))</f>
        <v/>
      </c>
      <c r="H131" s="40" t="str">
        <f t="shared" ref="H131" si="256">IF(F131="","",IF(X131="","",IF(E131=1,W131*Y131,G131*E131)))</f>
        <v/>
      </c>
      <c r="I131" s="42" t="str">
        <f t="shared" ref="I131" si="257">IF(F131="","",IF(X131=1,"積算実務ﾏﾆｭｱﾙ機械P."&amp;AA131,IF(X131=2,Z131&amp;AA131,IF(X131=3,"別紙明細-"&amp;AA131,""))))</f>
        <v/>
      </c>
      <c r="J131" s="1">
        <f t="shared" si="253"/>
        <v>131</v>
      </c>
      <c r="L131" s="7"/>
      <c r="M131" s="7"/>
      <c r="N131" s="7"/>
      <c r="O131" s="7"/>
      <c r="P131" s="8"/>
      <c r="Q131" s="17"/>
      <c r="R131" s="7"/>
      <c r="S131" s="7"/>
      <c r="T131" s="9"/>
      <c r="W131" s="201"/>
      <c r="X131" s="201"/>
      <c r="Y131" s="202" t="str">
        <f t="shared" ref="Y131" si="258">IF(X131="","",1)</f>
        <v/>
      </c>
      <c r="Z131" s="201"/>
      <c r="AA131" s="201"/>
    </row>
    <row r="132" spans="2:27" ht="13.5" customHeight="1" x14ac:dyDescent="0.15">
      <c r="B132" s="15"/>
      <c r="C132" s="31"/>
      <c r="D132" s="31"/>
      <c r="E132" s="32"/>
      <c r="F132" s="33"/>
      <c r="G132" s="34"/>
      <c r="H132" s="35"/>
      <c r="I132" s="41"/>
      <c r="J132" s="1">
        <f t="shared" si="253"/>
        <v>132</v>
      </c>
      <c r="L132" s="3"/>
      <c r="M132" s="3"/>
      <c r="N132" s="3"/>
      <c r="O132" s="3"/>
      <c r="P132" s="4"/>
      <c r="Q132" s="49"/>
      <c r="R132" s="3"/>
      <c r="S132" s="3"/>
      <c r="T132" s="6"/>
      <c r="W132" s="199"/>
      <c r="X132" s="199"/>
      <c r="Y132" s="200"/>
      <c r="Z132" s="199"/>
      <c r="AA132" s="199"/>
    </row>
    <row r="133" spans="2:27" ht="13.5" customHeight="1" x14ac:dyDescent="0.15">
      <c r="B133" s="16" t="str">
        <f ca="1">IF(F133="","",MAX($B$1:OFFSET($B133,-1,0))+1)</f>
        <v/>
      </c>
      <c r="C133" s="36"/>
      <c r="D133" s="36"/>
      <c r="E133" s="37"/>
      <c r="F133" s="38"/>
      <c r="G133" s="39" t="str">
        <f t="shared" ref="G133" si="259">IF(F133="","",IF(X133="","",IF(E133=1,"",W133*Y133)))</f>
        <v/>
      </c>
      <c r="H133" s="40" t="str">
        <f t="shared" ref="H133" si="260">IF(F133="","",IF(X133="","",IF(E133=1,W133*Y133,G133*E133)))</f>
        <v/>
      </c>
      <c r="I133" s="42" t="str">
        <f t="shared" ref="I133" si="261">IF(F133="","",IF(X133=1,"積算実務ﾏﾆｭｱﾙ機械P."&amp;AA133,IF(X133=2,Z133&amp;AA133,IF(X133=3,"別紙明細-"&amp;AA133,""))))</f>
        <v/>
      </c>
      <c r="J133" s="1">
        <f t="shared" si="253"/>
        <v>133</v>
      </c>
      <c r="L133" s="7"/>
      <c r="M133" s="7"/>
      <c r="N133" s="7"/>
      <c r="O133" s="7"/>
      <c r="P133" s="8"/>
      <c r="Q133" s="17"/>
      <c r="R133" s="7"/>
      <c r="S133" s="7"/>
      <c r="T133" s="9"/>
      <c r="W133" s="201"/>
      <c r="X133" s="201"/>
      <c r="Y133" s="202" t="str">
        <f t="shared" ref="Y133" si="262">IF(X133="","",1)</f>
        <v/>
      </c>
      <c r="Z133" s="201"/>
      <c r="AA133" s="201"/>
    </row>
    <row r="134" spans="2:27" ht="13.5" customHeight="1" x14ac:dyDescent="0.15">
      <c r="B134" s="15"/>
      <c r="C134" s="31"/>
      <c r="D134" s="31"/>
      <c r="E134" s="32"/>
      <c r="F134" s="33"/>
      <c r="G134" s="34"/>
      <c r="H134" s="35"/>
      <c r="I134" s="41"/>
      <c r="J134" s="1">
        <f t="shared" si="253"/>
        <v>134</v>
      </c>
      <c r="L134" s="3"/>
      <c r="M134" s="3"/>
      <c r="N134" s="3"/>
      <c r="O134" s="3"/>
      <c r="P134" s="4"/>
      <c r="Q134" s="49"/>
      <c r="R134" s="3"/>
      <c r="S134" s="3"/>
      <c r="T134" s="6"/>
      <c r="W134" s="199"/>
      <c r="X134" s="199"/>
      <c r="Y134" s="200"/>
      <c r="Z134" s="199"/>
      <c r="AA134" s="199"/>
    </row>
    <row r="135" spans="2:27" ht="13.5" customHeight="1" x14ac:dyDescent="0.15">
      <c r="B135" s="16" t="str">
        <f ca="1">IF(F135="","",MAX($B$1:OFFSET($B135,-1,0))+1)</f>
        <v/>
      </c>
      <c r="C135" s="36"/>
      <c r="D135" s="36"/>
      <c r="E135" s="37"/>
      <c r="F135" s="38"/>
      <c r="G135" s="39" t="str">
        <f t="shared" ref="G135" si="263">IF(F135="","",IF(X135="","",IF(E135=1,"",W135*Y135)))</f>
        <v/>
      </c>
      <c r="H135" s="40" t="str">
        <f t="shared" ref="H135" si="264">IF(F135="","",IF(X135="","",IF(E135=1,W135*Y135,G135*E135)))</f>
        <v/>
      </c>
      <c r="I135" s="42" t="str">
        <f t="shared" ref="I135" si="265">IF(F135="","",IF(X135=1,"積算実務ﾏﾆｭｱﾙ機械P."&amp;AA135,IF(X135=2,Z135&amp;AA135,IF(X135=3,"別紙明細-"&amp;AA135,""))))</f>
        <v/>
      </c>
      <c r="J135" s="1">
        <f t="shared" si="253"/>
        <v>135</v>
      </c>
      <c r="L135" s="7"/>
      <c r="M135" s="7"/>
      <c r="N135" s="7"/>
      <c r="O135" s="7"/>
      <c r="P135" s="8"/>
      <c r="Q135" s="17"/>
      <c r="R135" s="7"/>
      <c r="S135" s="7"/>
      <c r="T135" s="9"/>
      <c r="W135" s="201"/>
      <c r="X135" s="201"/>
      <c r="Y135" s="202" t="str">
        <f t="shared" ref="Y135" si="266">IF(X135="","",1)</f>
        <v/>
      </c>
      <c r="Z135" s="201"/>
      <c r="AA135" s="201"/>
    </row>
    <row r="136" spans="2:27" ht="13.5" customHeight="1" x14ac:dyDescent="0.15">
      <c r="B136" s="15"/>
      <c r="C136" s="31"/>
      <c r="D136" s="31"/>
      <c r="E136" s="32"/>
      <c r="F136" s="33"/>
      <c r="G136" s="34"/>
      <c r="H136" s="35"/>
      <c r="I136" s="41"/>
      <c r="J136" s="1">
        <f t="shared" si="253"/>
        <v>136</v>
      </c>
      <c r="L136" s="3"/>
      <c r="M136" s="3"/>
      <c r="N136" s="3"/>
      <c r="O136" s="3"/>
      <c r="P136" s="4"/>
      <c r="Q136" s="49"/>
      <c r="R136" s="3"/>
      <c r="S136" s="3"/>
      <c r="T136" s="6"/>
      <c r="W136" s="199"/>
      <c r="X136" s="199"/>
      <c r="Y136" s="200"/>
      <c r="Z136" s="199"/>
      <c r="AA136" s="199"/>
    </row>
    <row r="137" spans="2:27" ht="13.5" customHeight="1" x14ac:dyDescent="0.15">
      <c r="B137" s="16" t="str">
        <f ca="1">IF(F137="","",MAX($B$1:OFFSET($B137,-1,0))+1)</f>
        <v/>
      </c>
      <c r="C137" s="36"/>
      <c r="D137" s="36"/>
      <c r="E137" s="37"/>
      <c r="F137" s="38"/>
      <c r="G137" s="39" t="str">
        <f t="shared" ref="G137" si="267">IF(F137="","",IF(X137="","",IF(E137=1,"",W137*Y137)))</f>
        <v/>
      </c>
      <c r="H137" s="40" t="str">
        <f t="shared" ref="H137" si="268">IF(F137="","",IF(X137="","",IF(E137=1,W137*Y137,G137*E137)))</f>
        <v/>
      </c>
      <c r="I137" s="42" t="str">
        <f t="shared" ref="I137" si="269">IF(F137="","",IF(X137=1,"積算実務ﾏﾆｭｱﾙ機械P."&amp;AA137,IF(X137=2,Z137&amp;AA137,IF(X137=3,"別紙明細-"&amp;AA137,""))))</f>
        <v/>
      </c>
      <c r="J137" s="1">
        <f t="shared" si="253"/>
        <v>137</v>
      </c>
      <c r="L137" s="7"/>
      <c r="M137" s="7"/>
      <c r="N137" s="7"/>
      <c r="O137" s="7"/>
      <c r="P137" s="8"/>
      <c r="Q137" s="17"/>
      <c r="R137" s="7"/>
      <c r="S137" s="7"/>
      <c r="T137" s="9"/>
      <c r="W137" s="201"/>
      <c r="X137" s="201"/>
      <c r="Y137" s="202" t="str">
        <f t="shared" ref="Y137" si="270">IF(X137="","",1)</f>
        <v/>
      </c>
      <c r="Z137" s="201"/>
      <c r="AA137" s="201"/>
    </row>
    <row r="138" spans="2:27" ht="13.5" customHeight="1" x14ac:dyDescent="0.15">
      <c r="B138" s="15"/>
      <c r="C138" s="31"/>
      <c r="D138" s="31"/>
      <c r="E138" s="32"/>
      <c r="F138" s="33"/>
      <c r="G138" s="34"/>
      <c r="H138" s="35"/>
      <c r="I138" s="41"/>
      <c r="J138" s="1">
        <f t="shared" si="253"/>
        <v>138</v>
      </c>
      <c r="L138" s="3"/>
      <c r="M138" s="3"/>
      <c r="N138" s="3"/>
      <c r="O138" s="3"/>
      <c r="P138" s="4"/>
      <c r="Q138" s="49"/>
      <c r="R138" s="3"/>
      <c r="S138" s="3"/>
      <c r="T138" s="6"/>
      <c r="W138" s="199"/>
      <c r="X138" s="199"/>
      <c r="Y138" s="200"/>
      <c r="Z138" s="199"/>
      <c r="AA138" s="199"/>
    </row>
    <row r="139" spans="2:27" ht="13.5" customHeight="1" x14ac:dyDescent="0.15">
      <c r="B139" s="16" t="str">
        <f ca="1">IF(F139="","",MAX($B$1:OFFSET($B139,-1,0))+1)</f>
        <v/>
      </c>
      <c r="C139" s="36"/>
      <c r="D139" s="36"/>
      <c r="E139" s="37"/>
      <c r="F139" s="38"/>
      <c r="G139" s="39" t="str">
        <f t="shared" ref="G139" si="271">IF(F139="","",IF(X139="","",IF(E139=1,"",W139*Y139)))</f>
        <v/>
      </c>
      <c r="H139" s="40" t="str">
        <f t="shared" ref="H139" si="272">IF(F139="","",IF(X139="","",IF(E139=1,W139*Y139,G139*E139)))</f>
        <v/>
      </c>
      <c r="I139" s="42" t="str">
        <f t="shared" ref="I139" si="273">IF(F139="","",IF(X139=1,"積算実務ﾏﾆｭｱﾙ機械P."&amp;AA139,IF(X139=2,Z139&amp;AA139,IF(X139=3,"別紙明細-"&amp;AA139,""))))</f>
        <v/>
      </c>
      <c r="J139" s="1">
        <f t="shared" si="253"/>
        <v>139</v>
      </c>
      <c r="L139" s="7"/>
      <c r="M139" s="7"/>
      <c r="N139" s="7"/>
      <c r="O139" s="7"/>
      <c r="P139" s="8"/>
      <c r="Q139" s="17"/>
      <c r="R139" s="7"/>
      <c r="S139" s="7"/>
      <c r="T139" s="9"/>
      <c r="W139" s="201"/>
      <c r="X139" s="201"/>
      <c r="Y139" s="202" t="str">
        <f t="shared" ref="Y139" si="274">IF(X139="","",1)</f>
        <v/>
      </c>
      <c r="Z139" s="201"/>
      <c r="AA139" s="201"/>
    </row>
    <row r="140" spans="2:27" ht="13.5" customHeight="1" x14ac:dyDescent="0.15">
      <c r="B140" s="15"/>
      <c r="C140" s="31"/>
      <c r="D140" s="31"/>
      <c r="E140" s="32"/>
      <c r="F140" s="33"/>
      <c r="G140" s="34"/>
      <c r="H140" s="35"/>
      <c r="I140" s="41"/>
      <c r="J140" s="1">
        <f t="shared" si="253"/>
        <v>140</v>
      </c>
      <c r="L140" s="3"/>
      <c r="M140" s="3"/>
      <c r="N140" s="3"/>
      <c r="O140" s="3"/>
      <c r="P140" s="4"/>
      <c r="Q140" s="49"/>
      <c r="R140" s="3"/>
      <c r="S140" s="3"/>
      <c r="T140" s="6"/>
      <c r="W140" s="199"/>
      <c r="X140" s="199"/>
      <c r="Y140" s="200"/>
      <c r="Z140" s="199"/>
      <c r="AA140" s="199"/>
    </row>
    <row r="141" spans="2:27" ht="13.5" customHeight="1" x14ac:dyDescent="0.15">
      <c r="B141" s="16" t="str">
        <f ca="1">IF(F141="","",MAX($B$1:OFFSET($B141,-1,0))+1)</f>
        <v/>
      </c>
      <c r="C141" s="36"/>
      <c r="D141" s="36"/>
      <c r="E141" s="37"/>
      <c r="F141" s="38"/>
      <c r="G141" s="39" t="str">
        <f t="shared" ref="G141" si="275">IF(F141="","",IF(X141="","",IF(E141=1,"",W141*Y141)))</f>
        <v/>
      </c>
      <c r="H141" s="40" t="str">
        <f t="shared" ref="H141" si="276">IF(F141="","",IF(X141="","",IF(E141=1,W141*Y141,G141*E141)))</f>
        <v/>
      </c>
      <c r="I141" s="42" t="str">
        <f t="shared" ref="I141" si="277">IF(F141="","",IF(X141=1,"積算実務ﾏﾆｭｱﾙ機械P."&amp;AA141,IF(X141=2,Z141&amp;AA141,IF(X141=3,"別紙明細-"&amp;AA141,""))))</f>
        <v/>
      </c>
      <c r="J141" s="1">
        <f t="shared" si="253"/>
        <v>141</v>
      </c>
      <c r="L141" s="7"/>
      <c r="M141" s="7"/>
      <c r="N141" s="7"/>
      <c r="O141" s="7"/>
      <c r="P141" s="8"/>
      <c r="Q141" s="17"/>
      <c r="R141" s="7"/>
      <c r="S141" s="7"/>
      <c r="T141" s="9"/>
      <c r="W141" s="201"/>
      <c r="X141" s="201"/>
      <c r="Y141" s="202" t="str">
        <f t="shared" ref="Y141" si="278">IF(X141="","",1)</f>
        <v/>
      </c>
      <c r="Z141" s="201"/>
      <c r="AA141" s="201"/>
    </row>
    <row r="142" spans="2:27" ht="13.5" customHeight="1" x14ac:dyDescent="0.15">
      <c r="B142" s="15"/>
      <c r="C142" s="31"/>
      <c r="D142" s="31"/>
      <c r="E142" s="32"/>
      <c r="F142" s="33"/>
      <c r="G142" s="34"/>
      <c r="H142" s="35"/>
      <c r="I142" s="41"/>
      <c r="J142" s="1">
        <f t="shared" si="253"/>
        <v>142</v>
      </c>
      <c r="L142" s="3"/>
      <c r="M142" s="3"/>
      <c r="N142" s="3"/>
      <c r="O142" s="3"/>
      <c r="P142" s="4"/>
      <c r="Q142" s="49"/>
      <c r="R142" s="3"/>
      <c r="S142" s="3"/>
      <c r="T142" s="6"/>
      <c r="W142" s="199"/>
      <c r="X142" s="199"/>
      <c r="Y142" s="200"/>
      <c r="Z142" s="199"/>
      <c r="AA142" s="199"/>
    </row>
    <row r="143" spans="2:27" ht="13.5" customHeight="1" x14ac:dyDescent="0.15">
      <c r="B143" s="16" t="str">
        <f ca="1">IF(F143="","",MAX($B$1:OFFSET($B143,-1,0))+1)</f>
        <v/>
      </c>
      <c r="C143" s="36"/>
      <c r="D143" s="36"/>
      <c r="E143" s="37"/>
      <c r="F143" s="38"/>
      <c r="G143" s="39" t="str">
        <f t="shared" ref="G143" si="279">IF(F143="","",IF(X143="","",IF(E143=1,"",W143*Y143)))</f>
        <v/>
      </c>
      <c r="H143" s="40" t="str">
        <f t="shared" ref="H143" si="280">IF(F143="","",IF(X143="","",IF(E143=1,W143*Y143,G143*E143)))</f>
        <v/>
      </c>
      <c r="I143" s="42" t="str">
        <f t="shared" ref="I143" si="281">IF(F143="","",IF(X143=1,"積算実務ﾏﾆｭｱﾙ機械P."&amp;AA143,IF(X143=2,Z143&amp;AA143,IF(X143=3,"別紙明細-"&amp;AA143,""))))</f>
        <v/>
      </c>
      <c r="J143" s="1">
        <f t="shared" si="253"/>
        <v>143</v>
      </c>
      <c r="L143" s="7"/>
      <c r="M143" s="7"/>
      <c r="N143" s="7"/>
      <c r="O143" s="7"/>
      <c r="P143" s="8"/>
      <c r="Q143" s="17"/>
      <c r="R143" s="7"/>
      <c r="S143" s="7"/>
      <c r="T143" s="9"/>
      <c r="W143" s="201"/>
      <c r="X143" s="201"/>
      <c r="Y143" s="202" t="str">
        <f t="shared" ref="Y143" si="282">IF(X143="","",1)</f>
        <v/>
      </c>
      <c r="Z143" s="201"/>
      <c r="AA143" s="201"/>
    </row>
    <row r="144" spans="2:27" ht="13.5" customHeight="1" x14ac:dyDescent="0.15">
      <c r="B144" s="15"/>
      <c r="C144" s="31"/>
      <c r="D144" s="31"/>
      <c r="E144" s="32"/>
      <c r="F144" s="33"/>
      <c r="G144" s="34"/>
      <c r="H144" s="35"/>
      <c r="I144" s="41"/>
      <c r="J144" s="1">
        <f t="shared" si="253"/>
        <v>144</v>
      </c>
      <c r="L144" s="3"/>
      <c r="M144" s="3"/>
      <c r="N144" s="3"/>
      <c r="O144" s="3"/>
      <c r="P144" s="4"/>
      <c r="Q144" s="49"/>
      <c r="R144" s="3"/>
      <c r="S144" s="3"/>
      <c r="T144" s="6"/>
      <c r="W144" s="199"/>
      <c r="X144" s="199"/>
      <c r="Y144" s="200"/>
      <c r="Z144" s="199"/>
      <c r="AA144" s="199"/>
    </row>
    <row r="145" spans="2:27" ht="13.5" customHeight="1" x14ac:dyDescent="0.15">
      <c r="B145" s="16" t="str">
        <f ca="1">IF(F145="","",MAX($B$1:OFFSET($B145,-1,0))+1)</f>
        <v/>
      </c>
      <c r="C145" s="36"/>
      <c r="D145" s="36"/>
      <c r="E145" s="37"/>
      <c r="F145" s="38"/>
      <c r="G145" s="39" t="str">
        <f t="shared" ref="G145" si="283">IF(F145="","",IF(X145="","",IF(E145=1,"",W145*Y145)))</f>
        <v/>
      </c>
      <c r="H145" s="40" t="str">
        <f t="shared" ref="H145" si="284">IF(F145="","",IF(X145="","",IF(E145=1,W145*Y145,G145*E145)))</f>
        <v/>
      </c>
      <c r="I145" s="42" t="str">
        <f t="shared" ref="I145" si="285">IF(F145="","",IF(X145=1,"積算実務ﾏﾆｭｱﾙ機械P."&amp;AA145,IF(X145=2,Z145&amp;AA145,IF(X145=3,"別紙明細-"&amp;AA145,""))))</f>
        <v/>
      </c>
      <c r="J145" s="1">
        <f t="shared" si="253"/>
        <v>145</v>
      </c>
      <c r="L145" s="7"/>
      <c r="M145" s="7"/>
      <c r="N145" s="7"/>
      <c r="O145" s="7"/>
      <c r="P145" s="8"/>
      <c r="Q145" s="17"/>
      <c r="R145" s="7"/>
      <c r="S145" s="7"/>
      <c r="T145" s="9"/>
      <c r="W145" s="201"/>
      <c r="X145" s="201"/>
      <c r="Y145" s="202" t="str">
        <f t="shared" ref="Y145" si="286">IF(X145="","",1)</f>
        <v/>
      </c>
      <c r="Z145" s="201"/>
      <c r="AA145" s="201"/>
    </row>
    <row r="146" spans="2:27" ht="13.5" customHeight="1" x14ac:dyDescent="0.15">
      <c r="B146" s="15"/>
      <c r="C146" s="31"/>
      <c r="D146" s="31"/>
      <c r="E146" s="32"/>
      <c r="F146" s="33"/>
      <c r="G146" s="34"/>
      <c r="H146" s="35"/>
      <c r="I146" s="41"/>
      <c r="J146" s="1">
        <f t="shared" si="253"/>
        <v>146</v>
      </c>
      <c r="L146" s="3"/>
      <c r="M146" s="3"/>
      <c r="N146" s="3"/>
      <c r="O146" s="3"/>
      <c r="P146" s="4"/>
      <c r="Q146" s="49"/>
      <c r="R146" s="3"/>
      <c r="S146" s="3"/>
      <c r="T146" s="6"/>
      <c r="W146" s="199"/>
      <c r="X146" s="199"/>
      <c r="Y146" s="200"/>
      <c r="Z146" s="199"/>
      <c r="AA146" s="199"/>
    </row>
    <row r="147" spans="2:27" ht="13.5" customHeight="1" x14ac:dyDescent="0.15">
      <c r="B147" s="16" t="str">
        <f ca="1">IF(F147="","",MAX($B$1:OFFSET($B147,-1,0))+1)</f>
        <v/>
      </c>
      <c r="C147" s="36"/>
      <c r="D147" s="36"/>
      <c r="E147" s="37"/>
      <c r="F147" s="38"/>
      <c r="G147" s="39" t="str">
        <f t="shared" ref="G147" si="287">IF(F147="","",IF(X147="","",IF(E147=1,"",W147*Y147)))</f>
        <v/>
      </c>
      <c r="H147" s="40" t="str">
        <f t="shared" ref="H147" si="288">IF(F147="","",IF(X147="","",IF(E147=1,W147*Y147,G147*E147)))</f>
        <v/>
      </c>
      <c r="I147" s="42" t="str">
        <f t="shared" ref="I147" si="289">IF(F147="","",IF(X147=1,"積算実務ﾏﾆｭｱﾙ機械P."&amp;AA147,IF(X147=2,Z147&amp;AA147,IF(X147=3,"別紙明細-"&amp;AA147,""))))</f>
        <v/>
      </c>
      <c r="J147" s="1">
        <f t="shared" si="253"/>
        <v>147</v>
      </c>
      <c r="L147" s="7"/>
      <c r="M147" s="7"/>
      <c r="N147" s="7"/>
      <c r="O147" s="7"/>
      <c r="P147" s="8"/>
      <c r="Q147" s="17"/>
      <c r="R147" s="7"/>
      <c r="S147" s="7"/>
      <c r="T147" s="9"/>
      <c r="W147" s="201"/>
      <c r="X147" s="201"/>
      <c r="Y147" s="202" t="str">
        <f t="shared" ref="Y147" si="290">IF(X147="","",1)</f>
        <v/>
      </c>
      <c r="Z147" s="201"/>
      <c r="AA147" s="201"/>
    </row>
    <row r="148" spans="2:27" ht="13.5" customHeight="1" x14ac:dyDescent="0.15">
      <c r="B148" s="15"/>
      <c r="C148" s="31"/>
      <c r="D148" s="31"/>
      <c r="E148" s="32"/>
      <c r="F148" s="33"/>
      <c r="G148" s="34"/>
      <c r="H148" s="35"/>
      <c r="I148" s="41"/>
      <c r="J148" s="1">
        <f t="shared" si="253"/>
        <v>148</v>
      </c>
      <c r="L148" s="3"/>
      <c r="M148" s="3"/>
      <c r="N148" s="3"/>
      <c r="O148" s="3"/>
      <c r="P148" s="4"/>
      <c r="Q148" s="49"/>
      <c r="R148" s="3"/>
      <c r="S148" s="3"/>
      <c r="T148" s="6"/>
      <c r="W148" s="199"/>
      <c r="X148" s="199"/>
      <c r="Y148" s="200"/>
      <c r="Z148" s="199"/>
      <c r="AA148" s="199"/>
    </row>
    <row r="149" spans="2:27" ht="13.5" customHeight="1" x14ac:dyDescent="0.15">
      <c r="B149" s="16" t="str">
        <f ca="1">IF(F149="","",MAX($B$1:OFFSET($B149,-1,0))+1)</f>
        <v/>
      </c>
      <c r="C149" s="36"/>
      <c r="D149" s="36"/>
      <c r="E149" s="37"/>
      <c r="F149" s="38"/>
      <c r="G149" s="39" t="str">
        <f t="shared" ref="G149" si="291">IF(F149="","",IF(X149="","",IF(E149=1,"",W149*Y149)))</f>
        <v/>
      </c>
      <c r="H149" s="40" t="str">
        <f t="shared" ref="H149" si="292">IF(F149="","",IF(X149="","",IF(E149=1,W149*Y149,G149*E149)))</f>
        <v/>
      </c>
      <c r="I149" s="42" t="str">
        <f t="shared" ref="I149" si="293">IF(F149="","",IF(X149=1,"積算実務ﾏﾆｭｱﾙ機械P."&amp;AA149,IF(X149=2,Z149&amp;AA149,IF(X149=3,"別紙明細-"&amp;AA149,""))))</f>
        <v/>
      </c>
      <c r="J149" s="1">
        <f t="shared" si="253"/>
        <v>149</v>
      </c>
      <c r="L149" s="7"/>
      <c r="M149" s="7"/>
      <c r="N149" s="7"/>
      <c r="O149" s="7"/>
      <c r="P149" s="8"/>
      <c r="Q149" s="17"/>
      <c r="R149" s="7"/>
      <c r="S149" s="7"/>
      <c r="T149" s="9"/>
      <c r="W149" s="201"/>
      <c r="X149" s="201"/>
      <c r="Y149" s="202" t="str">
        <f t="shared" ref="Y149" si="294">IF(X149="","",1)</f>
        <v/>
      </c>
      <c r="Z149" s="201"/>
      <c r="AA149" s="201"/>
    </row>
    <row r="150" spans="2:27" ht="13.5" customHeight="1" x14ac:dyDescent="0.15">
      <c r="B150" s="15"/>
      <c r="C150" s="31"/>
      <c r="D150" s="31"/>
      <c r="E150" s="32"/>
      <c r="F150" s="33"/>
      <c r="G150" s="34"/>
      <c r="H150" s="35"/>
      <c r="I150" s="41"/>
      <c r="J150" s="1">
        <f t="shared" si="253"/>
        <v>150</v>
      </c>
      <c r="L150" s="3"/>
      <c r="M150" s="3"/>
      <c r="N150" s="3"/>
      <c r="O150" s="3"/>
      <c r="P150" s="4"/>
      <c r="Q150" s="49"/>
      <c r="R150" s="3"/>
      <c r="S150" s="3"/>
      <c r="T150" s="6"/>
      <c r="W150" s="199"/>
      <c r="X150" s="199"/>
      <c r="Y150" s="200"/>
      <c r="Z150" s="199"/>
      <c r="AA150" s="199"/>
    </row>
    <row r="151" spans="2:27" ht="13.5" customHeight="1" x14ac:dyDescent="0.15">
      <c r="B151" s="16" t="str">
        <f ca="1">IF(F151="","",MAX($B$1:OFFSET($B151,-1,0))+1)</f>
        <v/>
      </c>
      <c r="C151" s="36"/>
      <c r="D151" s="36"/>
      <c r="E151" s="37"/>
      <c r="F151" s="38"/>
      <c r="G151" s="39" t="str">
        <f t="shared" ref="G151" si="295">IF(F151="","",IF(X151="","",IF(E151=1,"",W151*Y151)))</f>
        <v/>
      </c>
      <c r="H151" s="40" t="str">
        <f t="shared" ref="H151" si="296">IF(F151="","",IF(X151="","",IF(E151=1,W151*Y151,G151*E151)))</f>
        <v/>
      </c>
      <c r="I151" s="42" t="str">
        <f t="shared" ref="I151" si="297">IF(F151="","",IF(X151=1,"積算実務ﾏﾆｭｱﾙ機械P."&amp;AA151,IF(X151=2,Z151&amp;AA151,IF(X151=3,"別紙明細-"&amp;AA151,""))))</f>
        <v/>
      </c>
      <c r="J151" s="1">
        <f t="shared" si="253"/>
        <v>151</v>
      </c>
      <c r="L151" s="7"/>
      <c r="M151" s="7"/>
      <c r="N151" s="7"/>
      <c r="O151" s="7"/>
      <c r="P151" s="8"/>
      <c r="Q151" s="17"/>
      <c r="R151" s="7"/>
      <c r="S151" s="7"/>
      <c r="T151" s="9"/>
      <c r="W151" s="201"/>
      <c r="X151" s="201"/>
      <c r="Y151" s="202" t="str">
        <f t="shared" ref="Y151" si="298">IF(X151="","",1)</f>
        <v/>
      </c>
      <c r="Z151" s="201"/>
      <c r="AA151" s="201"/>
    </row>
    <row r="152" spans="2:27" ht="13.5" customHeight="1" x14ac:dyDescent="0.15">
      <c r="B152" s="15"/>
      <c r="C152" s="31"/>
      <c r="D152" s="31"/>
      <c r="E152" s="32"/>
      <c r="F152" s="33"/>
      <c r="G152" s="34"/>
      <c r="H152" s="35"/>
      <c r="I152" s="41"/>
      <c r="J152" s="1">
        <f t="shared" si="253"/>
        <v>152</v>
      </c>
      <c r="L152" s="3"/>
      <c r="M152" s="3"/>
      <c r="N152" s="3"/>
      <c r="O152" s="3"/>
      <c r="P152" s="4"/>
      <c r="Q152" s="49"/>
      <c r="R152" s="3"/>
      <c r="S152" s="3"/>
      <c r="T152" s="6"/>
      <c r="W152" s="199"/>
      <c r="X152" s="199"/>
      <c r="Y152" s="200"/>
      <c r="Z152" s="199"/>
      <c r="AA152" s="199"/>
    </row>
    <row r="153" spans="2:27" ht="13.5" customHeight="1" x14ac:dyDescent="0.15">
      <c r="B153" s="16" t="str">
        <f ca="1">IF(F153="","",MAX($B$1:OFFSET($B153,-1,0))+1)</f>
        <v/>
      </c>
      <c r="C153" s="36"/>
      <c r="D153" s="36"/>
      <c r="E153" s="37"/>
      <c r="F153" s="38"/>
      <c r="G153" s="39" t="str">
        <f t="shared" ref="G153" si="299">IF(F153="","",IF(X153="","",IF(E153=1,"",W153*Y153)))</f>
        <v/>
      </c>
      <c r="H153" s="40" t="str">
        <f t="shared" ref="H153" si="300">IF(F153="","",IF(X153="","",IF(E153=1,W153*Y153,G153*E153)))</f>
        <v/>
      </c>
      <c r="I153" s="42" t="str">
        <f t="shared" ref="I153" si="301">IF(F153="","",IF(X153=1,"積算実務ﾏﾆｭｱﾙ機械P."&amp;AA153,IF(X153=2,Z153&amp;AA153,IF(X153=3,"別紙明細-"&amp;AA153,""))))</f>
        <v/>
      </c>
      <c r="J153" s="1" t="str">
        <f t="shared" si="253"/>
        <v>ページ区切り</v>
      </c>
      <c r="L153" s="7"/>
      <c r="M153" s="7"/>
      <c r="N153" s="7"/>
      <c r="O153" s="7"/>
      <c r="P153" s="8"/>
      <c r="Q153" s="17"/>
      <c r="R153" s="7"/>
      <c r="S153" s="7"/>
      <c r="T153" s="9"/>
      <c r="W153" s="201"/>
      <c r="X153" s="201"/>
      <c r="Y153" s="202" t="str">
        <f t="shared" ref="Y153" si="302">IF(X153="","",1)</f>
        <v/>
      </c>
      <c r="Z153" s="201"/>
      <c r="AA153" s="201"/>
    </row>
    <row r="154" spans="2:27" ht="13.5" customHeight="1" x14ac:dyDescent="0.15">
      <c r="B154" s="15"/>
      <c r="C154" s="31"/>
      <c r="D154" s="31"/>
      <c r="E154" s="32"/>
      <c r="F154" s="33"/>
      <c r="G154" s="34"/>
      <c r="H154" s="35"/>
      <c r="I154" s="41"/>
      <c r="J154" s="1">
        <f t="shared" si="253"/>
        <v>154</v>
      </c>
      <c r="L154" s="3"/>
      <c r="M154" s="3"/>
      <c r="N154" s="3"/>
      <c r="O154" s="3"/>
      <c r="P154" s="4"/>
      <c r="Q154" s="49"/>
      <c r="R154" s="3"/>
      <c r="S154" s="3"/>
      <c r="T154" s="6"/>
      <c r="W154" s="199"/>
      <c r="X154" s="199"/>
      <c r="Y154" s="200"/>
      <c r="Z154" s="199"/>
      <c r="AA154" s="199"/>
    </row>
    <row r="155" spans="2:27" ht="13.5" customHeight="1" x14ac:dyDescent="0.15">
      <c r="B155" s="16" t="str">
        <f ca="1">IF(F155="","",MAX($B$1:OFFSET($B155,-1,0))+1)</f>
        <v/>
      </c>
      <c r="C155" s="36"/>
      <c r="D155" s="36"/>
      <c r="E155" s="37"/>
      <c r="F155" s="38"/>
      <c r="G155" s="39" t="str">
        <f t="shared" ref="G155" si="303">IF(F155="","",IF(X155="","",IF(E155=1,"",W155*Y155)))</f>
        <v/>
      </c>
      <c r="H155" s="40" t="str">
        <f t="shared" ref="H155" si="304">IF(F155="","",IF(X155="","",IF(E155=1,W155*Y155,G155*E155)))</f>
        <v/>
      </c>
      <c r="I155" s="42" t="str">
        <f t="shared" ref="I155" si="305">IF(F155="","",IF(X155=1,"積算実務ﾏﾆｭｱﾙ機械P."&amp;AA155,IF(X155=2,Z155&amp;AA155,IF(X155=3,"別紙明細-"&amp;AA155,""))))</f>
        <v/>
      </c>
      <c r="J155" s="1">
        <f t="shared" si="253"/>
        <v>155</v>
      </c>
      <c r="L155" s="7"/>
      <c r="M155" s="7"/>
      <c r="N155" s="7"/>
      <c r="O155" s="7"/>
      <c r="P155" s="8"/>
      <c r="Q155" s="17"/>
      <c r="R155" s="7"/>
      <c r="S155" s="7"/>
      <c r="T155" s="9"/>
      <c r="W155" s="201"/>
      <c r="X155" s="201"/>
      <c r="Y155" s="202" t="str">
        <f t="shared" ref="Y155" si="306">IF(X155="","",1)</f>
        <v/>
      </c>
      <c r="Z155" s="201"/>
      <c r="AA155" s="201"/>
    </row>
    <row r="156" spans="2:27" ht="13.5" customHeight="1" x14ac:dyDescent="0.15">
      <c r="B156" s="15"/>
      <c r="C156" s="31"/>
      <c r="D156" s="31"/>
      <c r="E156" s="32"/>
      <c r="F156" s="33"/>
      <c r="G156" s="34"/>
      <c r="H156" s="35"/>
      <c r="I156" s="41"/>
      <c r="J156" s="1">
        <f t="shared" si="253"/>
        <v>156</v>
      </c>
      <c r="L156" s="3"/>
      <c r="M156" s="3"/>
      <c r="N156" s="3"/>
      <c r="O156" s="3"/>
      <c r="P156" s="4"/>
      <c r="Q156" s="49"/>
      <c r="R156" s="3"/>
      <c r="S156" s="3"/>
      <c r="T156" s="6"/>
      <c r="W156" s="199"/>
      <c r="X156" s="199"/>
      <c r="Y156" s="200"/>
      <c r="Z156" s="199"/>
      <c r="AA156" s="199"/>
    </row>
    <row r="157" spans="2:27" ht="13.5" customHeight="1" x14ac:dyDescent="0.15">
      <c r="B157" s="16" t="str">
        <f ca="1">IF(F157="","",MAX($B$1:OFFSET($B157,-1,0))+1)</f>
        <v/>
      </c>
      <c r="C157" s="36"/>
      <c r="D157" s="36"/>
      <c r="E157" s="37"/>
      <c r="F157" s="38"/>
      <c r="G157" s="39" t="str">
        <f t="shared" ref="G157" si="307">IF(F157="","",IF(X157="","",IF(E157=1,"",W157*Y157)))</f>
        <v/>
      </c>
      <c r="H157" s="40" t="str">
        <f t="shared" ref="H157" si="308">IF(F157="","",IF(X157="","",IF(E157=1,W157*Y157,G157*E157)))</f>
        <v/>
      </c>
      <c r="I157" s="42" t="str">
        <f t="shared" ref="I157" si="309">IF(F157="","",IF(X157=1,"積算実務ﾏﾆｭｱﾙ機械P."&amp;AA157,IF(X157=2,Z157&amp;AA157,IF(X157=3,"別紙明細-"&amp;AA157,""))))</f>
        <v/>
      </c>
      <c r="J157" s="1">
        <f t="shared" si="253"/>
        <v>157</v>
      </c>
      <c r="L157" s="7"/>
      <c r="M157" s="7"/>
      <c r="N157" s="7"/>
      <c r="O157" s="7"/>
      <c r="P157" s="8"/>
      <c r="Q157" s="17"/>
      <c r="R157" s="7"/>
      <c r="S157" s="7"/>
      <c r="T157" s="9"/>
      <c r="W157" s="201"/>
      <c r="X157" s="201"/>
      <c r="Y157" s="202" t="str">
        <f t="shared" ref="Y157" si="310">IF(X157="","",1)</f>
        <v/>
      </c>
      <c r="Z157" s="201"/>
      <c r="AA157" s="201"/>
    </row>
    <row r="158" spans="2:27" ht="13.5" customHeight="1" x14ac:dyDescent="0.15">
      <c r="B158" s="15"/>
      <c r="C158" s="31"/>
      <c r="D158" s="31"/>
      <c r="E158" s="32"/>
      <c r="F158" s="33"/>
      <c r="G158" s="34"/>
      <c r="H158" s="35"/>
      <c r="I158" s="41"/>
      <c r="J158" s="1">
        <f t="shared" si="253"/>
        <v>158</v>
      </c>
      <c r="L158" s="3"/>
      <c r="M158" s="3"/>
      <c r="N158" s="3"/>
      <c r="O158" s="3"/>
      <c r="P158" s="4"/>
      <c r="Q158" s="49"/>
      <c r="R158" s="3"/>
      <c r="S158" s="3"/>
      <c r="T158" s="6"/>
      <c r="W158" s="199"/>
      <c r="X158" s="199"/>
      <c r="Y158" s="200"/>
      <c r="Z158" s="199"/>
      <c r="AA158" s="199"/>
    </row>
    <row r="159" spans="2:27" ht="13.5" customHeight="1" x14ac:dyDescent="0.15">
      <c r="B159" s="16" t="str">
        <f ca="1">IF(F159="","",MAX($B$1:OFFSET($B159,-1,0))+1)</f>
        <v/>
      </c>
      <c r="C159" s="36"/>
      <c r="D159" s="36"/>
      <c r="E159" s="37"/>
      <c r="F159" s="38"/>
      <c r="G159" s="39" t="str">
        <f t="shared" ref="G159" si="311">IF(F159="","",IF(X159="","",IF(E159=1,"",W159*Y159)))</f>
        <v/>
      </c>
      <c r="H159" s="40" t="str">
        <f t="shared" ref="H159" si="312">IF(F159="","",IF(X159="","",IF(E159=1,W159*Y159,G159*E159)))</f>
        <v/>
      </c>
      <c r="I159" s="42" t="str">
        <f t="shared" ref="I159" si="313">IF(F159="","",IF(X159=1,"積算実務ﾏﾆｭｱﾙ機械P."&amp;AA159,IF(X159=2,Z159&amp;AA159,IF(X159=3,"別紙明細-"&amp;AA159,""))))</f>
        <v/>
      </c>
      <c r="J159" s="1">
        <f t="shared" si="253"/>
        <v>159</v>
      </c>
      <c r="L159" s="7"/>
      <c r="M159" s="7"/>
      <c r="N159" s="7"/>
      <c r="O159" s="7"/>
      <c r="P159" s="8"/>
      <c r="Q159" s="17"/>
      <c r="R159" s="7"/>
      <c r="S159" s="7"/>
      <c r="T159" s="9"/>
      <c r="W159" s="201"/>
      <c r="X159" s="201"/>
      <c r="Y159" s="202" t="str">
        <f t="shared" ref="Y159" si="314">IF(X159="","",1)</f>
        <v/>
      </c>
      <c r="Z159" s="201"/>
      <c r="AA159" s="201"/>
    </row>
    <row r="160" spans="2:27" ht="13.5" customHeight="1" x14ac:dyDescent="0.15">
      <c r="B160" s="15"/>
      <c r="C160" s="31"/>
      <c r="D160" s="31"/>
      <c r="E160" s="32"/>
      <c r="F160" s="33"/>
      <c r="G160" s="34"/>
      <c r="H160" s="35"/>
      <c r="I160" s="41"/>
      <c r="J160" s="1">
        <f t="shared" si="253"/>
        <v>160</v>
      </c>
      <c r="L160" s="3"/>
      <c r="M160" s="3"/>
      <c r="N160" s="3"/>
      <c r="O160" s="3"/>
      <c r="P160" s="4"/>
      <c r="Q160" s="49"/>
      <c r="R160" s="3"/>
      <c r="S160" s="3"/>
      <c r="T160" s="6"/>
      <c r="W160" s="199"/>
      <c r="X160" s="199"/>
      <c r="Y160" s="200"/>
      <c r="Z160" s="199"/>
      <c r="AA160" s="199"/>
    </row>
    <row r="161" spans="2:27" ht="13.5" customHeight="1" x14ac:dyDescent="0.15">
      <c r="B161" s="16" t="str">
        <f ca="1">IF(F161="","",MAX($B$1:OFFSET($B161,-1,0))+1)</f>
        <v/>
      </c>
      <c r="C161" s="36"/>
      <c r="D161" s="36"/>
      <c r="E161" s="37"/>
      <c r="F161" s="38"/>
      <c r="G161" s="39" t="str">
        <f t="shared" ref="G161" si="315">IF(F161="","",IF(X161="","",IF(E161=1,"",W161*Y161)))</f>
        <v/>
      </c>
      <c r="H161" s="40" t="str">
        <f t="shared" ref="H161" si="316">IF(F161="","",IF(X161="","",IF(E161=1,W161*Y161,G161*E161)))</f>
        <v/>
      </c>
      <c r="I161" s="42" t="str">
        <f t="shared" ref="I161" si="317">IF(F161="","",IF(X161=1,"積算実務ﾏﾆｭｱﾙ機械P."&amp;AA161,IF(X161=2,Z161&amp;AA161,IF(X161=3,"別紙明細-"&amp;AA161,""))))</f>
        <v/>
      </c>
      <c r="J161" s="1">
        <f t="shared" si="253"/>
        <v>161</v>
      </c>
      <c r="L161" s="7"/>
      <c r="M161" s="7"/>
      <c r="N161" s="7"/>
      <c r="O161" s="7"/>
      <c r="P161" s="8"/>
      <c r="Q161" s="17"/>
      <c r="R161" s="7"/>
      <c r="S161" s="7"/>
      <c r="T161" s="9"/>
      <c r="W161" s="201"/>
      <c r="X161" s="201"/>
      <c r="Y161" s="202" t="str">
        <f t="shared" ref="Y161" si="318">IF(X161="","",1)</f>
        <v/>
      </c>
      <c r="Z161" s="201"/>
      <c r="AA161" s="201"/>
    </row>
    <row r="162" spans="2:27" ht="13.5" customHeight="1" x14ac:dyDescent="0.15">
      <c r="B162" s="15"/>
      <c r="C162" s="31"/>
      <c r="D162" s="31"/>
      <c r="E162" s="32"/>
      <c r="F162" s="33"/>
      <c r="G162" s="34"/>
      <c r="H162" s="35"/>
      <c r="I162" s="41"/>
      <c r="J162" s="1">
        <f t="shared" si="253"/>
        <v>162</v>
      </c>
      <c r="L162" s="3"/>
      <c r="M162" s="3"/>
      <c r="N162" s="3"/>
      <c r="O162" s="3"/>
      <c r="P162" s="4"/>
      <c r="Q162" s="49"/>
      <c r="R162" s="3"/>
      <c r="S162" s="3"/>
      <c r="T162" s="6"/>
      <c r="W162" s="199"/>
      <c r="X162" s="199"/>
      <c r="Y162" s="200"/>
      <c r="Z162" s="199"/>
      <c r="AA162" s="199"/>
    </row>
    <row r="163" spans="2:27" ht="13.5" customHeight="1" x14ac:dyDescent="0.15">
      <c r="B163" s="16" t="str">
        <f ca="1">IF(F163="","",MAX($B$1:OFFSET($B163,-1,0))+1)</f>
        <v/>
      </c>
      <c r="C163" s="36"/>
      <c r="D163" s="36"/>
      <c r="E163" s="37"/>
      <c r="F163" s="38"/>
      <c r="G163" s="39" t="str">
        <f t="shared" ref="G163" si="319">IF(F163="","",IF(X163="","",IF(E163=1,"",W163*Y163)))</f>
        <v/>
      </c>
      <c r="H163" s="40" t="str">
        <f t="shared" ref="H163" si="320">IF(F163="","",IF(X163="","",IF(E163=1,W163*Y163,G163*E163)))</f>
        <v/>
      </c>
      <c r="I163" s="42" t="str">
        <f t="shared" ref="I163" si="321">IF(F163="","",IF(X163=1,"積算実務ﾏﾆｭｱﾙ機械P."&amp;AA163,IF(X163=2,Z163&amp;AA163,IF(X163=3,"別紙明細-"&amp;AA163,""))))</f>
        <v/>
      </c>
      <c r="J163" s="1">
        <f t="shared" si="253"/>
        <v>163</v>
      </c>
      <c r="L163" s="7"/>
      <c r="M163" s="7"/>
      <c r="N163" s="7"/>
      <c r="O163" s="7"/>
      <c r="P163" s="8"/>
      <c r="Q163" s="17"/>
      <c r="R163" s="7"/>
      <c r="S163" s="7"/>
      <c r="T163" s="9"/>
      <c r="W163" s="201"/>
      <c r="X163" s="201"/>
      <c r="Y163" s="202" t="str">
        <f t="shared" ref="Y163" si="322">IF(X163="","",1)</f>
        <v/>
      </c>
      <c r="Z163" s="201"/>
      <c r="AA163" s="201"/>
    </row>
    <row r="164" spans="2:27" ht="13.5" customHeight="1" x14ac:dyDescent="0.15">
      <c r="B164" s="15"/>
      <c r="C164" s="31"/>
      <c r="D164" s="31"/>
      <c r="E164" s="32"/>
      <c r="F164" s="33"/>
      <c r="G164" s="34"/>
      <c r="H164" s="35"/>
      <c r="I164" s="41"/>
      <c r="J164" s="1">
        <f t="shared" si="253"/>
        <v>164</v>
      </c>
      <c r="L164" s="3"/>
      <c r="M164" s="3"/>
      <c r="N164" s="3"/>
      <c r="O164" s="3"/>
      <c r="P164" s="4"/>
      <c r="Q164" s="49"/>
      <c r="R164" s="3"/>
      <c r="S164" s="3"/>
      <c r="T164" s="6"/>
      <c r="W164" s="199"/>
      <c r="X164" s="199"/>
      <c r="Y164" s="200"/>
      <c r="Z164" s="199"/>
      <c r="AA164" s="199"/>
    </row>
    <row r="165" spans="2:27" ht="13.5" customHeight="1" x14ac:dyDescent="0.15">
      <c r="B165" s="16" t="str">
        <f ca="1">IF(F165="","",MAX($B$1:OFFSET($B165,-1,0))+1)</f>
        <v/>
      </c>
      <c r="C165" s="36"/>
      <c r="D165" s="36"/>
      <c r="E165" s="37"/>
      <c r="F165" s="38"/>
      <c r="G165" s="39" t="str">
        <f t="shared" ref="G165" si="323">IF(F165="","",IF(X165="","",IF(E165=1,"",W165*Y165)))</f>
        <v/>
      </c>
      <c r="H165" s="40" t="str">
        <f t="shared" ref="H165" si="324">IF(F165="","",IF(X165="","",IF(E165=1,W165*Y165,G165*E165)))</f>
        <v/>
      </c>
      <c r="I165" s="42" t="str">
        <f t="shared" ref="I165" si="325">IF(F165="","",IF(X165=1,"積算実務ﾏﾆｭｱﾙ機械P."&amp;AA165,IF(X165=2,Z165&amp;AA165,IF(X165=3,"別紙明細-"&amp;AA165,""))))</f>
        <v/>
      </c>
      <c r="J165" s="1">
        <f t="shared" si="253"/>
        <v>165</v>
      </c>
      <c r="L165" s="7"/>
      <c r="M165" s="7"/>
      <c r="N165" s="7"/>
      <c r="O165" s="7"/>
      <c r="P165" s="8"/>
      <c r="Q165" s="17"/>
      <c r="R165" s="7"/>
      <c r="S165" s="7"/>
      <c r="T165" s="9"/>
      <c r="W165" s="201"/>
      <c r="X165" s="201"/>
      <c r="Y165" s="202" t="str">
        <f t="shared" ref="Y165" si="326">IF(X165="","",1)</f>
        <v/>
      </c>
      <c r="Z165" s="201"/>
      <c r="AA165" s="201"/>
    </row>
    <row r="166" spans="2:27" ht="13.5" customHeight="1" x14ac:dyDescent="0.15">
      <c r="B166" s="15"/>
      <c r="C166" s="31"/>
      <c r="D166" s="31"/>
      <c r="E166" s="32"/>
      <c r="F166" s="33"/>
      <c r="G166" s="34"/>
      <c r="H166" s="35"/>
      <c r="I166" s="41"/>
      <c r="J166" s="1">
        <f t="shared" si="253"/>
        <v>166</v>
      </c>
      <c r="L166" s="3"/>
      <c r="M166" s="3"/>
      <c r="N166" s="3"/>
      <c r="O166" s="3"/>
      <c r="P166" s="4"/>
      <c r="Q166" s="49"/>
      <c r="R166" s="3"/>
      <c r="S166" s="3"/>
      <c r="T166" s="6"/>
      <c r="W166" s="199"/>
      <c r="X166" s="199"/>
      <c r="Y166" s="200"/>
      <c r="Z166" s="199"/>
      <c r="AA166" s="199"/>
    </row>
    <row r="167" spans="2:27" ht="13.5" customHeight="1" x14ac:dyDescent="0.15">
      <c r="B167" s="16" t="str">
        <f ca="1">IF(F167="","",MAX($B$1:OFFSET($B167,-1,0))+1)</f>
        <v/>
      </c>
      <c r="C167" s="36"/>
      <c r="D167" s="36"/>
      <c r="E167" s="37"/>
      <c r="F167" s="38"/>
      <c r="G167" s="39" t="str">
        <f t="shared" ref="G167" si="327">IF(F167="","",IF(X167="","",IF(E167=1,"",W167*Y167)))</f>
        <v/>
      </c>
      <c r="H167" s="40" t="str">
        <f t="shared" ref="H167" si="328">IF(F167="","",IF(X167="","",IF(E167=1,W167*Y167,G167*E167)))</f>
        <v/>
      </c>
      <c r="I167" s="42" t="str">
        <f t="shared" ref="I167" si="329">IF(F167="","",IF(X167=1,"積算実務ﾏﾆｭｱﾙ機械P."&amp;AA167,IF(X167=2,Z167&amp;AA167,IF(X167=3,"別紙明細-"&amp;AA167,""))))</f>
        <v/>
      </c>
      <c r="J167" s="1">
        <f t="shared" si="253"/>
        <v>167</v>
      </c>
      <c r="L167" s="7"/>
      <c r="M167" s="7"/>
      <c r="N167" s="7"/>
      <c r="O167" s="7"/>
      <c r="P167" s="8"/>
      <c r="Q167" s="17"/>
      <c r="R167" s="7"/>
      <c r="S167" s="7"/>
      <c r="T167" s="9"/>
      <c r="W167" s="201"/>
      <c r="X167" s="201"/>
      <c r="Y167" s="202" t="str">
        <f t="shared" ref="Y167" si="330">IF(X167="","",1)</f>
        <v/>
      </c>
      <c r="Z167" s="201"/>
      <c r="AA167" s="201"/>
    </row>
    <row r="168" spans="2:27" ht="13.5" customHeight="1" x14ac:dyDescent="0.15">
      <c r="B168" s="15"/>
      <c r="C168" s="31"/>
      <c r="D168" s="31"/>
      <c r="E168" s="32"/>
      <c r="F168" s="33"/>
      <c r="G168" s="34"/>
      <c r="H168" s="35"/>
      <c r="I168" s="41"/>
      <c r="J168" s="1">
        <f t="shared" si="253"/>
        <v>168</v>
      </c>
      <c r="L168" s="3"/>
      <c r="M168" s="3"/>
      <c r="N168" s="3"/>
      <c r="O168" s="3"/>
      <c r="P168" s="4"/>
      <c r="Q168" s="49"/>
      <c r="R168" s="3"/>
      <c r="S168" s="3"/>
      <c r="T168" s="6"/>
      <c r="W168" s="199"/>
      <c r="X168" s="199"/>
      <c r="Y168" s="200"/>
      <c r="Z168" s="199"/>
      <c r="AA168" s="199"/>
    </row>
    <row r="169" spans="2:27" ht="13.5" customHeight="1" x14ac:dyDescent="0.15">
      <c r="B169" s="16" t="str">
        <f ca="1">IF(F169="","",MAX($B$1:OFFSET($B169,-1,0))+1)</f>
        <v/>
      </c>
      <c r="C169" s="36"/>
      <c r="D169" s="36"/>
      <c r="E169" s="37"/>
      <c r="F169" s="38"/>
      <c r="G169" s="39" t="str">
        <f t="shared" ref="G169" si="331">IF(F169="","",IF(X169="","",IF(E169=1,"",W169*Y169)))</f>
        <v/>
      </c>
      <c r="H169" s="40" t="str">
        <f t="shared" ref="H169" si="332">IF(F169="","",IF(X169="","",IF(E169=1,W169*Y169,G169*E169)))</f>
        <v/>
      </c>
      <c r="I169" s="42" t="str">
        <f t="shared" ref="I169" si="333">IF(F169="","",IF(X169=1,"積算実務ﾏﾆｭｱﾙ機械P."&amp;AA169,IF(X169=2,Z169&amp;AA169,IF(X169=3,"別紙明細-"&amp;AA169,""))))</f>
        <v/>
      </c>
      <c r="J169" s="1">
        <f t="shared" si="253"/>
        <v>169</v>
      </c>
      <c r="L169" s="7"/>
      <c r="M169" s="7"/>
      <c r="N169" s="7"/>
      <c r="O169" s="7"/>
      <c r="P169" s="8"/>
      <c r="Q169" s="17"/>
      <c r="R169" s="7"/>
      <c r="S169" s="7"/>
      <c r="T169" s="9"/>
      <c r="W169" s="201"/>
      <c r="X169" s="201"/>
      <c r="Y169" s="202" t="str">
        <f t="shared" ref="Y169" si="334">IF(X169="","",1)</f>
        <v/>
      </c>
      <c r="Z169" s="201"/>
      <c r="AA169" s="201"/>
    </row>
    <row r="170" spans="2:27" ht="13.5" customHeight="1" x14ac:dyDescent="0.15">
      <c r="B170" s="15"/>
      <c r="C170" s="31"/>
      <c r="D170" s="31"/>
      <c r="E170" s="32"/>
      <c r="F170" s="33"/>
      <c r="G170" s="34"/>
      <c r="H170" s="35"/>
      <c r="I170" s="41"/>
      <c r="J170" s="1">
        <f t="shared" si="253"/>
        <v>170</v>
      </c>
      <c r="L170" s="3"/>
      <c r="M170" s="3"/>
      <c r="N170" s="3"/>
      <c r="O170" s="3"/>
      <c r="P170" s="4"/>
      <c r="Q170" s="49"/>
      <c r="R170" s="3"/>
      <c r="S170" s="3"/>
      <c r="T170" s="6"/>
      <c r="W170" s="199"/>
      <c r="X170" s="199"/>
      <c r="Y170" s="200"/>
      <c r="Z170" s="199"/>
      <c r="AA170" s="199"/>
    </row>
    <row r="171" spans="2:27" ht="13.5" customHeight="1" x14ac:dyDescent="0.15">
      <c r="B171" s="16" t="str">
        <f ca="1">IF(F171="","",MAX($B$1:OFFSET($B171,-1,0))+1)</f>
        <v/>
      </c>
      <c r="C171" s="36"/>
      <c r="D171" s="36"/>
      <c r="E171" s="37"/>
      <c r="F171" s="38"/>
      <c r="G171" s="39" t="str">
        <f t="shared" ref="G171" si="335">IF(F171="","",IF(X171="","",IF(E171=1,"",W171*Y171)))</f>
        <v/>
      </c>
      <c r="H171" s="40" t="str">
        <f t="shared" ref="H171" si="336">IF(F171="","",IF(X171="","",IF(E171=1,W171*Y171,G171*E171)))</f>
        <v/>
      </c>
      <c r="I171" s="42" t="str">
        <f t="shared" ref="I171" si="337">IF(F171="","",IF(X171=1,"積算実務ﾏﾆｭｱﾙ機械P."&amp;AA171,IF(X171=2,Z171&amp;AA171,IF(X171=3,"別紙明細-"&amp;AA171,""))))</f>
        <v/>
      </c>
      <c r="J171" s="1">
        <f t="shared" si="253"/>
        <v>171</v>
      </c>
      <c r="L171" s="7"/>
      <c r="M171" s="7"/>
      <c r="N171" s="7"/>
      <c r="O171" s="7"/>
      <c r="P171" s="8"/>
      <c r="Q171" s="17"/>
      <c r="R171" s="7"/>
      <c r="S171" s="7"/>
      <c r="T171" s="9"/>
      <c r="W171" s="201"/>
      <c r="X171" s="201"/>
      <c r="Y171" s="202" t="str">
        <f t="shared" ref="Y171" si="338">IF(X171="","",1)</f>
        <v/>
      </c>
      <c r="Z171" s="201"/>
      <c r="AA171" s="201"/>
    </row>
    <row r="172" spans="2:27" ht="13.5" customHeight="1" x14ac:dyDescent="0.15">
      <c r="B172" s="15"/>
      <c r="C172" s="31"/>
      <c r="D172" s="31"/>
      <c r="E172" s="32"/>
      <c r="F172" s="33"/>
      <c r="G172" s="34"/>
      <c r="H172" s="35"/>
      <c r="I172" s="41"/>
      <c r="J172" s="1">
        <f t="shared" si="253"/>
        <v>172</v>
      </c>
      <c r="L172" s="3"/>
      <c r="M172" s="3"/>
      <c r="N172" s="3"/>
      <c r="O172" s="3"/>
      <c r="P172" s="4"/>
      <c r="Q172" s="49"/>
      <c r="R172" s="3"/>
      <c r="S172" s="3"/>
      <c r="T172" s="6"/>
      <c r="W172" s="199"/>
      <c r="X172" s="199"/>
      <c r="Y172" s="200"/>
      <c r="Z172" s="199"/>
      <c r="AA172" s="199"/>
    </row>
    <row r="173" spans="2:27" ht="13.5" customHeight="1" x14ac:dyDescent="0.15">
      <c r="B173" s="16" t="str">
        <f ca="1">IF(F173="","",MAX($B$1:OFFSET($B173,-1,0))+1)</f>
        <v/>
      </c>
      <c r="C173" s="36"/>
      <c r="D173" s="36"/>
      <c r="E173" s="37"/>
      <c r="F173" s="38"/>
      <c r="G173" s="39" t="str">
        <f t="shared" ref="G173" si="339">IF(F173="","",IF(X173="","",IF(E173=1,"",W173*Y173)))</f>
        <v/>
      </c>
      <c r="H173" s="40" t="str">
        <f t="shared" ref="H173" si="340">IF(F173="","",IF(X173="","",IF(E173=1,W173*Y173,G173*E173)))</f>
        <v/>
      </c>
      <c r="I173" s="42" t="str">
        <f t="shared" ref="I173" si="341">IF(F173="","",IF(X173=1,"積算実務ﾏﾆｭｱﾙ機械P."&amp;AA173,IF(X173=2,Z173&amp;AA173,IF(X173=3,"別紙明細-"&amp;AA173,""))))</f>
        <v/>
      </c>
      <c r="J173" s="1">
        <f t="shared" si="253"/>
        <v>173</v>
      </c>
      <c r="L173" s="7"/>
      <c r="M173" s="7"/>
      <c r="N173" s="7"/>
      <c r="O173" s="7"/>
      <c r="P173" s="8"/>
      <c r="Q173" s="17"/>
      <c r="R173" s="7"/>
      <c r="S173" s="7"/>
      <c r="T173" s="9"/>
      <c r="W173" s="201"/>
      <c r="X173" s="201"/>
      <c r="Y173" s="202" t="str">
        <f t="shared" ref="Y173" si="342">IF(X173="","",1)</f>
        <v/>
      </c>
      <c r="Z173" s="201"/>
      <c r="AA173" s="201"/>
    </row>
    <row r="174" spans="2:27" ht="13.5" customHeight="1" x14ac:dyDescent="0.15">
      <c r="B174" s="15"/>
      <c r="C174" s="31"/>
      <c r="D174" s="31"/>
      <c r="E174" s="32"/>
      <c r="F174" s="33"/>
      <c r="G174" s="34"/>
      <c r="H174" s="35"/>
      <c r="I174" s="41"/>
      <c r="J174" s="1">
        <f t="shared" si="253"/>
        <v>174</v>
      </c>
      <c r="L174" s="3"/>
      <c r="M174" s="3"/>
      <c r="N174" s="3"/>
      <c r="O174" s="3"/>
      <c r="P174" s="4"/>
      <c r="Q174" s="49"/>
      <c r="R174" s="3"/>
      <c r="S174" s="3"/>
      <c r="T174" s="6"/>
      <c r="W174" s="199"/>
      <c r="X174" s="199"/>
      <c r="Y174" s="200"/>
      <c r="Z174" s="199"/>
      <c r="AA174" s="199"/>
    </row>
    <row r="175" spans="2:27" ht="13.5" customHeight="1" x14ac:dyDescent="0.15">
      <c r="B175" s="16" t="str">
        <f ca="1">IF(F175="","",MAX($B$1:OFFSET($B175,-1,0))+1)</f>
        <v/>
      </c>
      <c r="C175" s="36"/>
      <c r="D175" s="36"/>
      <c r="E175" s="37"/>
      <c r="F175" s="38"/>
      <c r="G175" s="39" t="str">
        <f t="shared" ref="G175" si="343">IF(F175="","",IF(X175="","",IF(E175=1,"",W175*Y175)))</f>
        <v/>
      </c>
      <c r="H175" s="40" t="str">
        <f t="shared" ref="H175" si="344">IF(F175="","",IF(X175="","",IF(E175=1,W175*Y175,G175*E175)))</f>
        <v/>
      </c>
      <c r="I175" s="42" t="str">
        <f t="shared" ref="I175" si="345">IF(F175="","",IF(X175=1,"積算実務ﾏﾆｭｱﾙ機械P."&amp;AA175,IF(X175=2,Z175&amp;AA175,IF(X175=3,"別紙明細-"&amp;AA175,""))))</f>
        <v/>
      </c>
      <c r="J175" s="1">
        <f t="shared" si="253"/>
        <v>175</v>
      </c>
      <c r="L175" s="7"/>
      <c r="M175" s="7"/>
      <c r="N175" s="7"/>
      <c r="O175" s="7"/>
      <c r="P175" s="8"/>
      <c r="Q175" s="17"/>
      <c r="R175" s="7"/>
      <c r="S175" s="7"/>
      <c r="T175" s="9"/>
      <c r="W175" s="201"/>
      <c r="X175" s="201"/>
      <c r="Y175" s="202" t="str">
        <f t="shared" ref="Y175" si="346">IF(X175="","",1)</f>
        <v/>
      </c>
      <c r="Z175" s="201"/>
      <c r="AA175" s="201"/>
    </row>
    <row r="176" spans="2:27" ht="13.5" customHeight="1" x14ac:dyDescent="0.15">
      <c r="B176" s="15"/>
      <c r="C176" s="31"/>
      <c r="D176" s="31"/>
      <c r="E176" s="32"/>
      <c r="F176" s="33"/>
      <c r="G176" s="34"/>
      <c r="H176" s="35"/>
      <c r="I176" s="41"/>
      <c r="J176" s="1">
        <f t="shared" si="253"/>
        <v>176</v>
      </c>
      <c r="L176" s="3"/>
      <c r="M176" s="3"/>
      <c r="N176" s="3"/>
      <c r="O176" s="3"/>
      <c r="P176" s="4"/>
      <c r="Q176" s="49"/>
      <c r="R176" s="3"/>
      <c r="S176" s="3"/>
      <c r="T176" s="6"/>
      <c r="W176" s="199"/>
      <c r="X176" s="199"/>
      <c r="Y176" s="200"/>
      <c r="Z176" s="199"/>
      <c r="AA176" s="199"/>
    </row>
    <row r="177" spans="2:27" ht="13.5" customHeight="1" x14ac:dyDescent="0.15">
      <c r="B177" s="16" t="str">
        <f ca="1">IF(F177="","",MAX($B$1:OFFSET($B177,-1,0))+1)</f>
        <v/>
      </c>
      <c r="C177" s="36"/>
      <c r="D177" s="36"/>
      <c r="E177" s="37"/>
      <c r="F177" s="38"/>
      <c r="G177" s="39" t="str">
        <f t="shared" ref="G177" si="347">IF(F177="","",IF(X177="","",IF(E177=1,"",W177*Y177)))</f>
        <v/>
      </c>
      <c r="H177" s="40" t="str">
        <f t="shared" ref="H177" si="348">IF(F177="","",IF(X177="","",IF(E177=1,W177*Y177,G177*E177)))</f>
        <v/>
      </c>
      <c r="I177" s="42" t="str">
        <f t="shared" ref="I177" si="349">IF(F177="","",IF(X177=1,"積算実務ﾏﾆｭｱﾙ機械P."&amp;AA177,IF(X177=2,Z177&amp;AA177,IF(X177=3,"別紙明細-"&amp;AA177,""))))</f>
        <v/>
      </c>
      <c r="J177" s="1">
        <f t="shared" si="253"/>
        <v>177</v>
      </c>
      <c r="L177" s="7"/>
      <c r="M177" s="7"/>
      <c r="N177" s="7"/>
      <c r="O177" s="7"/>
      <c r="P177" s="8"/>
      <c r="Q177" s="17"/>
      <c r="R177" s="7"/>
      <c r="S177" s="7"/>
      <c r="T177" s="9"/>
      <c r="W177" s="201"/>
      <c r="X177" s="201"/>
      <c r="Y177" s="202" t="str">
        <f t="shared" ref="Y177" si="350">IF(X177="","",1)</f>
        <v/>
      </c>
      <c r="Z177" s="201"/>
      <c r="AA177" s="201"/>
    </row>
    <row r="178" spans="2:27" ht="13.5" customHeight="1" x14ac:dyDescent="0.15">
      <c r="B178" s="15"/>
      <c r="C178" s="31"/>
      <c r="D178" s="31"/>
      <c r="E178" s="32"/>
      <c r="F178" s="33"/>
      <c r="G178" s="34"/>
      <c r="H178" s="35"/>
      <c r="I178" s="41"/>
      <c r="J178" s="1">
        <f t="shared" si="253"/>
        <v>178</v>
      </c>
      <c r="L178" s="3"/>
      <c r="M178" s="3"/>
      <c r="N178" s="3"/>
      <c r="O178" s="3"/>
      <c r="P178" s="4"/>
      <c r="Q178" s="49"/>
      <c r="R178" s="3"/>
      <c r="S178" s="3"/>
      <c r="T178" s="6"/>
      <c r="W178" s="199"/>
      <c r="X178" s="199"/>
      <c r="Y178" s="200"/>
      <c r="Z178" s="199"/>
      <c r="AA178" s="199"/>
    </row>
    <row r="179" spans="2:27" ht="13.5" customHeight="1" x14ac:dyDescent="0.15">
      <c r="B179" s="16" t="str">
        <f ca="1">IF(F179="","",MAX($B$1:OFFSET($B179,-1,0))+1)</f>
        <v/>
      </c>
      <c r="C179" s="36"/>
      <c r="D179" s="36"/>
      <c r="E179" s="37"/>
      <c r="F179" s="38"/>
      <c r="G179" s="39" t="str">
        <f t="shared" ref="G179" si="351">IF(F179="","",IF(X179="","",IF(E179=1,"",W179*Y179)))</f>
        <v/>
      </c>
      <c r="H179" s="40" t="str">
        <f t="shared" ref="H179" si="352">IF(F179="","",IF(X179="","",IF(E179=1,W179*Y179,G179*E179)))</f>
        <v/>
      </c>
      <c r="I179" s="42" t="str">
        <f t="shared" ref="I179" si="353">IF(F179="","",IF(X179=1,"積算実務ﾏﾆｭｱﾙ機械P."&amp;AA179,IF(X179=2,Z179&amp;AA179,IF(X179=3,"別紙明細-"&amp;AA179,""))))</f>
        <v/>
      </c>
      <c r="J179" s="1">
        <f t="shared" si="253"/>
        <v>179</v>
      </c>
      <c r="L179" s="7"/>
      <c r="M179" s="7"/>
      <c r="N179" s="7"/>
      <c r="O179" s="7"/>
      <c r="P179" s="8"/>
      <c r="Q179" s="17"/>
      <c r="R179" s="7"/>
      <c r="S179" s="7"/>
      <c r="T179" s="9"/>
      <c r="W179" s="201"/>
      <c r="X179" s="201"/>
      <c r="Y179" s="202" t="str">
        <f t="shared" ref="Y179" si="354">IF(X179="","",1)</f>
        <v/>
      </c>
      <c r="Z179" s="201"/>
      <c r="AA179" s="201"/>
    </row>
    <row r="180" spans="2:27" ht="13.5" customHeight="1" x14ac:dyDescent="0.15">
      <c r="B180" s="15"/>
      <c r="C180" s="31"/>
      <c r="D180" s="31"/>
      <c r="E180" s="32"/>
      <c r="F180" s="33"/>
      <c r="G180" s="34"/>
      <c r="H180" s="35"/>
      <c r="I180" s="41"/>
      <c r="J180" s="1">
        <f t="shared" si="253"/>
        <v>180</v>
      </c>
      <c r="L180" s="3"/>
      <c r="M180" s="3"/>
      <c r="N180" s="3"/>
      <c r="O180" s="3"/>
      <c r="P180" s="4"/>
      <c r="Q180" s="49"/>
      <c r="R180" s="3"/>
      <c r="S180" s="3"/>
      <c r="T180" s="6"/>
      <c r="W180" s="199"/>
      <c r="X180" s="199"/>
      <c r="Y180" s="200"/>
      <c r="Z180" s="199"/>
      <c r="AA180" s="199"/>
    </row>
    <row r="181" spans="2:27" ht="13.5" customHeight="1" x14ac:dyDescent="0.15">
      <c r="B181" s="16" t="str">
        <f ca="1">IF(F181="","",MAX($B$1:OFFSET($B181,-1,0))+1)</f>
        <v/>
      </c>
      <c r="C181" s="36"/>
      <c r="D181" s="36"/>
      <c r="E181" s="37"/>
      <c r="F181" s="38"/>
      <c r="G181" s="39" t="str">
        <f t="shared" ref="G181" si="355">IF(F181="","",IF(X181="","",IF(E181=1,"",W181*Y181)))</f>
        <v/>
      </c>
      <c r="H181" s="40" t="str">
        <f t="shared" ref="H181" si="356">IF(F181="","",IF(X181="","",IF(E181=1,W181*Y181,G181*E181)))</f>
        <v/>
      </c>
      <c r="I181" s="42" t="str">
        <f t="shared" ref="I181" si="357">IF(F181="","",IF(X181=1,"積算実務ﾏﾆｭｱﾙ機械P."&amp;AA181,IF(X181=2,Z181&amp;AA181,IF(X181=3,"別紙明細-"&amp;AA181,""))))</f>
        <v/>
      </c>
      <c r="J181" s="1">
        <f t="shared" si="253"/>
        <v>181</v>
      </c>
      <c r="L181" s="7"/>
      <c r="M181" s="7"/>
      <c r="N181" s="7"/>
      <c r="O181" s="7"/>
      <c r="P181" s="8"/>
      <c r="Q181" s="17"/>
      <c r="R181" s="7"/>
      <c r="S181" s="7"/>
      <c r="T181" s="9"/>
      <c r="W181" s="201"/>
      <c r="X181" s="201"/>
      <c r="Y181" s="202" t="str">
        <f t="shared" ref="Y181" si="358">IF(X181="","",1)</f>
        <v/>
      </c>
      <c r="Z181" s="201"/>
      <c r="AA181" s="201"/>
    </row>
    <row r="182" spans="2:27" ht="13.5" customHeight="1" x14ac:dyDescent="0.15">
      <c r="B182" s="15"/>
      <c r="C182" s="31"/>
      <c r="D182" s="31"/>
      <c r="E182" s="32"/>
      <c r="F182" s="33"/>
      <c r="G182" s="34"/>
      <c r="H182" s="35"/>
      <c r="I182" s="41"/>
      <c r="J182" s="1">
        <f t="shared" si="253"/>
        <v>182</v>
      </c>
      <c r="L182" s="3"/>
      <c r="M182" s="3"/>
      <c r="N182" s="3"/>
      <c r="O182" s="3"/>
      <c r="P182" s="4"/>
      <c r="Q182" s="49"/>
      <c r="R182" s="3"/>
      <c r="S182" s="3"/>
      <c r="T182" s="6"/>
      <c r="W182" s="199"/>
      <c r="X182" s="199"/>
      <c r="Y182" s="200"/>
      <c r="Z182" s="199"/>
      <c r="AA182" s="199"/>
    </row>
    <row r="183" spans="2:27" ht="13.5" customHeight="1" x14ac:dyDescent="0.15">
      <c r="B183" s="16" t="str">
        <f ca="1">IF(F183="","",MAX($B$1:OFFSET($B183,-1,0))+1)</f>
        <v/>
      </c>
      <c r="C183" s="36"/>
      <c r="D183" s="36"/>
      <c r="E183" s="37"/>
      <c r="F183" s="38"/>
      <c r="G183" s="39" t="str">
        <f t="shared" ref="G183" si="359">IF(F183="","",IF(X183="","",IF(E183=1,"",W183*Y183)))</f>
        <v/>
      </c>
      <c r="H183" s="40" t="str">
        <f t="shared" ref="H183" si="360">IF(F183="","",IF(X183="","",IF(E183=1,W183*Y183,G183*E183)))</f>
        <v/>
      </c>
      <c r="I183" s="42" t="str">
        <f t="shared" ref="I183" si="361">IF(F183="","",IF(X183=1,"積算実務ﾏﾆｭｱﾙ機械P."&amp;AA183,IF(X183=2,Z183&amp;AA183,IF(X183=3,"別紙明細-"&amp;AA183,""))))</f>
        <v/>
      </c>
      <c r="J183" s="1">
        <f t="shared" si="253"/>
        <v>183</v>
      </c>
      <c r="L183" s="7"/>
      <c r="M183" s="7"/>
      <c r="N183" s="7"/>
      <c r="O183" s="7"/>
      <c r="P183" s="8"/>
      <c r="Q183" s="17"/>
      <c r="R183" s="7"/>
      <c r="S183" s="7"/>
      <c r="T183" s="9"/>
      <c r="W183" s="201"/>
      <c r="X183" s="201"/>
      <c r="Y183" s="202" t="str">
        <f t="shared" ref="Y183" si="362">IF(X183="","",1)</f>
        <v/>
      </c>
      <c r="Z183" s="201"/>
      <c r="AA183" s="201"/>
    </row>
    <row r="184" spans="2:27" ht="13.5" customHeight="1" x14ac:dyDescent="0.15">
      <c r="B184" s="15"/>
      <c r="C184" s="31"/>
      <c r="D184" s="31"/>
      <c r="E184" s="32"/>
      <c r="F184" s="33"/>
      <c r="G184" s="34"/>
      <c r="H184" s="35"/>
      <c r="I184" s="41"/>
      <c r="J184" s="1">
        <f t="shared" si="253"/>
        <v>184</v>
      </c>
      <c r="L184" s="3"/>
      <c r="M184" s="3"/>
      <c r="N184" s="3"/>
      <c r="O184" s="3"/>
      <c r="P184" s="4"/>
      <c r="Q184" s="49"/>
      <c r="R184" s="3"/>
      <c r="S184" s="3"/>
      <c r="T184" s="6"/>
      <c r="W184" s="199"/>
      <c r="X184" s="199"/>
      <c r="Y184" s="200"/>
      <c r="Z184" s="199"/>
      <c r="AA184" s="199"/>
    </row>
    <row r="185" spans="2:27" ht="13.5" customHeight="1" x14ac:dyDescent="0.15">
      <c r="B185" s="16" t="str">
        <f ca="1">IF(F185="","",MAX($B$1:OFFSET($B185,-1,0))+1)</f>
        <v/>
      </c>
      <c r="C185" s="36"/>
      <c r="D185" s="36"/>
      <c r="E185" s="37"/>
      <c r="F185" s="38"/>
      <c r="G185" s="39" t="str">
        <f t="shared" ref="G185" si="363">IF(F185="","",IF(X185="","",IF(E185=1,"",W185*Y185)))</f>
        <v/>
      </c>
      <c r="H185" s="40" t="str">
        <f t="shared" ref="H185" si="364">IF(F185="","",IF(X185="","",IF(E185=1,W185*Y185,G185*E185)))</f>
        <v/>
      </c>
      <c r="I185" s="42" t="str">
        <f t="shared" ref="I185" si="365">IF(F185="","",IF(X185=1,"積算実務ﾏﾆｭｱﾙ機械P."&amp;AA185,IF(X185=2,Z185&amp;AA185,IF(X185=3,"別紙明細-"&amp;AA185,""))))</f>
        <v/>
      </c>
      <c r="J185" s="1">
        <f t="shared" si="253"/>
        <v>185</v>
      </c>
      <c r="L185" s="7"/>
      <c r="M185" s="7"/>
      <c r="N185" s="7"/>
      <c r="O185" s="7"/>
      <c r="P185" s="8"/>
      <c r="Q185" s="17"/>
      <c r="R185" s="7"/>
      <c r="S185" s="7"/>
      <c r="T185" s="9"/>
      <c r="W185" s="201"/>
      <c r="X185" s="201"/>
      <c r="Y185" s="202" t="str">
        <f t="shared" ref="Y185" si="366">IF(X185="","",1)</f>
        <v/>
      </c>
      <c r="Z185" s="201"/>
      <c r="AA185" s="201"/>
    </row>
    <row r="186" spans="2:27" ht="13.5" customHeight="1" x14ac:dyDescent="0.15">
      <c r="B186" s="15"/>
      <c r="C186" s="31"/>
      <c r="D186" s="31"/>
      <c r="E186" s="32"/>
      <c r="F186" s="33"/>
      <c r="G186" s="34"/>
      <c r="H186" s="35"/>
      <c r="I186" s="41"/>
      <c r="J186" s="1">
        <f t="shared" si="253"/>
        <v>186</v>
      </c>
      <c r="L186" s="3"/>
      <c r="M186" s="3"/>
      <c r="N186" s="3"/>
      <c r="O186" s="3"/>
      <c r="P186" s="4"/>
      <c r="Q186" s="49"/>
      <c r="R186" s="3"/>
      <c r="S186" s="3"/>
      <c r="T186" s="6"/>
      <c r="W186" s="199"/>
      <c r="X186" s="199"/>
      <c r="Y186" s="200"/>
      <c r="Z186" s="199"/>
      <c r="AA186" s="199"/>
    </row>
    <row r="187" spans="2:27" ht="13.5" customHeight="1" x14ac:dyDescent="0.15">
      <c r="B187" s="16" t="str">
        <f ca="1">IF(F187="","",MAX($B$1:OFFSET($B187,-1,0))+1)</f>
        <v/>
      </c>
      <c r="C187" s="36"/>
      <c r="D187" s="36"/>
      <c r="E187" s="37"/>
      <c r="F187" s="38"/>
      <c r="G187" s="39" t="str">
        <f t="shared" ref="G187" si="367">IF(F187="","",IF(X187="","",IF(E187=1,"",W187*Y187)))</f>
        <v/>
      </c>
      <c r="H187" s="40" t="str">
        <f t="shared" ref="H187" si="368">IF(F187="","",IF(X187="","",IF(E187=1,W187*Y187,G187*E187)))</f>
        <v/>
      </c>
      <c r="I187" s="42" t="str">
        <f t="shared" ref="I187" si="369">IF(F187="","",IF(X187=1,"積算実務ﾏﾆｭｱﾙ機械P."&amp;AA187,IF(X187=2,Z187&amp;AA187,IF(X187=3,"別紙明細-"&amp;AA187,""))))</f>
        <v/>
      </c>
      <c r="J187" s="1">
        <f t="shared" si="253"/>
        <v>187</v>
      </c>
      <c r="L187" s="7"/>
      <c r="M187" s="7"/>
      <c r="N187" s="7"/>
      <c r="O187" s="7"/>
      <c r="P187" s="8"/>
      <c r="Q187" s="17"/>
      <c r="R187" s="7"/>
      <c r="S187" s="7"/>
      <c r="T187" s="9"/>
      <c r="W187" s="201"/>
      <c r="X187" s="201"/>
      <c r="Y187" s="202" t="str">
        <f t="shared" ref="Y187" si="370">IF(X187="","",1)</f>
        <v/>
      </c>
      <c r="Z187" s="201"/>
      <c r="AA187" s="201"/>
    </row>
    <row r="188" spans="2:27" ht="13.5" customHeight="1" x14ac:dyDescent="0.15">
      <c r="B188" s="15"/>
      <c r="C188" s="31"/>
      <c r="D188" s="31"/>
      <c r="E188" s="32"/>
      <c r="F188" s="33"/>
      <c r="G188" s="34"/>
      <c r="H188" s="35"/>
      <c r="I188" s="41"/>
      <c r="J188" s="1">
        <f t="shared" si="253"/>
        <v>188</v>
      </c>
      <c r="L188" s="3"/>
      <c r="M188" s="3"/>
      <c r="N188" s="3"/>
      <c r="O188" s="3"/>
      <c r="P188" s="4"/>
      <c r="Q188" s="49"/>
      <c r="R188" s="3"/>
      <c r="S188" s="3"/>
      <c r="T188" s="6"/>
      <c r="W188" s="199"/>
      <c r="X188" s="199"/>
      <c r="Y188" s="200"/>
      <c r="Z188" s="199"/>
      <c r="AA188" s="199"/>
    </row>
    <row r="189" spans="2:27" ht="13.5" customHeight="1" x14ac:dyDescent="0.15">
      <c r="B189" s="16" t="str">
        <f ca="1">IF(F189="","",MAX($B$1:OFFSET($B189,-1,0))+1)</f>
        <v/>
      </c>
      <c r="C189" s="36"/>
      <c r="D189" s="36"/>
      <c r="E189" s="37"/>
      <c r="F189" s="38"/>
      <c r="G189" s="39" t="str">
        <f t="shared" ref="G189" si="371">IF(F189="","",IF(X189="","",IF(E189=1,"",W189*Y189)))</f>
        <v/>
      </c>
      <c r="H189" s="40" t="str">
        <f t="shared" ref="H189" si="372">IF(F189="","",IF(X189="","",IF(E189=1,W189*Y189,G189*E189)))</f>
        <v/>
      </c>
      <c r="I189" s="42" t="str">
        <f t="shared" ref="I189" si="373">IF(F189="","",IF(X189=1,"積算実務ﾏﾆｭｱﾙ機械P."&amp;AA189,IF(X189=2,Z189&amp;AA189,IF(X189=3,"別紙明細-"&amp;AA189,""))))</f>
        <v/>
      </c>
      <c r="J189" s="1">
        <f t="shared" si="253"/>
        <v>189</v>
      </c>
      <c r="L189" s="7"/>
      <c r="M189" s="7"/>
      <c r="N189" s="7"/>
      <c r="O189" s="7"/>
      <c r="P189" s="8"/>
      <c r="Q189" s="17"/>
      <c r="R189" s="7"/>
      <c r="S189" s="7"/>
      <c r="T189" s="9"/>
      <c r="W189" s="201"/>
      <c r="X189" s="201"/>
      <c r="Y189" s="202" t="str">
        <f t="shared" ref="Y189" si="374">IF(X189="","",1)</f>
        <v/>
      </c>
      <c r="Z189" s="201"/>
      <c r="AA189" s="201"/>
    </row>
    <row r="190" spans="2:27" ht="13.5" customHeight="1" x14ac:dyDescent="0.15">
      <c r="B190" s="15"/>
      <c r="C190" s="31"/>
      <c r="D190" s="31"/>
      <c r="E190" s="32"/>
      <c r="F190" s="33"/>
      <c r="G190" s="34"/>
      <c r="H190" s="35"/>
      <c r="I190" s="41"/>
      <c r="J190" s="1">
        <f t="shared" si="253"/>
        <v>190</v>
      </c>
      <c r="L190" s="3"/>
      <c r="M190" s="3"/>
      <c r="N190" s="3"/>
      <c r="O190" s="3"/>
      <c r="P190" s="4"/>
      <c r="Q190" s="49"/>
      <c r="R190" s="3"/>
      <c r="S190" s="3"/>
      <c r="T190" s="6"/>
      <c r="W190" s="199"/>
      <c r="X190" s="199"/>
      <c r="Y190" s="200"/>
      <c r="Z190" s="199"/>
      <c r="AA190" s="199"/>
    </row>
    <row r="191" spans="2:27" ht="13.5" customHeight="1" x14ac:dyDescent="0.15">
      <c r="B191" s="16" t="str">
        <f ca="1">IF(F191="","",MAX($B$1:OFFSET($B191,-1,0))+1)</f>
        <v/>
      </c>
      <c r="C191" s="36"/>
      <c r="D191" s="36"/>
      <c r="E191" s="37"/>
      <c r="F191" s="38"/>
      <c r="G191" s="39" t="str">
        <f t="shared" ref="G191" si="375">IF(F191="","",IF(X191="","",IF(E191=1,"",W191*Y191)))</f>
        <v/>
      </c>
      <c r="H191" s="40" t="str">
        <f t="shared" ref="H191" si="376">IF(F191="","",IF(X191="","",IF(E191=1,W191*Y191,G191*E191)))</f>
        <v/>
      </c>
      <c r="I191" s="42" t="str">
        <f t="shared" ref="I191" si="377">IF(F191="","",IF(X191=1,"積算実務ﾏﾆｭｱﾙ機械P."&amp;AA191,IF(X191=2,Z191&amp;AA191,IF(X191=3,"別紙明細-"&amp;AA191,""))))</f>
        <v/>
      </c>
      <c r="J191" s="1" t="str">
        <f t="shared" si="253"/>
        <v>ページ区切り</v>
      </c>
      <c r="L191" s="7"/>
      <c r="M191" s="7"/>
      <c r="N191" s="7"/>
      <c r="O191" s="7"/>
      <c r="P191" s="8"/>
      <c r="Q191" s="17"/>
      <c r="R191" s="7"/>
      <c r="S191" s="7"/>
      <c r="T191" s="9"/>
      <c r="W191" s="201"/>
      <c r="X191" s="201"/>
      <c r="Y191" s="202" t="str">
        <f t="shared" ref="Y191" si="378">IF(X191="","",1)</f>
        <v/>
      </c>
      <c r="Z191" s="201"/>
      <c r="AA191" s="201"/>
    </row>
    <row r="192" spans="2:27" ht="13.5" customHeight="1" x14ac:dyDescent="0.15">
      <c r="B192" s="15"/>
      <c r="C192" s="31"/>
      <c r="D192" s="31"/>
      <c r="E192" s="32"/>
      <c r="F192" s="33"/>
      <c r="G192" s="34"/>
      <c r="H192" s="35"/>
      <c r="I192" s="41"/>
      <c r="J192" s="1">
        <f t="shared" si="253"/>
        <v>192</v>
      </c>
      <c r="L192" s="3"/>
      <c r="M192" s="3"/>
      <c r="N192" s="3"/>
      <c r="O192" s="3"/>
      <c r="P192" s="4"/>
      <c r="Q192" s="49"/>
      <c r="R192" s="3"/>
      <c r="S192" s="3"/>
      <c r="T192" s="6"/>
      <c r="W192" s="199"/>
      <c r="X192" s="199"/>
      <c r="Y192" s="200"/>
      <c r="Z192" s="199"/>
      <c r="AA192" s="199"/>
    </row>
    <row r="193" spans="2:27" ht="13.5" customHeight="1" x14ac:dyDescent="0.15">
      <c r="B193" s="16" t="str">
        <f ca="1">IF(F193="","",MAX($B$1:OFFSET($B193,-1,0))+1)</f>
        <v/>
      </c>
      <c r="C193" s="36"/>
      <c r="D193" s="36"/>
      <c r="E193" s="37"/>
      <c r="F193" s="38"/>
      <c r="G193" s="39" t="str">
        <f t="shared" ref="G193" si="379">IF(F193="","",IF(X193="","",IF(E193=1,"",W193*Y193)))</f>
        <v/>
      </c>
      <c r="H193" s="40" t="str">
        <f t="shared" ref="H193" si="380">IF(F193="","",IF(X193="","",IF(E193=1,W193*Y193,G193*E193)))</f>
        <v/>
      </c>
      <c r="I193" s="42" t="str">
        <f t="shared" ref="I193" si="381">IF(F193="","",IF(X193=1,"積算実務ﾏﾆｭｱﾙ機械P."&amp;AA193,IF(X193=2,Z193&amp;AA193,IF(X193=3,"別紙明細-"&amp;AA193,""))))</f>
        <v/>
      </c>
      <c r="J193" s="1">
        <f t="shared" si="253"/>
        <v>193</v>
      </c>
      <c r="L193" s="7"/>
      <c r="M193" s="7"/>
      <c r="N193" s="7"/>
      <c r="O193" s="7"/>
      <c r="P193" s="8"/>
      <c r="Q193" s="17"/>
      <c r="R193" s="7"/>
      <c r="S193" s="7"/>
      <c r="T193" s="9"/>
      <c r="W193" s="201"/>
      <c r="X193" s="201"/>
      <c r="Y193" s="202" t="str">
        <f t="shared" ref="Y193" si="382">IF(X193="","",1)</f>
        <v/>
      </c>
      <c r="Z193" s="201"/>
      <c r="AA193" s="201"/>
    </row>
    <row r="194" spans="2:27" ht="13.5" customHeight="1" x14ac:dyDescent="0.15">
      <c r="B194" s="15"/>
      <c r="C194" s="31"/>
      <c r="D194" s="31"/>
      <c r="E194" s="32"/>
      <c r="F194" s="33"/>
      <c r="G194" s="34"/>
      <c r="H194" s="35"/>
      <c r="I194" s="41"/>
      <c r="J194" s="1">
        <f t="shared" si="253"/>
        <v>194</v>
      </c>
      <c r="L194" s="3"/>
      <c r="M194" s="3"/>
      <c r="N194" s="3"/>
      <c r="O194" s="3"/>
      <c r="P194" s="4"/>
      <c r="Q194" s="49"/>
      <c r="R194" s="3"/>
      <c r="S194" s="3"/>
      <c r="T194" s="6"/>
      <c r="W194" s="199"/>
      <c r="X194" s="199"/>
      <c r="Y194" s="200"/>
      <c r="Z194" s="199"/>
      <c r="AA194" s="199"/>
    </row>
    <row r="195" spans="2:27" ht="13.5" customHeight="1" x14ac:dyDescent="0.15">
      <c r="B195" s="16" t="str">
        <f ca="1">IF(F195="","",MAX($B$1:OFFSET($B195,-1,0))+1)</f>
        <v/>
      </c>
      <c r="C195" s="36"/>
      <c r="D195" s="36"/>
      <c r="E195" s="37"/>
      <c r="F195" s="38"/>
      <c r="G195" s="39" t="str">
        <f t="shared" ref="G195" si="383">IF(F195="","",IF(X195="","",IF(E195=1,"",W195*Y195)))</f>
        <v/>
      </c>
      <c r="H195" s="40" t="str">
        <f t="shared" ref="H195" si="384">IF(F195="","",IF(X195="","",IF(E195=1,W195*Y195,G195*E195)))</f>
        <v/>
      </c>
      <c r="I195" s="42" t="str">
        <f t="shared" ref="I195" si="385">IF(F195="","",IF(X195=1,"積算実務ﾏﾆｭｱﾙ機械P."&amp;AA195,IF(X195=2,Z195&amp;AA195,IF(X195=3,"別紙明細-"&amp;AA195,""))))</f>
        <v/>
      </c>
      <c r="J195" s="1">
        <f t="shared" si="253"/>
        <v>195</v>
      </c>
      <c r="L195" s="7"/>
      <c r="M195" s="7"/>
      <c r="N195" s="7"/>
      <c r="O195" s="7"/>
      <c r="P195" s="8"/>
      <c r="Q195" s="17"/>
      <c r="R195" s="7"/>
      <c r="S195" s="7"/>
      <c r="T195" s="9"/>
      <c r="W195" s="201"/>
      <c r="X195" s="201"/>
      <c r="Y195" s="202" t="str">
        <f t="shared" ref="Y195" si="386">IF(X195="","",1)</f>
        <v/>
      </c>
      <c r="Z195" s="201"/>
      <c r="AA195" s="201"/>
    </row>
    <row r="196" spans="2:27" ht="13.5" customHeight="1" x14ac:dyDescent="0.15">
      <c r="B196" s="15"/>
      <c r="C196" s="31"/>
      <c r="D196" s="31"/>
      <c r="E196" s="32"/>
      <c r="F196" s="33"/>
      <c r="G196" s="34"/>
      <c r="H196" s="35"/>
      <c r="I196" s="41"/>
      <c r="J196" s="1">
        <f t="shared" si="253"/>
        <v>196</v>
      </c>
      <c r="L196" s="3"/>
      <c r="M196" s="3"/>
      <c r="N196" s="3"/>
      <c r="O196" s="3"/>
      <c r="P196" s="4"/>
      <c r="Q196" s="49"/>
      <c r="R196" s="3"/>
      <c r="S196" s="3"/>
      <c r="T196" s="6"/>
      <c r="W196" s="199"/>
      <c r="X196" s="199"/>
      <c r="Y196" s="200"/>
      <c r="Z196" s="199"/>
      <c r="AA196" s="199"/>
    </row>
    <row r="197" spans="2:27" ht="13.5" customHeight="1" x14ac:dyDescent="0.15">
      <c r="B197" s="16" t="str">
        <f ca="1">IF(F197="","",MAX($B$1:OFFSET($B197,-1,0))+1)</f>
        <v/>
      </c>
      <c r="C197" s="36"/>
      <c r="D197" s="36"/>
      <c r="E197" s="37"/>
      <c r="F197" s="38"/>
      <c r="G197" s="39" t="str">
        <f t="shared" ref="G197" si="387">IF(F197="","",IF(X197="","",IF(E197=1,"",W197*Y197)))</f>
        <v/>
      </c>
      <c r="H197" s="40" t="str">
        <f t="shared" ref="H197" si="388">IF(F197="","",IF(X197="","",IF(E197=1,W197*Y197,G197*E197)))</f>
        <v/>
      </c>
      <c r="I197" s="42" t="str">
        <f t="shared" ref="I197" si="389">IF(F197="","",IF(X197=1,"積算実務ﾏﾆｭｱﾙ機械P."&amp;AA197,IF(X197=2,Z197&amp;AA197,IF(X197=3,"別紙明細-"&amp;AA197,""))))</f>
        <v/>
      </c>
      <c r="J197" s="1">
        <f t="shared" si="253"/>
        <v>197</v>
      </c>
      <c r="L197" s="7"/>
      <c r="M197" s="7"/>
      <c r="N197" s="7"/>
      <c r="O197" s="7"/>
      <c r="P197" s="8"/>
      <c r="Q197" s="17"/>
      <c r="R197" s="7"/>
      <c r="S197" s="7"/>
      <c r="T197" s="9"/>
      <c r="W197" s="201"/>
      <c r="X197" s="201"/>
      <c r="Y197" s="202" t="str">
        <f t="shared" ref="Y197" si="390">IF(X197="","",1)</f>
        <v/>
      </c>
      <c r="Z197" s="201"/>
      <c r="AA197" s="201"/>
    </row>
    <row r="198" spans="2:27" ht="13.5" customHeight="1" x14ac:dyDescent="0.15">
      <c r="B198" s="15"/>
      <c r="C198" s="31"/>
      <c r="D198" s="31"/>
      <c r="E198" s="32"/>
      <c r="F198" s="33"/>
      <c r="G198" s="34"/>
      <c r="H198" s="35"/>
      <c r="I198" s="41"/>
      <c r="J198" s="1">
        <f t="shared" si="253"/>
        <v>198</v>
      </c>
      <c r="L198" s="3"/>
      <c r="M198" s="3"/>
      <c r="N198" s="3"/>
      <c r="O198" s="3"/>
      <c r="P198" s="4"/>
      <c r="Q198" s="49"/>
      <c r="R198" s="3"/>
      <c r="S198" s="3"/>
      <c r="T198" s="6"/>
      <c r="W198" s="199"/>
      <c r="X198" s="199"/>
      <c r="Y198" s="200"/>
      <c r="Z198" s="199"/>
      <c r="AA198" s="199"/>
    </row>
    <row r="199" spans="2:27" ht="13.5" customHeight="1" x14ac:dyDescent="0.15">
      <c r="B199" s="16" t="str">
        <f ca="1">IF(F199="","",MAX($B$1:OFFSET($B199,-1,0))+1)</f>
        <v/>
      </c>
      <c r="C199" s="36"/>
      <c r="D199" s="36"/>
      <c r="E199" s="37"/>
      <c r="F199" s="38"/>
      <c r="G199" s="39" t="str">
        <f t="shared" ref="G199" si="391">IF(F199="","",IF(X199="","",IF(E199=1,"",W199*Y199)))</f>
        <v/>
      </c>
      <c r="H199" s="40" t="str">
        <f t="shared" ref="H199" si="392">IF(F199="","",IF(X199="","",IF(E199=1,W199*Y199,G199*E199)))</f>
        <v/>
      </c>
      <c r="I199" s="42" t="str">
        <f t="shared" ref="I199" si="393">IF(F199="","",IF(X199=1,"積算実務ﾏﾆｭｱﾙ機械P."&amp;AA199,IF(X199=2,Z199&amp;AA199,IF(X199=3,"別紙明細-"&amp;AA199,""))))</f>
        <v/>
      </c>
      <c r="J199" s="1">
        <f t="shared" si="253"/>
        <v>199</v>
      </c>
      <c r="L199" s="7"/>
      <c r="M199" s="7"/>
      <c r="N199" s="7"/>
      <c r="O199" s="7"/>
      <c r="P199" s="8"/>
      <c r="Q199" s="17"/>
      <c r="R199" s="7"/>
      <c r="S199" s="7"/>
      <c r="T199" s="9"/>
      <c r="W199" s="201"/>
      <c r="X199" s="201"/>
      <c r="Y199" s="202" t="str">
        <f t="shared" ref="Y199" si="394">IF(X199="","",1)</f>
        <v/>
      </c>
      <c r="Z199" s="201"/>
      <c r="AA199" s="201"/>
    </row>
    <row r="200" spans="2:27" ht="13.5" customHeight="1" x14ac:dyDescent="0.15">
      <c r="B200" s="15"/>
      <c r="C200" s="31"/>
      <c r="D200" s="31"/>
      <c r="E200" s="32"/>
      <c r="F200" s="33"/>
      <c r="G200" s="34"/>
      <c r="H200" s="35"/>
      <c r="I200" s="41"/>
      <c r="J200" s="1">
        <f t="shared" si="253"/>
        <v>200</v>
      </c>
      <c r="L200" s="3"/>
      <c r="M200" s="3"/>
      <c r="N200" s="3"/>
      <c r="O200" s="3"/>
      <c r="P200" s="4"/>
      <c r="Q200" s="49"/>
      <c r="R200" s="3"/>
      <c r="S200" s="3"/>
      <c r="T200" s="6"/>
      <c r="W200" s="199"/>
      <c r="X200" s="199"/>
      <c r="Y200" s="200"/>
      <c r="Z200" s="199"/>
      <c r="AA200" s="199"/>
    </row>
    <row r="201" spans="2:27" ht="13.5" customHeight="1" x14ac:dyDescent="0.15">
      <c r="B201" s="16" t="str">
        <f ca="1">IF(F201="","",MAX($B$1:OFFSET($B201,-1,0))+1)</f>
        <v/>
      </c>
      <c r="C201" s="36"/>
      <c r="D201" s="36"/>
      <c r="E201" s="37"/>
      <c r="F201" s="38"/>
      <c r="G201" s="39" t="str">
        <f t="shared" ref="G201" si="395">IF(F201="","",IF(X201="","",IF(E201=1,"",W201*Y201)))</f>
        <v/>
      </c>
      <c r="H201" s="40" t="str">
        <f t="shared" ref="H201" si="396">IF(F201="","",IF(X201="","",IF(E201=1,W201*Y201,G201*E201)))</f>
        <v/>
      </c>
      <c r="I201" s="42" t="str">
        <f t="shared" ref="I201" si="397">IF(F201="","",IF(X201=1,"積算実務ﾏﾆｭｱﾙ機械P."&amp;AA201,IF(X201=2,Z201&amp;AA201,IF(X201=3,"別紙明細-"&amp;AA201,""))))</f>
        <v/>
      </c>
      <c r="J201" s="1">
        <f t="shared" si="253"/>
        <v>201</v>
      </c>
      <c r="L201" s="7"/>
      <c r="M201" s="7"/>
      <c r="N201" s="7"/>
      <c r="O201" s="7"/>
      <c r="P201" s="8"/>
      <c r="Q201" s="17"/>
      <c r="R201" s="7"/>
      <c r="S201" s="7"/>
      <c r="T201" s="9"/>
      <c r="W201" s="201"/>
      <c r="X201" s="201"/>
      <c r="Y201" s="202" t="str">
        <f t="shared" ref="Y201" si="398">IF(X201="","",1)</f>
        <v/>
      </c>
      <c r="Z201" s="201"/>
      <c r="AA201" s="201"/>
    </row>
    <row r="202" spans="2:27" ht="13.5" customHeight="1" x14ac:dyDescent="0.15">
      <c r="B202" s="15"/>
      <c r="C202" s="31"/>
      <c r="D202" s="31"/>
      <c r="E202" s="32"/>
      <c r="F202" s="33"/>
      <c r="G202" s="34"/>
      <c r="H202" s="35"/>
      <c r="I202" s="41"/>
      <c r="J202" s="1">
        <f t="shared" si="253"/>
        <v>202</v>
      </c>
      <c r="L202" s="3"/>
      <c r="M202" s="3"/>
      <c r="N202" s="3"/>
      <c r="O202" s="3"/>
      <c r="P202" s="4"/>
      <c r="Q202" s="49"/>
      <c r="R202" s="3"/>
      <c r="S202" s="3"/>
      <c r="T202" s="6"/>
      <c r="W202" s="199"/>
      <c r="X202" s="199"/>
      <c r="Y202" s="200"/>
      <c r="Z202" s="199"/>
      <c r="AA202" s="199"/>
    </row>
    <row r="203" spans="2:27" ht="13.5" customHeight="1" x14ac:dyDescent="0.15">
      <c r="B203" s="16" t="str">
        <f ca="1">IF(F203="","",MAX($B$1:OFFSET($B203,-1,0))+1)</f>
        <v/>
      </c>
      <c r="C203" s="36"/>
      <c r="D203" s="36"/>
      <c r="E203" s="37"/>
      <c r="F203" s="38"/>
      <c r="G203" s="39" t="str">
        <f t="shared" ref="G203" si="399">IF(F203="","",IF(X203="","",IF(E203=1,"",W203*Y203)))</f>
        <v/>
      </c>
      <c r="H203" s="40" t="str">
        <f t="shared" ref="H203" si="400">IF(F203="","",IF(X203="","",IF(E203=1,W203*Y203,G203*E203)))</f>
        <v/>
      </c>
      <c r="I203" s="42" t="str">
        <f t="shared" ref="I203" si="401">IF(F203="","",IF(X203=1,"積算実務ﾏﾆｭｱﾙ機械P."&amp;AA203,IF(X203=2,Z203&amp;AA203,IF(X203=3,"別紙明細-"&amp;AA203,""))))</f>
        <v/>
      </c>
      <c r="J203" s="1">
        <f t="shared" si="253"/>
        <v>203</v>
      </c>
      <c r="L203" s="7"/>
      <c r="M203" s="7"/>
      <c r="N203" s="7"/>
      <c r="O203" s="7"/>
      <c r="P203" s="8"/>
      <c r="Q203" s="17"/>
      <c r="R203" s="7"/>
      <c r="S203" s="7"/>
      <c r="T203" s="9"/>
      <c r="W203" s="201"/>
      <c r="X203" s="201"/>
      <c r="Y203" s="202" t="str">
        <f t="shared" ref="Y203" si="402">IF(X203="","",1)</f>
        <v/>
      </c>
      <c r="Z203" s="201"/>
      <c r="AA203" s="201"/>
    </row>
    <row r="204" spans="2:27" ht="13.5" customHeight="1" x14ac:dyDescent="0.15">
      <c r="B204" s="15"/>
      <c r="C204" s="31"/>
      <c r="D204" s="31"/>
      <c r="E204" s="32"/>
      <c r="F204" s="33"/>
      <c r="G204" s="34"/>
      <c r="H204" s="35"/>
      <c r="I204" s="41"/>
      <c r="J204" s="1">
        <f t="shared" si="253"/>
        <v>204</v>
      </c>
      <c r="L204" s="3"/>
      <c r="M204" s="3"/>
      <c r="N204" s="3"/>
      <c r="O204" s="3"/>
      <c r="P204" s="4"/>
      <c r="Q204" s="49"/>
      <c r="R204" s="3"/>
      <c r="S204" s="3"/>
      <c r="T204" s="6"/>
      <c r="W204" s="199"/>
      <c r="X204" s="199"/>
      <c r="Y204" s="200"/>
      <c r="Z204" s="199"/>
      <c r="AA204" s="199"/>
    </row>
    <row r="205" spans="2:27" ht="13.5" customHeight="1" x14ac:dyDescent="0.15">
      <c r="B205" s="16" t="str">
        <f ca="1">IF(F205="","",MAX($B$1:OFFSET($B205,-1,0))+1)</f>
        <v/>
      </c>
      <c r="C205" s="36"/>
      <c r="D205" s="36"/>
      <c r="E205" s="37"/>
      <c r="F205" s="38"/>
      <c r="G205" s="39" t="str">
        <f t="shared" ref="G205" si="403">IF(F205="","",IF(X205="","",IF(E205=1,"",W205*Y205)))</f>
        <v/>
      </c>
      <c r="H205" s="40" t="str">
        <f t="shared" ref="H205" si="404">IF(F205="","",IF(X205="","",IF(E205=1,W205*Y205,G205*E205)))</f>
        <v/>
      </c>
      <c r="I205" s="42" t="str">
        <f t="shared" ref="I205" si="405">IF(F205="","",IF(X205=1,"積算実務ﾏﾆｭｱﾙ機械P."&amp;AA205,IF(X205=2,Z205&amp;AA205,IF(X205=3,"別紙明細-"&amp;AA205,""))))</f>
        <v/>
      </c>
      <c r="J205" s="1">
        <f t="shared" si="253"/>
        <v>205</v>
      </c>
      <c r="L205" s="7"/>
      <c r="M205" s="7"/>
      <c r="N205" s="7"/>
      <c r="O205" s="7"/>
      <c r="P205" s="8"/>
      <c r="Q205" s="17"/>
      <c r="R205" s="7"/>
      <c r="S205" s="7"/>
      <c r="T205" s="9"/>
      <c r="W205" s="201"/>
      <c r="X205" s="201"/>
      <c r="Y205" s="202" t="str">
        <f t="shared" ref="Y205" si="406">IF(X205="","",1)</f>
        <v/>
      </c>
      <c r="Z205" s="201"/>
      <c r="AA205" s="201"/>
    </row>
    <row r="206" spans="2:27" ht="13.5" customHeight="1" x14ac:dyDescent="0.15">
      <c r="B206" s="15"/>
      <c r="C206" s="31"/>
      <c r="D206" s="31"/>
      <c r="E206" s="32"/>
      <c r="F206" s="33"/>
      <c r="G206" s="34"/>
      <c r="H206" s="35"/>
      <c r="I206" s="41"/>
      <c r="J206" s="1">
        <f t="shared" si="253"/>
        <v>206</v>
      </c>
      <c r="L206" s="3"/>
      <c r="M206" s="3"/>
      <c r="N206" s="3"/>
      <c r="O206" s="3"/>
      <c r="P206" s="4"/>
      <c r="Q206" s="49"/>
      <c r="R206" s="3"/>
      <c r="S206" s="3"/>
      <c r="T206" s="6"/>
      <c r="W206" s="199"/>
      <c r="X206" s="199"/>
      <c r="Y206" s="200"/>
      <c r="Z206" s="199"/>
      <c r="AA206" s="199"/>
    </row>
    <row r="207" spans="2:27" ht="13.5" customHeight="1" x14ac:dyDescent="0.15">
      <c r="B207" s="16" t="str">
        <f ca="1">IF(F207="","",MAX($B$1:OFFSET($B207,-1,0))+1)</f>
        <v/>
      </c>
      <c r="C207" s="36"/>
      <c r="D207" s="36"/>
      <c r="E207" s="37"/>
      <c r="F207" s="38"/>
      <c r="G207" s="39" t="str">
        <f t="shared" ref="G207" si="407">IF(F207="","",IF(X207="","",IF(E207=1,"",W207*Y207)))</f>
        <v/>
      </c>
      <c r="H207" s="40" t="str">
        <f t="shared" ref="H207" si="408">IF(F207="","",IF(X207="","",IF(E207=1,W207*Y207,G207*E207)))</f>
        <v/>
      </c>
      <c r="I207" s="42" t="str">
        <f t="shared" ref="I207" si="409">IF(F207="","",IF(X207=1,"積算実務ﾏﾆｭｱﾙ機械P."&amp;AA207,IF(X207=2,Z207&amp;AA207,IF(X207=3,"別紙明細-"&amp;AA207,""))))</f>
        <v/>
      </c>
      <c r="J207" s="1">
        <f t="shared" si="253"/>
        <v>207</v>
      </c>
      <c r="L207" s="7"/>
      <c r="M207" s="7"/>
      <c r="N207" s="7"/>
      <c r="O207" s="7"/>
      <c r="P207" s="8"/>
      <c r="Q207" s="17"/>
      <c r="R207" s="7"/>
      <c r="S207" s="7"/>
      <c r="T207" s="9"/>
      <c r="W207" s="201"/>
      <c r="X207" s="201"/>
      <c r="Y207" s="202" t="str">
        <f t="shared" ref="Y207" si="410">IF(X207="","",1)</f>
        <v/>
      </c>
      <c r="Z207" s="201"/>
      <c r="AA207" s="201"/>
    </row>
    <row r="208" spans="2:27" ht="13.5" customHeight="1" x14ac:dyDescent="0.15">
      <c r="B208" s="15"/>
      <c r="C208" s="31"/>
      <c r="D208" s="31"/>
      <c r="E208" s="32"/>
      <c r="F208" s="33"/>
      <c r="G208" s="34"/>
      <c r="H208" s="35"/>
      <c r="I208" s="41"/>
      <c r="J208" s="1">
        <f t="shared" si="253"/>
        <v>208</v>
      </c>
      <c r="L208" s="3"/>
      <c r="M208" s="3"/>
      <c r="N208" s="3"/>
      <c r="O208" s="3"/>
      <c r="P208" s="4"/>
      <c r="Q208" s="49"/>
      <c r="R208" s="3"/>
      <c r="S208" s="3"/>
      <c r="T208" s="6"/>
      <c r="W208" s="199"/>
      <c r="X208" s="199"/>
      <c r="Y208" s="200"/>
      <c r="Z208" s="199"/>
      <c r="AA208" s="199"/>
    </row>
    <row r="209" spans="2:27" ht="13.5" customHeight="1" x14ac:dyDescent="0.15">
      <c r="B209" s="16" t="str">
        <f ca="1">IF(F209="","",MAX($B$1:OFFSET($B209,-1,0))+1)</f>
        <v/>
      </c>
      <c r="C209" s="36"/>
      <c r="D209" s="36"/>
      <c r="E209" s="37"/>
      <c r="F209" s="38"/>
      <c r="G209" s="39" t="str">
        <f t="shared" ref="G209" si="411">IF(F209="","",IF(X209="","",IF(E209=1,"",W209*Y209)))</f>
        <v/>
      </c>
      <c r="H209" s="40" t="str">
        <f t="shared" ref="H209" si="412">IF(F209="","",IF(X209="","",IF(E209=1,W209*Y209,G209*E209)))</f>
        <v/>
      </c>
      <c r="I209" s="42" t="str">
        <f t="shared" ref="I209" si="413">IF(F209="","",IF(X209=1,"積算実務ﾏﾆｭｱﾙ機械P."&amp;AA209,IF(X209=2,Z209&amp;AA209,IF(X209=3,"別紙明細-"&amp;AA209,""))))</f>
        <v/>
      </c>
      <c r="J209" s="1">
        <f t="shared" si="253"/>
        <v>209</v>
      </c>
      <c r="L209" s="7"/>
      <c r="M209" s="7"/>
      <c r="N209" s="7"/>
      <c r="O209" s="7"/>
      <c r="P209" s="8"/>
      <c r="Q209" s="17"/>
      <c r="R209" s="7"/>
      <c r="S209" s="7"/>
      <c r="T209" s="9"/>
      <c r="W209" s="201"/>
      <c r="X209" s="201"/>
      <c r="Y209" s="202" t="str">
        <f t="shared" ref="Y209" si="414">IF(X209="","",1)</f>
        <v/>
      </c>
      <c r="Z209" s="201"/>
      <c r="AA209" s="201"/>
    </row>
    <row r="210" spans="2:27" ht="13.5" customHeight="1" x14ac:dyDescent="0.15">
      <c r="B210" s="15"/>
      <c r="C210" s="31"/>
      <c r="D210" s="31"/>
      <c r="E210" s="32"/>
      <c r="F210" s="33"/>
      <c r="G210" s="34"/>
      <c r="H210" s="35"/>
      <c r="I210" s="41"/>
      <c r="J210" s="1">
        <f t="shared" si="253"/>
        <v>210</v>
      </c>
      <c r="L210" s="3"/>
      <c r="M210" s="3"/>
      <c r="N210" s="3"/>
      <c r="O210" s="3"/>
      <c r="P210" s="4"/>
      <c r="Q210" s="49"/>
      <c r="R210" s="3"/>
      <c r="S210" s="3"/>
      <c r="T210" s="6"/>
      <c r="W210" s="199"/>
      <c r="X210" s="199"/>
      <c r="Y210" s="200"/>
      <c r="Z210" s="199"/>
      <c r="AA210" s="199"/>
    </row>
    <row r="211" spans="2:27" ht="13.5" customHeight="1" x14ac:dyDescent="0.15">
      <c r="B211" s="16" t="str">
        <f ca="1">IF(F211="","",MAX($B$1:OFFSET($B211,-1,0))+1)</f>
        <v/>
      </c>
      <c r="C211" s="36"/>
      <c r="D211" s="36"/>
      <c r="E211" s="37"/>
      <c r="F211" s="38"/>
      <c r="G211" s="39" t="str">
        <f t="shared" ref="G211" si="415">IF(F211="","",IF(X211="","",IF(E211=1,"",W211*Y211)))</f>
        <v/>
      </c>
      <c r="H211" s="40" t="str">
        <f t="shared" ref="H211" si="416">IF(F211="","",IF(X211="","",IF(E211=1,W211*Y211,G211*E211)))</f>
        <v/>
      </c>
      <c r="I211" s="42" t="str">
        <f t="shared" ref="I211" si="417">IF(F211="","",IF(X211=1,"積算実務ﾏﾆｭｱﾙ機械P."&amp;AA211,IF(X211=2,Z211&amp;AA211,IF(X211=3,"別紙明細-"&amp;AA211,""))))</f>
        <v/>
      </c>
      <c r="J211" s="1">
        <f t="shared" si="253"/>
        <v>211</v>
      </c>
      <c r="L211" s="7"/>
      <c r="M211" s="7"/>
      <c r="N211" s="7"/>
      <c r="O211" s="7"/>
      <c r="P211" s="8"/>
      <c r="Q211" s="17"/>
      <c r="R211" s="7"/>
      <c r="S211" s="7"/>
      <c r="T211" s="9"/>
      <c r="W211" s="201"/>
      <c r="X211" s="201"/>
      <c r="Y211" s="202" t="str">
        <f t="shared" ref="Y211" si="418">IF(X211="","",1)</f>
        <v/>
      </c>
      <c r="Z211" s="201"/>
      <c r="AA211" s="201"/>
    </row>
    <row r="212" spans="2:27" ht="13.5" customHeight="1" x14ac:dyDescent="0.15">
      <c r="B212" s="15"/>
      <c r="C212" s="31"/>
      <c r="D212" s="31"/>
      <c r="E212" s="32"/>
      <c r="F212" s="33"/>
      <c r="G212" s="34"/>
      <c r="H212" s="35"/>
      <c r="I212" s="41"/>
      <c r="J212" s="1">
        <f t="shared" si="253"/>
        <v>212</v>
      </c>
      <c r="L212" s="3"/>
      <c r="M212" s="3"/>
      <c r="N212" s="3"/>
      <c r="O212" s="3"/>
      <c r="P212" s="4"/>
      <c r="Q212" s="49"/>
      <c r="R212" s="3"/>
      <c r="S212" s="3"/>
      <c r="T212" s="6"/>
      <c r="W212" s="199"/>
      <c r="X212" s="199"/>
      <c r="Y212" s="200"/>
      <c r="Z212" s="199"/>
      <c r="AA212" s="199"/>
    </row>
    <row r="213" spans="2:27" ht="13.5" customHeight="1" x14ac:dyDescent="0.15">
      <c r="B213" s="16" t="str">
        <f ca="1">IF(F213="","",MAX($B$1:OFFSET($B213,-1,0))+1)</f>
        <v/>
      </c>
      <c r="C213" s="36"/>
      <c r="D213" s="36"/>
      <c r="E213" s="37"/>
      <c r="F213" s="38"/>
      <c r="G213" s="39" t="str">
        <f t="shared" ref="G213" si="419">IF(F213="","",IF(X213="","",IF(E213=1,"",W213*Y213)))</f>
        <v/>
      </c>
      <c r="H213" s="40" t="str">
        <f t="shared" ref="H213" si="420">IF(F213="","",IF(X213="","",IF(E213=1,W213*Y213,G213*E213)))</f>
        <v/>
      </c>
      <c r="I213" s="42" t="str">
        <f t="shared" ref="I213" si="421">IF(F213="","",IF(X213=1,"積算実務ﾏﾆｭｱﾙ機械P."&amp;AA213,IF(X213=2,Z213&amp;AA213,IF(X213=3,"別紙明細-"&amp;AA213,""))))</f>
        <v/>
      </c>
      <c r="J213" s="1">
        <f t="shared" si="253"/>
        <v>213</v>
      </c>
      <c r="L213" s="7"/>
      <c r="M213" s="7"/>
      <c r="N213" s="7"/>
      <c r="O213" s="7"/>
      <c r="P213" s="8"/>
      <c r="Q213" s="17"/>
      <c r="R213" s="7"/>
      <c r="S213" s="7"/>
      <c r="T213" s="9"/>
      <c r="W213" s="201"/>
      <c r="X213" s="201"/>
      <c r="Y213" s="202" t="str">
        <f t="shared" ref="Y213" si="422">IF(X213="","",1)</f>
        <v/>
      </c>
      <c r="Z213" s="201"/>
      <c r="AA213" s="201"/>
    </row>
    <row r="214" spans="2:27" ht="13.5" customHeight="1" x14ac:dyDescent="0.15">
      <c r="B214" s="15"/>
      <c r="C214" s="31"/>
      <c r="D214" s="31"/>
      <c r="E214" s="32"/>
      <c r="F214" s="33"/>
      <c r="G214" s="34"/>
      <c r="H214" s="35"/>
      <c r="I214" s="41"/>
      <c r="J214" s="1">
        <f t="shared" si="253"/>
        <v>214</v>
      </c>
      <c r="L214" s="3"/>
      <c r="M214" s="3"/>
      <c r="N214" s="3"/>
      <c r="O214" s="3"/>
      <c r="P214" s="4"/>
      <c r="Q214" s="49"/>
      <c r="R214" s="3"/>
      <c r="S214" s="3"/>
      <c r="T214" s="6"/>
      <c r="W214" s="199"/>
      <c r="X214" s="199"/>
      <c r="Y214" s="200"/>
      <c r="Z214" s="199"/>
      <c r="AA214" s="199"/>
    </row>
    <row r="215" spans="2:27" ht="13.5" customHeight="1" x14ac:dyDescent="0.15">
      <c r="B215" s="16" t="str">
        <f ca="1">IF(F215="","",MAX($B$1:OFFSET($B215,-1,0))+1)</f>
        <v/>
      </c>
      <c r="C215" s="36"/>
      <c r="D215" s="36"/>
      <c r="E215" s="37"/>
      <c r="F215" s="38"/>
      <c r="G215" s="39" t="str">
        <f t="shared" ref="G215" si="423">IF(F215="","",IF(X215="","",IF(E215=1,"",W215*Y215)))</f>
        <v/>
      </c>
      <c r="H215" s="40" t="str">
        <f t="shared" ref="H215" si="424">IF(F215="","",IF(X215="","",IF(E215=1,W215*Y215,G215*E215)))</f>
        <v/>
      </c>
      <c r="I215" s="42" t="str">
        <f t="shared" ref="I215" si="425">IF(F215="","",IF(X215=1,"積算実務ﾏﾆｭｱﾙ機械P."&amp;AA215,IF(X215=2,Z215&amp;AA215,IF(X215=3,"別紙明細-"&amp;AA215,""))))</f>
        <v/>
      </c>
      <c r="J215" s="1">
        <f t="shared" si="253"/>
        <v>215</v>
      </c>
      <c r="L215" s="7"/>
      <c r="M215" s="7"/>
      <c r="N215" s="7"/>
      <c r="O215" s="7"/>
      <c r="P215" s="8"/>
      <c r="Q215" s="17"/>
      <c r="R215" s="7"/>
      <c r="S215" s="7"/>
      <c r="T215" s="9"/>
      <c r="W215" s="201"/>
      <c r="X215" s="201"/>
      <c r="Y215" s="202" t="str">
        <f t="shared" ref="Y215" si="426">IF(X215="","",1)</f>
        <v/>
      </c>
      <c r="Z215" s="201"/>
      <c r="AA215" s="201"/>
    </row>
    <row r="216" spans="2:27" ht="13.5" customHeight="1" x14ac:dyDescent="0.15">
      <c r="B216" s="15"/>
      <c r="C216" s="31"/>
      <c r="D216" s="31"/>
      <c r="E216" s="32"/>
      <c r="F216" s="33"/>
      <c r="G216" s="34"/>
      <c r="H216" s="35"/>
      <c r="I216" s="41"/>
      <c r="J216" s="1">
        <f t="shared" si="253"/>
        <v>216</v>
      </c>
      <c r="L216" s="3"/>
      <c r="M216" s="3"/>
      <c r="N216" s="3"/>
      <c r="O216" s="3"/>
      <c r="P216" s="4"/>
      <c r="Q216" s="49"/>
      <c r="R216" s="3"/>
      <c r="S216" s="3"/>
      <c r="T216" s="6"/>
      <c r="W216" s="199"/>
      <c r="X216" s="199"/>
      <c r="Y216" s="200"/>
      <c r="Z216" s="199"/>
      <c r="AA216" s="199"/>
    </row>
    <row r="217" spans="2:27" ht="13.5" customHeight="1" x14ac:dyDescent="0.15">
      <c r="B217" s="16" t="str">
        <f ca="1">IF(F217="","",MAX($B$1:OFFSET($B217,-1,0))+1)</f>
        <v/>
      </c>
      <c r="C217" s="36"/>
      <c r="D217" s="36"/>
      <c r="E217" s="37"/>
      <c r="F217" s="38"/>
      <c r="G217" s="39" t="str">
        <f t="shared" ref="G217" si="427">IF(F217="","",IF(X217="","",IF(E217=1,"",W217*Y217)))</f>
        <v/>
      </c>
      <c r="H217" s="40" t="str">
        <f t="shared" ref="H217" si="428">IF(F217="","",IF(X217="","",IF(E217=1,W217*Y217,G217*E217)))</f>
        <v/>
      </c>
      <c r="I217" s="42" t="str">
        <f t="shared" ref="I217" si="429">IF(F217="","",IF(X217=1,"積算実務ﾏﾆｭｱﾙ機械P."&amp;AA217,IF(X217=2,Z217&amp;AA217,IF(X217=3,"別紙明細-"&amp;AA217,""))))</f>
        <v/>
      </c>
      <c r="J217" s="1">
        <f t="shared" si="253"/>
        <v>217</v>
      </c>
      <c r="L217" s="7"/>
      <c r="M217" s="7"/>
      <c r="N217" s="7"/>
      <c r="O217" s="7"/>
      <c r="P217" s="8"/>
      <c r="Q217" s="17"/>
      <c r="R217" s="7"/>
      <c r="S217" s="7"/>
      <c r="T217" s="9"/>
      <c r="W217" s="201"/>
      <c r="X217" s="201"/>
      <c r="Y217" s="202" t="str">
        <f t="shared" ref="Y217" si="430">IF(X217="","",1)</f>
        <v/>
      </c>
      <c r="Z217" s="201"/>
      <c r="AA217" s="201"/>
    </row>
    <row r="218" spans="2:27" ht="13.5" customHeight="1" x14ac:dyDescent="0.15">
      <c r="B218" s="15"/>
      <c r="C218" s="31"/>
      <c r="D218" s="31"/>
      <c r="E218" s="32"/>
      <c r="F218" s="33"/>
      <c r="G218" s="34"/>
      <c r="H218" s="35"/>
      <c r="I218" s="41"/>
      <c r="J218" s="1">
        <f t="shared" si="253"/>
        <v>218</v>
      </c>
      <c r="L218" s="3"/>
      <c r="M218" s="3"/>
      <c r="N218" s="3"/>
      <c r="O218" s="3"/>
      <c r="P218" s="4"/>
      <c r="Q218" s="49"/>
      <c r="R218" s="3"/>
      <c r="S218" s="3"/>
      <c r="T218" s="6"/>
      <c r="W218" s="199"/>
      <c r="X218" s="199"/>
      <c r="Y218" s="200"/>
      <c r="Z218" s="199"/>
      <c r="AA218" s="199"/>
    </row>
    <row r="219" spans="2:27" ht="13.5" customHeight="1" x14ac:dyDescent="0.15">
      <c r="B219" s="16" t="str">
        <f ca="1">IF(F219="","",MAX($B$1:OFFSET($B219,-1,0))+1)</f>
        <v/>
      </c>
      <c r="C219" s="36"/>
      <c r="D219" s="36"/>
      <c r="E219" s="37"/>
      <c r="F219" s="38"/>
      <c r="G219" s="39" t="str">
        <f t="shared" ref="G219" si="431">IF(F219="","",IF(X219="","",IF(E219=1,"",W219*Y219)))</f>
        <v/>
      </c>
      <c r="H219" s="40" t="str">
        <f t="shared" ref="H219" si="432">IF(F219="","",IF(X219="","",IF(E219=1,W219*Y219,G219*E219)))</f>
        <v/>
      </c>
      <c r="I219" s="42" t="str">
        <f t="shared" ref="I219" si="433">IF(F219="","",IF(X219=1,"積算実務ﾏﾆｭｱﾙ機械P."&amp;AA219,IF(X219=2,Z219&amp;AA219,IF(X219=3,"別紙明細-"&amp;AA219,""))))</f>
        <v/>
      </c>
      <c r="J219" s="1">
        <f t="shared" si="253"/>
        <v>219</v>
      </c>
      <c r="L219" s="7"/>
      <c r="M219" s="7"/>
      <c r="N219" s="7"/>
      <c r="O219" s="7"/>
      <c r="P219" s="8"/>
      <c r="Q219" s="17"/>
      <c r="R219" s="7"/>
      <c r="S219" s="7"/>
      <c r="T219" s="9"/>
      <c r="W219" s="201"/>
      <c r="X219" s="201"/>
      <c r="Y219" s="202" t="str">
        <f t="shared" ref="Y219" si="434">IF(X219="","",1)</f>
        <v/>
      </c>
      <c r="Z219" s="201"/>
      <c r="AA219" s="201"/>
    </row>
    <row r="220" spans="2:27" ht="13.5" customHeight="1" x14ac:dyDescent="0.15">
      <c r="B220" s="15"/>
      <c r="C220" s="31"/>
      <c r="D220" s="31"/>
      <c r="E220" s="32"/>
      <c r="F220" s="33"/>
      <c r="G220" s="34"/>
      <c r="H220" s="35"/>
      <c r="I220" s="41"/>
      <c r="J220" s="1">
        <f t="shared" si="253"/>
        <v>220</v>
      </c>
      <c r="L220" s="3"/>
      <c r="M220" s="3"/>
      <c r="N220" s="3"/>
      <c r="O220" s="3"/>
      <c r="P220" s="4"/>
      <c r="Q220" s="49"/>
      <c r="R220" s="3"/>
      <c r="S220" s="3"/>
      <c r="T220" s="6"/>
      <c r="W220" s="199"/>
      <c r="X220" s="199"/>
      <c r="Y220" s="200"/>
      <c r="Z220" s="199"/>
      <c r="AA220" s="199"/>
    </row>
    <row r="221" spans="2:27" ht="13.5" customHeight="1" x14ac:dyDescent="0.15">
      <c r="B221" s="16" t="str">
        <f ca="1">IF(F221="","",MAX($B$1:OFFSET($B221,-1,0))+1)</f>
        <v/>
      </c>
      <c r="C221" s="36"/>
      <c r="D221" s="36"/>
      <c r="E221" s="37"/>
      <c r="F221" s="38"/>
      <c r="G221" s="39" t="str">
        <f t="shared" ref="G221" si="435">IF(F221="","",IF(X221="","",IF(E221=1,"",W221*Y221)))</f>
        <v/>
      </c>
      <c r="H221" s="40" t="str">
        <f t="shared" ref="H221" si="436">IF(F221="","",IF(X221="","",IF(E221=1,W221*Y221,G221*E221)))</f>
        <v/>
      </c>
      <c r="I221" s="42" t="str">
        <f t="shared" ref="I221" si="437">IF(F221="","",IF(X221=1,"積算実務ﾏﾆｭｱﾙ機械P."&amp;AA221,IF(X221=2,Z221&amp;AA221,IF(X221=3,"別紙明細-"&amp;AA221,""))))</f>
        <v/>
      </c>
      <c r="J221" s="1">
        <f t="shared" si="253"/>
        <v>221</v>
      </c>
      <c r="L221" s="7"/>
      <c r="M221" s="7"/>
      <c r="N221" s="7"/>
      <c r="O221" s="7"/>
      <c r="P221" s="8"/>
      <c r="Q221" s="17"/>
      <c r="R221" s="7"/>
      <c r="S221" s="7"/>
      <c r="T221" s="9"/>
      <c r="W221" s="201"/>
      <c r="X221" s="201"/>
      <c r="Y221" s="202" t="str">
        <f t="shared" ref="Y221" si="438">IF(X221="","",1)</f>
        <v/>
      </c>
      <c r="Z221" s="201"/>
      <c r="AA221" s="201"/>
    </row>
    <row r="222" spans="2:27" ht="13.5" customHeight="1" x14ac:dyDescent="0.15">
      <c r="B222" s="15"/>
      <c r="C222" s="31"/>
      <c r="D222" s="31"/>
      <c r="E222" s="32"/>
      <c r="F222" s="33"/>
      <c r="G222" s="34"/>
      <c r="H222" s="35"/>
      <c r="I222" s="41"/>
      <c r="J222" s="1">
        <f t="shared" si="253"/>
        <v>222</v>
      </c>
      <c r="L222" s="3"/>
      <c r="M222" s="3"/>
      <c r="N222" s="3"/>
      <c r="O222" s="3"/>
      <c r="P222" s="4"/>
      <c r="Q222" s="49"/>
      <c r="R222" s="3"/>
      <c r="S222" s="3"/>
      <c r="T222" s="6"/>
      <c r="W222" s="199"/>
      <c r="X222" s="199"/>
      <c r="Y222" s="200"/>
      <c r="Z222" s="199"/>
      <c r="AA222" s="199"/>
    </row>
    <row r="223" spans="2:27" ht="13.5" customHeight="1" x14ac:dyDescent="0.15">
      <c r="B223" s="16" t="str">
        <f ca="1">IF(F223="","",MAX($B$1:OFFSET($B223,-1,0))+1)</f>
        <v/>
      </c>
      <c r="C223" s="36"/>
      <c r="D223" s="36"/>
      <c r="E223" s="37"/>
      <c r="F223" s="38"/>
      <c r="G223" s="39" t="str">
        <f t="shared" ref="G223" si="439">IF(F223="","",IF(X223="","",IF(E223=1,"",W223*Y223)))</f>
        <v/>
      </c>
      <c r="H223" s="40" t="str">
        <f t="shared" ref="H223" si="440">IF(F223="","",IF(X223="","",IF(E223=1,W223*Y223,G223*E223)))</f>
        <v/>
      </c>
      <c r="I223" s="42" t="str">
        <f t="shared" ref="I223" si="441">IF(F223="","",IF(X223=1,"積算実務ﾏﾆｭｱﾙ機械P."&amp;AA223,IF(X223=2,Z223&amp;AA223,IF(X223=3,"別紙明細-"&amp;AA223,""))))</f>
        <v/>
      </c>
      <c r="J223" s="1">
        <f t="shared" si="253"/>
        <v>223</v>
      </c>
      <c r="L223" s="7"/>
      <c r="M223" s="7"/>
      <c r="N223" s="7"/>
      <c r="O223" s="7"/>
      <c r="P223" s="8"/>
      <c r="Q223" s="17"/>
      <c r="R223" s="7"/>
      <c r="S223" s="7"/>
      <c r="T223" s="9"/>
      <c r="W223" s="201"/>
      <c r="X223" s="201"/>
      <c r="Y223" s="202" t="str">
        <f t="shared" ref="Y223" si="442">IF(X223="","",1)</f>
        <v/>
      </c>
      <c r="Z223" s="201"/>
      <c r="AA223" s="201"/>
    </row>
    <row r="224" spans="2:27" ht="13.5" customHeight="1" x14ac:dyDescent="0.15">
      <c r="B224" s="15"/>
      <c r="C224" s="31"/>
      <c r="D224" s="31"/>
      <c r="E224" s="32"/>
      <c r="F224" s="33"/>
      <c r="G224" s="34"/>
      <c r="H224" s="35"/>
      <c r="I224" s="41"/>
      <c r="J224" s="1">
        <f t="shared" si="253"/>
        <v>224</v>
      </c>
      <c r="L224" s="3"/>
      <c r="M224" s="3"/>
      <c r="N224" s="3"/>
      <c r="O224" s="3"/>
      <c r="P224" s="4"/>
      <c r="Q224" s="49"/>
      <c r="R224" s="3"/>
      <c r="S224" s="3"/>
      <c r="T224" s="6"/>
      <c r="W224" s="199"/>
      <c r="X224" s="199"/>
      <c r="Y224" s="200"/>
      <c r="Z224" s="199"/>
      <c r="AA224" s="199"/>
    </row>
    <row r="225" spans="2:27" ht="13.5" customHeight="1" x14ac:dyDescent="0.15">
      <c r="B225" s="16" t="str">
        <f ca="1">IF(F225="","",MAX($B$1:OFFSET($B225,-1,0))+1)</f>
        <v/>
      </c>
      <c r="C225" s="36"/>
      <c r="D225" s="36"/>
      <c r="E225" s="37"/>
      <c r="F225" s="38"/>
      <c r="G225" s="39" t="str">
        <f t="shared" ref="G225" si="443">IF(F225="","",IF(X225="","",IF(E225=1,"",W225*Y225)))</f>
        <v/>
      </c>
      <c r="H225" s="40" t="str">
        <f t="shared" ref="H225" si="444">IF(F225="","",IF(X225="","",IF(E225=1,W225*Y225,G225*E225)))</f>
        <v/>
      </c>
      <c r="I225" s="42" t="str">
        <f t="shared" ref="I225" si="445">IF(F225="","",IF(X225=1,"積算実務ﾏﾆｭｱﾙ機械P."&amp;AA225,IF(X225=2,Z225&amp;AA225,IF(X225=3,"別紙明細-"&amp;AA225,""))))</f>
        <v/>
      </c>
      <c r="J225" s="1">
        <f t="shared" si="253"/>
        <v>225</v>
      </c>
      <c r="L225" s="7"/>
      <c r="M225" s="7"/>
      <c r="N225" s="7"/>
      <c r="O225" s="7"/>
      <c r="P225" s="8"/>
      <c r="Q225" s="17"/>
      <c r="R225" s="7"/>
      <c r="S225" s="7"/>
      <c r="T225" s="9"/>
      <c r="W225" s="201"/>
      <c r="X225" s="201"/>
      <c r="Y225" s="202" t="str">
        <f t="shared" ref="Y225" si="446">IF(X225="","",1)</f>
        <v/>
      </c>
      <c r="Z225" s="201"/>
      <c r="AA225" s="201"/>
    </row>
    <row r="226" spans="2:27" ht="13.5" customHeight="1" x14ac:dyDescent="0.15">
      <c r="B226" s="15"/>
      <c r="C226" s="31"/>
      <c r="D226" s="31"/>
      <c r="E226" s="32"/>
      <c r="F226" s="33"/>
      <c r="G226" s="34"/>
      <c r="H226" s="35"/>
      <c r="I226" s="41"/>
      <c r="J226" s="1">
        <f t="shared" si="253"/>
        <v>226</v>
      </c>
      <c r="L226" s="3"/>
      <c r="M226" s="3"/>
      <c r="N226" s="3"/>
      <c r="O226" s="3"/>
      <c r="P226" s="4"/>
      <c r="Q226" s="49"/>
      <c r="R226" s="3"/>
      <c r="S226" s="3"/>
      <c r="T226" s="6"/>
      <c r="W226" s="199"/>
      <c r="X226" s="199"/>
      <c r="Y226" s="200"/>
      <c r="Z226" s="199"/>
      <c r="AA226" s="199"/>
    </row>
    <row r="227" spans="2:27" ht="13.5" customHeight="1" x14ac:dyDescent="0.15">
      <c r="B227" s="16" t="str">
        <f ca="1">IF(F227="","",MAX($B$1:OFFSET($B227,-1,0))+1)</f>
        <v/>
      </c>
      <c r="C227" s="36"/>
      <c r="D227" s="36"/>
      <c r="E227" s="37"/>
      <c r="F227" s="38"/>
      <c r="G227" s="39" t="str">
        <f t="shared" ref="G227" si="447">IF(F227="","",IF(X227="","",IF(E227=1,"",W227*Y227)))</f>
        <v/>
      </c>
      <c r="H227" s="40" t="str">
        <f t="shared" ref="H227" si="448">IF(F227="","",IF(X227="","",IF(E227=1,W227*Y227,G227*E227)))</f>
        <v/>
      </c>
      <c r="I227" s="42" t="str">
        <f t="shared" ref="I227" si="449">IF(F227="","",IF(X227=1,"積算実務ﾏﾆｭｱﾙ機械P."&amp;AA227,IF(X227=2,Z227&amp;AA227,IF(X227=3,"別紙明細-"&amp;AA227,""))))</f>
        <v/>
      </c>
      <c r="J227" s="1">
        <f t="shared" si="253"/>
        <v>227</v>
      </c>
      <c r="L227" s="7"/>
      <c r="M227" s="7"/>
      <c r="N227" s="7"/>
      <c r="O227" s="7"/>
      <c r="P227" s="8"/>
      <c r="Q227" s="17"/>
      <c r="R227" s="7"/>
      <c r="S227" s="7"/>
      <c r="T227" s="9"/>
      <c r="W227" s="201"/>
      <c r="X227" s="201"/>
      <c r="Y227" s="202" t="str">
        <f t="shared" ref="Y227" si="450">IF(X227="","",1)</f>
        <v/>
      </c>
      <c r="Z227" s="201"/>
      <c r="AA227" s="201"/>
    </row>
    <row r="228" spans="2:27" ht="13.5" customHeight="1" x14ac:dyDescent="0.15">
      <c r="B228" s="15"/>
      <c r="C228" s="31"/>
      <c r="D228" s="31"/>
      <c r="E228" s="32"/>
      <c r="F228" s="33"/>
      <c r="G228" s="34"/>
      <c r="H228" s="35"/>
      <c r="I228" s="41"/>
      <c r="J228" s="1">
        <f t="shared" si="253"/>
        <v>228</v>
      </c>
      <c r="L228" s="3"/>
      <c r="M228" s="3"/>
      <c r="N228" s="3"/>
      <c r="O228" s="3"/>
      <c r="P228" s="4"/>
      <c r="Q228" s="49"/>
      <c r="R228" s="3"/>
      <c r="S228" s="3"/>
      <c r="T228" s="6"/>
      <c r="W228" s="199"/>
      <c r="X228" s="199"/>
      <c r="Y228" s="200"/>
      <c r="Z228" s="199"/>
      <c r="AA228" s="199"/>
    </row>
    <row r="229" spans="2:27" ht="13.5" customHeight="1" x14ac:dyDescent="0.15">
      <c r="B229" s="16" t="str">
        <f ca="1">IF(F229="","",MAX($B$1:OFFSET($B229,-1,0))+1)</f>
        <v/>
      </c>
      <c r="C229" s="36"/>
      <c r="D229" s="36"/>
      <c r="E229" s="37"/>
      <c r="F229" s="38"/>
      <c r="G229" s="39" t="str">
        <f t="shared" ref="G229" si="451">IF(F229="","",IF(X229="","",IF(E229=1,"",W229*Y229)))</f>
        <v/>
      </c>
      <c r="H229" s="40" t="str">
        <f t="shared" ref="H229" si="452">IF(F229="","",IF(X229="","",IF(E229=1,W229*Y229,G229*E229)))</f>
        <v/>
      </c>
      <c r="I229" s="42" t="str">
        <f t="shared" ref="I229" si="453">IF(F229="","",IF(X229=1,"積算実務ﾏﾆｭｱﾙ機械P."&amp;AA229,IF(X229=2,Z229&amp;AA229,IF(X229=3,"別紙明細-"&amp;AA229,""))))</f>
        <v/>
      </c>
      <c r="J229" s="1" t="str">
        <f t="shared" si="253"/>
        <v>ページ区切り</v>
      </c>
      <c r="L229" s="7"/>
      <c r="M229" s="7"/>
      <c r="N229" s="7"/>
      <c r="O229" s="7"/>
      <c r="P229" s="8"/>
      <c r="Q229" s="17"/>
      <c r="R229" s="7"/>
      <c r="S229" s="7"/>
      <c r="T229" s="9"/>
      <c r="W229" s="201"/>
      <c r="X229" s="201"/>
      <c r="Y229" s="202" t="str">
        <f t="shared" ref="Y229" si="454">IF(X229="","",1)</f>
        <v/>
      </c>
      <c r="Z229" s="201"/>
      <c r="AA229" s="201"/>
    </row>
    <row r="230" spans="2:27" ht="13.5" customHeight="1" x14ac:dyDescent="0.15">
      <c r="B230" s="15"/>
      <c r="C230" s="31"/>
      <c r="D230" s="31"/>
      <c r="E230" s="32"/>
      <c r="F230" s="33"/>
      <c r="G230" s="34"/>
      <c r="H230" s="35"/>
      <c r="I230" s="41"/>
      <c r="J230" s="1">
        <f t="shared" si="253"/>
        <v>230</v>
      </c>
      <c r="L230" s="3"/>
      <c r="M230" s="3"/>
      <c r="N230" s="3"/>
      <c r="O230" s="3"/>
      <c r="P230" s="4"/>
      <c r="Q230" s="49"/>
      <c r="R230" s="3"/>
      <c r="S230" s="3"/>
      <c r="T230" s="6"/>
      <c r="W230" s="199"/>
      <c r="X230" s="199"/>
      <c r="Y230" s="200"/>
      <c r="Z230" s="199"/>
      <c r="AA230" s="199"/>
    </row>
    <row r="231" spans="2:27" ht="13.5" customHeight="1" x14ac:dyDescent="0.15">
      <c r="B231" s="16" t="str">
        <f ca="1">IF(F231="","",MAX($B$1:OFFSET($B231,-1,0))+1)</f>
        <v/>
      </c>
      <c r="C231" s="36"/>
      <c r="D231" s="36"/>
      <c r="E231" s="37"/>
      <c r="F231" s="38"/>
      <c r="G231" s="39" t="str">
        <f t="shared" ref="G231" si="455">IF(F231="","",IF(X231="","",IF(E231=1,"",W231*Y231)))</f>
        <v/>
      </c>
      <c r="H231" s="40" t="str">
        <f t="shared" ref="H231" si="456">IF(F231="","",IF(X231="","",IF(E231=1,W231*Y231,G231*E231)))</f>
        <v/>
      </c>
      <c r="I231" s="42" t="str">
        <f t="shared" ref="I231" si="457">IF(F231="","",IF(X231=1,"積算実務ﾏﾆｭｱﾙ機械P."&amp;AA231,IF(X231=2,Z231&amp;AA231,IF(X231=3,"別紙明細-"&amp;AA231,""))))</f>
        <v/>
      </c>
      <c r="J231" s="1">
        <f t="shared" si="253"/>
        <v>231</v>
      </c>
      <c r="L231" s="7"/>
      <c r="M231" s="7"/>
      <c r="N231" s="7"/>
      <c r="O231" s="7"/>
      <c r="P231" s="8"/>
      <c r="Q231" s="17"/>
      <c r="R231" s="7"/>
      <c r="S231" s="7"/>
      <c r="T231" s="9"/>
      <c r="W231" s="201"/>
      <c r="X231" s="201"/>
      <c r="Y231" s="202" t="str">
        <f t="shared" ref="Y231" si="458">IF(X231="","",1)</f>
        <v/>
      </c>
      <c r="Z231" s="201"/>
      <c r="AA231" s="201"/>
    </row>
    <row r="232" spans="2:27" ht="13.5" customHeight="1" x14ac:dyDescent="0.15">
      <c r="B232" s="15"/>
      <c r="C232" s="31"/>
      <c r="D232" s="31"/>
      <c r="E232" s="32"/>
      <c r="F232" s="33"/>
      <c r="G232" s="34"/>
      <c r="H232" s="35"/>
      <c r="I232" s="41"/>
      <c r="J232" s="1">
        <f t="shared" si="253"/>
        <v>232</v>
      </c>
      <c r="L232" s="3"/>
      <c r="M232" s="3"/>
      <c r="N232" s="3"/>
      <c r="O232" s="3"/>
      <c r="P232" s="4"/>
      <c r="Q232" s="49"/>
      <c r="R232" s="3"/>
      <c r="S232" s="3"/>
      <c r="T232" s="6"/>
      <c r="W232" s="199"/>
      <c r="X232" s="199"/>
      <c r="Y232" s="200"/>
      <c r="Z232" s="199"/>
      <c r="AA232" s="199"/>
    </row>
    <row r="233" spans="2:27" ht="13.5" customHeight="1" x14ac:dyDescent="0.15">
      <c r="B233" s="16" t="str">
        <f ca="1">IF(F233="","",MAX($B$1:OFFSET($B233,-1,0))+1)</f>
        <v/>
      </c>
      <c r="C233" s="36"/>
      <c r="D233" s="36"/>
      <c r="E233" s="37"/>
      <c r="F233" s="38"/>
      <c r="G233" s="39" t="str">
        <f t="shared" ref="G233" si="459">IF(F233="","",IF(X233="","",IF(E233=1,"",W233*Y233)))</f>
        <v/>
      </c>
      <c r="H233" s="40" t="str">
        <f t="shared" ref="H233" si="460">IF(F233="","",IF(X233="","",IF(E233=1,W233*Y233,G233*E233)))</f>
        <v/>
      </c>
      <c r="I233" s="42" t="str">
        <f t="shared" ref="I233" si="461">IF(F233="","",IF(X233=1,"積算実務ﾏﾆｭｱﾙ機械P."&amp;AA233,IF(X233=2,Z233&amp;AA233,IF(X233=3,"別紙明細-"&amp;AA233,""))))</f>
        <v/>
      </c>
      <c r="J233" s="1">
        <f t="shared" si="253"/>
        <v>233</v>
      </c>
      <c r="L233" s="7"/>
      <c r="M233" s="7"/>
      <c r="N233" s="7"/>
      <c r="O233" s="7"/>
      <c r="P233" s="8"/>
      <c r="Q233" s="17"/>
      <c r="R233" s="7"/>
      <c r="S233" s="7"/>
      <c r="T233" s="9"/>
      <c r="W233" s="201"/>
      <c r="X233" s="201"/>
      <c r="Y233" s="202" t="str">
        <f t="shared" ref="Y233" si="462">IF(X233="","",1)</f>
        <v/>
      </c>
      <c r="Z233" s="201"/>
      <c r="AA233" s="201"/>
    </row>
    <row r="234" spans="2:27" ht="13.5" customHeight="1" x14ac:dyDescent="0.15">
      <c r="B234" s="15"/>
      <c r="C234" s="31"/>
      <c r="D234" s="31"/>
      <c r="E234" s="32"/>
      <c r="F234" s="33"/>
      <c r="G234" s="34"/>
      <c r="H234" s="35"/>
      <c r="I234" s="41"/>
      <c r="J234" s="1">
        <f t="shared" si="253"/>
        <v>234</v>
      </c>
      <c r="L234" s="3"/>
      <c r="M234" s="3"/>
      <c r="N234" s="3"/>
      <c r="O234" s="3"/>
      <c r="P234" s="4"/>
      <c r="Q234" s="49"/>
      <c r="R234" s="3"/>
      <c r="S234" s="3"/>
      <c r="T234" s="6"/>
      <c r="W234" s="199"/>
      <c r="X234" s="199"/>
      <c r="Y234" s="200"/>
      <c r="Z234" s="199"/>
      <c r="AA234" s="199"/>
    </row>
    <row r="235" spans="2:27" ht="13.5" customHeight="1" x14ac:dyDescent="0.15">
      <c r="B235" s="16" t="str">
        <f ca="1">IF(F235="","",MAX($B$1:OFFSET($B235,-1,0))+1)</f>
        <v/>
      </c>
      <c r="C235" s="36"/>
      <c r="D235" s="36"/>
      <c r="E235" s="37"/>
      <c r="F235" s="38"/>
      <c r="G235" s="39" t="str">
        <f t="shared" ref="G235" si="463">IF(F235="","",IF(X235="","",IF(E235=1,"",W235*Y235)))</f>
        <v/>
      </c>
      <c r="H235" s="40" t="str">
        <f t="shared" ref="H235" si="464">IF(F235="","",IF(X235="","",IF(E235=1,W235*Y235,G235*E235)))</f>
        <v/>
      </c>
      <c r="I235" s="42" t="str">
        <f t="shared" ref="I235" si="465">IF(F235="","",IF(X235=1,"積算実務ﾏﾆｭｱﾙ機械P."&amp;AA235,IF(X235=2,Z235&amp;AA235,IF(X235=3,"別紙明細-"&amp;AA235,""))))</f>
        <v/>
      </c>
      <c r="J235" s="1">
        <f t="shared" si="253"/>
        <v>235</v>
      </c>
      <c r="L235" s="7"/>
      <c r="M235" s="7"/>
      <c r="N235" s="7"/>
      <c r="O235" s="7"/>
      <c r="P235" s="8"/>
      <c r="Q235" s="17"/>
      <c r="R235" s="7"/>
      <c r="S235" s="7"/>
      <c r="T235" s="9"/>
      <c r="W235" s="201"/>
      <c r="X235" s="201"/>
      <c r="Y235" s="202" t="str">
        <f t="shared" ref="Y235" si="466">IF(X235="","",1)</f>
        <v/>
      </c>
      <c r="Z235" s="201"/>
      <c r="AA235" s="201"/>
    </row>
    <row r="236" spans="2:27" ht="13.5" customHeight="1" x14ac:dyDescent="0.15">
      <c r="B236" s="15"/>
      <c r="C236" s="31"/>
      <c r="D236" s="31"/>
      <c r="E236" s="32"/>
      <c r="F236" s="33"/>
      <c r="G236" s="34"/>
      <c r="H236" s="35"/>
      <c r="I236" s="41"/>
      <c r="J236" s="1">
        <f t="shared" si="253"/>
        <v>236</v>
      </c>
      <c r="L236" s="3"/>
      <c r="M236" s="3"/>
      <c r="N236" s="3"/>
      <c r="O236" s="3"/>
      <c r="P236" s="4"/>
      <c r="Q236" s="49"/>
      <c r="R236" s="3"/>
      <c r="S236" s="3"/>
      <c r="T236" s="6"/>
      <c r="W236" s="199"/>
      <c r="X236" s="199"/>
      <c r="Y236" s="200"/>
      <c r="Z236" s="199"/>
      <c r="AA236" s="199"/>
    </row>
    <row r="237" spans="2:27" ht="13.5" customHeight="1" x14ac:dyDescent="0.15">
      <c r="B237" s="16" t="str">
        <f ca="1">IF(F237="","",MAX($B$1:OFFSET($B237,-1,0))+1)</f>
        <v/>
      </c>
      <c r="C237" s="36"/>
      <c r="D237" s="36"/>
      <c r="E237" s="37"/>
      <c r="F237" s="38"/>
      <c r="G237" s="39" t="str">
        <f t="shared" ref="G237" si="467">IF(F237="","",IF(X237="","",IF(E237=1,"",W237*Y237)))</f>
        <v/>
      </c>
      <c r="H237" s="40" t="str">
        <f t="shared" ref="H237" si="468">IF(F237="","",IF(X237="","",IF(E237=1,W237*Y237,G237*E237)))</f>
        <v/>
      </c>
      <c r="I237" s="42" t="str">
        <f t="shared" ref="I237" si="469">IF(F237="","",IF(X237=1,"積算実務ﾏﾆｭｱﾙ機械P."&amp;AA237,IF(X237=2,Z237&amp;AA237,IF(X237=3,"別紙明細-"&amp;AA237,""))))</f>
        <v/>
      </c>
      <c r="J237" s="1">
        <f t="shared" si="253"/>
        <v>237</v>
      </c>
      <c r="L237" s="7"/>
      <c r="M237" s="7"/>
      <c r="N237" s="7"/>
      <c r="O237" s="7"/>
      <c r="P237" s="8"/>
      <c r="Q237" s="17"/>
      <c r="R237" s="7"/>
      <c r="S237" s="7"/>
      <c r="T237" s="9"/>
      <c r="W237" s="201"/>
      <c r="X237" s="201"/>
      <c r="Y237" s="202" t="str">
        <f t="shared" ref="Y237" si="470">IF(X237="","",1)</f>
        <v/>
      </c>
      <c r="Z237" s="201"/>
      <c r="AA237" s="201"/>
    </row>
    <row r="238" spans="2:27" ht="13.5" customHeight="1" x14ac:dyDescent="0.15">
      <c r="B238" s="15"/>
      <c r="C238" s="31"/>
      <c r="D238" s="31"/>
      <c r="E238" s="32"/>
      <c r="F238" s="33"/>
      <c r="G238" s="34"/>
      <c r="H238" s="35"/>
      <c r="I238" s="41"/>
      <c r="J238" s="1">
        <f t="shared" si="253"/>
        <v>238</v>
      </c>
      <c r="L238" s="3"/>
      <c r="M238" s="3"/>
      <c r="N238" s="3"/>
      <c r="O238" s="3"/>
      <c r="P238" s="4"/>
      <c r="Q238" s="49"/>
      <c r="R238" s="3"/>
      <c r="S238" s="3"/>
      <c r="T238" s="6"/>
      <c r="W238" s="199"/>
      <c r="X238" s="199"/>
      <c r="Y238" s="200"/>
      <c r="Z238" s="199"/>
      <c r="AA238" s="199"/>
    </row>
    <row r="239" spans="2:27" ht="13.5" customHeight="1" x14ac:dyDescent="0.15">
      <c r="B239" s="16" t="str">
        <f ca="1">IF(F239="","",MAX($B$1:OFFSET($B239,-1,0))+1)</f>
        <v/>
      </c>
      <c r="C239" s="36"/>
      <c r="D239" s="36"/>
      <c r="E239" s="37"/>
      <c r="F239" s="38"/>
      <c r="G239" s="39" t="str">
        <f t="shared" ref="G239" si="471">IF(F239="","",IF(X239="","",IF(E239=1,"",W239*Y239)))</f>
        <v/>
      </c>
      <c r="H239" s="40" t="str">
        <f t="shared" ref="H239" si="472">IF(F239="","",IF(X239="","",IF(E239=1,W239*Y239,G239*E239)))</f>
        <v/>
      </c>
      <c r="I239" s="42" t="str">
        <f t="shared" ref="I239" si="473">IF(F239="","",IF(X239=1,"積算実務ﾏﾆｭｱﾙ機械P."&amp;AA239,IF(X239=2,Z239&amp;AA239,IF(X239=3,"別紙明細-"&amp;AA239,""))))</f>
        <v/>
      </c>
      <c r="J239" s="1">
        <f t="shared" si="253"/>
        <v>239</v>
      </c>
      <c r="L239" s="7"/>
      <c r="M239" s="7"/>
      <c r="N239" s="7"/>
      <c r="O239" s="7"/>
      <c r="P239" s="8"/>
      <c r="Q239" s="17"/>
      <c r="R239" s="7"/>
      <c r="S239" s="7"/>
      <c r="T239" s="9"/>
      <c r="W239" s="201"/>
      <c r="X239" s="201"/>
      <c r="Y239" s="202" t="str">
        <f t="shared" ref="Y239" si="474">IF(X239="","",1)</f>
        <v/>
      </c>
      <c r="Z239" s="201"/>
      <c r="AA239" s="201"/>
    </row>
    <row r="240" spans="2:27" ht="13.5" customHeight="1" x14ac:dyDescent="0.15">
      <c r="B240" s="15"/>
      <c r="C240" s="31"/>
      <c r="D240" s="31"/>
      <c r="E240" s="32"/>
      <c r="F240" s="33"/>
      <c r="G240" s="34"/>
      <c r="H240" s="35"/>
      <c r="I240" s="41"/>
      <c r="J240" s="1">
        <f t="shared" si="253"/>
        <v>240</v>
      </c>
      <c r="L240" s="3"/>
      <c r="M240" s="3"/>
      <c r="N240" s="3"/>
      <c r="O240" s="3"/>
      <c r="P240" s="4"/>
      <c r="Q240" s="49"/>
      <c r="R240" s="3"/>
      <c r="S240" s="3"/>
      <c r="T240" s="6"/>
      <c r="W240" s="199"/>
      <c r="X240" s="199"/>
      <c r="Y240" s="200"/>
      <c r="Z240" s="199"/>
      <c r="AA240" s="199"/>
    </row>
    <row r="241" spans="2:27" ht="13.5" customHeight="1" x14ac:dyDescent="0.15">
      <c r="B241" s="16" t="str">
        <f ca="1">IF(F241="","",MAX($B$1:OFFSET($B241,-1,0))+1)</f>
        <v/>
      </c>
      <c r="C241" s="36"/>
      <c r="D241" s="36"/>
      <c r="E241" s="37"/>
      <c r="F241" s="38"/>
      <c r="G241" s="39" t="str">
        <f t="shared" ref="G241" si="475">IF(F241="","",IF(X241="","",IF(E241=1,"",W241*Y241)))</f>
        <v/>
      </c>
      <c r="H241" s="40" t="str">
        <f t="shared" ref="H241" si="476">IF(F241="","",IF(X241="","",IF(E241=1,W241*Y241,G241*E241)))</f>
        <v/>
      </c>
      <c r="I241" s="42" t="str">
        <f t="shared" ref="I241" si="477">IF(F241="","",IF(X241=1,"積算実務ﾏﾆｭｱﾙ機械P."&amp;AA241,IF(X241=2,Z241&amp;AA241,IF(X241=3,"別紙明細-"&amp;AA241,""))))</f>
        <v/>
      </c>
      <c r="J241" s="1">
        <f t="shared" si="253"/>
        <v>241</v>
      </c>
      <c r="L241" s="7"/>
      <c r="M241" s="7"/>
      <c r="N241" s="7"/>
      <c r="O241" s="7"/>
      <c r="P241" s="8"/>
      <c r="Q241" s="17"/>
      <c r="R241" s="7"/>
      <c r="S241" s="7"/>
      <c r="T241" s="9"/>
      <c r="W241" s="201"/>
      <c r="X241" s="201"/>
      <c r="Y241" s="202" t="str">
        <f t="shared" ref="Y241" si="478">IF(X241="","",1)</f>
        <v/>
      </c>
      <c r="Z241" s="201"/>
      <c r="AA241" s="201"/>
    </row>
    <row r="242" spans="2:27" ht="13.5" customHeight="1" x14ac:dyDescent="0.15">
      <c r="B242" s="15"/>
      <c r="C242" s="31"/>
      <c r="D242" s="31"/>
      <c r="E242" s="32"/>
      <c r="F242" s="33"/>
      <c r="G242" s="34"/>
      <c r="H242" s="35"/>
      <c r="I242" s="41"/>
      <c r="J242" s="1">
        <f t="shared" si="253"/>
        <v>242</v>
      </c>
      <c r="L242" s="3"/>
      <c r="M242" s="3"/>
      <c r="N242" s="3"/>
      <c r="O242" s="3"/>
      <c r="P242" s="4"/>
      <c r="Q242" s="49"/>
      <c r="R242" s="3"/>
      <c r="S242" s="3"/>
      <c r="T242" s="6"/>
      <c r="W242" s="199"/>
      <c r="X242" s="199"/>
      <c r="Y242" s="200"/>
      <c r="Z242" s="199"/>
      <c r="AA242" s="199"/>
    </row>
    <row r="243" spans="2:27" ht="13.5" customHeight="1" x14ac:dyDescent="0.15">
      <c r="B243" s="16" t="str">
        <f ca="1">IF(F243="","",MAX($B$1:OFFSET($B243,-1,0))+1)</f>
        <v/>
      </c>
      <c r="C243" s="36"/>
      <c r="D243" s="36"/>
      <c r="E243" s="37"/>
      <c r="F243" s="38"/>
      <c r="G243" s="39" t="str">
        <f t="shared" ref="G243" si="479">IF(F243="","",IF(X243="","",IF(E243=1,"",W243*Y243)))</f>
        <v/>
      </c>
      <c r="H243" s="40" t="str">
        <f t="shared" ref="H243" si="480">IF(F243="","",IF(X243="","",IF(E243=1,W243*Y243,G243*E243)))</f>
        <v/>
      </c>
      <c r="I243" s="42" t="str">
        <f t="shared" ref="I243" si="481">IF(F243="","",IF(X243=1,"積算実務ﾏﾆｭｱﾙ機械P."&amp;AA243,IF(X243=2,Z243&amp;AA243,IF(X243=3,"別紙明細-"&amp;AA243,""))))</f>
        <v/>
      </c>
      <c r="J243" s="1">
        <f t="shared" si="253"/>
        <v>243</v>
      </c>
      <c r="L243" s="7"/>
      <c r="M243" s="7"/>
      <c r="N243" s="7"/>
      <c r="O243" s="7"/>
      <c r="P243" s="8"/>
      <c r="Q243" s="17"/>
      <c r="R243" s="7"/>
      <c r="S243" s="7"/>
      <c r="T243" s="9"/>
      <c r="W243" s="201"/>
      <c r="X243" s="201"/>
      <c r="Y243" s="202" t="str">
        <f t="shared" ref="Y243" si="482">IF(X243="","",1)</f>
        <v/>
      </c>
      <c r="Z243" s="201"/>
      <c r="AA243" s="201"/>
    </row>
    <row r="244" spans="2:27" ht="13.5" customHeight="1" x14ac:dyDescent="0.15">
      <c r="B244" s="15"/>
      <c r="C244" s="31"/>
      <c r="D244" s="31"/>
      <c r="E244" s="32"/>
      <c r="F244" s="33"/>
      <c r="G244" s="34"/>
      <c r="H244" s="35"/>
      <c r="I244" s="41"/>
      <c r="J244" s="1">
        <f t="shared" si="253"/>
        <v>244</v>
      </c>
      <c r="L244" s="3"/>
      <c r="M244" s="3"/>
      <c r="N244" s="3"/>
      <c r="O244" s="3"/>
      <c r="P244" s="4"/>
      <c r="Q244" s="49"/>
      <c r="R244" s="3"/>
      <c r="S244" s="3"/>
      <c r="T244" s="6"/>
      <c r="W244" s="199"/>
      <c r="X244" s="199"/>
      <c r="Y244" s="200"/>
      <c r="Z244" s="199"/>
      <c r="AA244" s="199"/>
    </row>
    <row r="245" spans="2:27" ht="13.5" customHeight="1" x14ac:dyDescent="0.15">
      <c r="B245" s="16" t="str">
        <f ca="1">IF(F245="","",MAX($B$1:OFFSET($B245,-1,0))+1)</f>
        <v/>
      </c>
      <c r="C245" s="36"/>
      <c r="D245" s="36"/>
      <c r="E245" s="37"/>
      <c r="F245" s="38"/>
      <c r="G245" s="39" t="str">
        <f t="shared" ref="G245" si="483">IF(F245="","",IF(X245="","",IF(E245=1,"",W245*Y245)))</f>
        <v/>
      </c>
      <c r="H245" s="40" t="str">
        <f t="shared" ref="H245" si="484">IF(F245="","",IF(X245="","",IF(E245=1,W245*Y245,G245*E245)))</f>
        <v/>
      </c>
      <c r="I245" s="42" t="str">
        <f t="shared" ref="I245" si="485">IF(F245="","",IF(X245=1,"積算実務ﾏﾆｭｱﾙ機械P."&amp;AA245,IF(X245=2,Z245&amp;AA245,IF(X245=3,"別紙明細-"&amp;AA245,""))))</f>
        <v/>
      </c>
      <c r="J245" s="1">
        <f t="shared" si="253"/>
        <v>245</v>
      </c>
      <c r="L245" s="7"/>
      <c r="M245" s="7"/>
      <c r="N245" s="7"/>
      <c r="O245" s="7"/>
      <c r="P245" s="8"/>
      <c r="Q245" s="17"/>
      <c r="R245" s="7"/>
      <c r="S245" s="7"/>
      <c r="T245" s="9"/>
      <c r="W245" s="201"/>
      <c r="X245" s="201"/>
      <c r="Y245" s="202" t="str">
        <f t="shared" ref="Y245" si="486">IF(X245="","",1)</f>
        <v/>
      </c>
      <c r="Z245" s="201"/>
      <c r="AA245" s="201"/>
    </row>
    <row r="246" spans="2:27" ht="13.5" customHeight="1" x14ac:dyDescent="0.15">
      <c r="B246" s="15"/>
      <c r="C246" s="31"/>
      <c r="D246" s="31"/>
      <c r="E246" s="32"/>
      <c r="F246" s="33"/>
      <c r="G246" s="34"/>
      <c r="H246" s="35"/>
      <c r="I246" s="41"/>
      <c r="J246" s="1">
        <f t="shared" si="253"/>
        <v>246</v>
      </c>
      <c r="L246" s="3"/>
      <c r="M246" s="3"/>
      <c r="N246" s="3"/>
      <c r="O246" s="3"/>
      <c r="P246" s="4"/>
      <c r="Q246" s="49"/>
      <c r="R246" s="3"/>
      <c r="S246" s="3"/>
      <c r="T246" s="6"/>
      <c r="W246" s="199"/>
      <c r="X246" s="199"/>
      <c r="Y246" s="200"/>
      <c r="Z246" s="199"/>
      <c r="AA246" s="199"/>
    </row>
    <row r="247" spans="2:27" ht="13.5" customHeight="1" x14ac:dyDescent="0.15">
      <c r="B247" s="16" t="str">
        <f ca="1">IF(F247="","",MAX($B$1:OFFSET($B247,-1,0))+1)</f>
        <v/>
      </c>
      <c r="C247" s="36"/>
      <c r="D247" s="36"/>
      <c r="E247" s="37"/>
      <c r="F247" s="38"/>
      <c r="G247" s="39" t="str">
        <f t="shared" ref="G247" si="487">IF(F247="","",IF(X247="","",IF(E247=1,"",W247*Y247)))</f>
        <v/>
      </c>
      <c r="H247" s="40" t="str">
        <f t="shared" ref="H247" si="488">IF(F247="","",IF(X247="","",IF(E247=1,W247*Y247,G247*E247)))</f>
        <v/>
      </c>
      <c r="I247" s="42" t="str">
        <f t="shared" ref="I247" si="489">IF(F247="","",IF(X247=1,"積算実務ﾏﾆｭｱﾙ機械P."&amp;AA247,IF(X247=2,Z247&amp;AA247,IF(X247=3,"別紙明細-"&amp;AA247,""))))</f>
        <v/>
      </c>
      <c r="J247" s="1">
        <f t="shared" si="253"/>
        <v>247</v>
      </c>
      <c r="L247" s="7"/>
      <c r="M247" s="7"/>
      <c r="N247" s="7"/>
      <c r="O247" s="7"/>
      <c r="P247" s="8"/>
      <c r="Q247" s="17"/>
      <c r="R247" s="7"/>
      <c r="S247" s="7"/>
      <c r="T247" s="9"/>
      <c r="W247" s="201"/>
      <c r="X247" s="201"/>
      <c r="Y247" s="202" t="str">
        <f t="shared" ref="Y247" si="490">IF(X247="","",1)</f>
        <v/>
      </c>
      <c r="Z247" s="201"/>
      <c r="AA247" s="201"/>
    </row>
    <row r="248" spans="2:27" ht="13.5" customHeight="1" x14ac:dyDescent="0.15">
      <c r="B248" s="15"/>
      <c r="C248" s="31"/>
      <c r="D248" s="31"/>
      <c r="E248" s="32"/>
      <c r="F248" s="33"/>
      <c r="G248" s="34"/>
      <c r="H248" s="35"/>
      <c r="I248" s="41"/>
      <c r="J248" s="1">
        <f t="shared" si="253"/>
        <v>248</v>
      </c>
      <c r="L248" s="3"/>
      <c r="M248" s="3"/>
      <c r="N248" s="3"/>
      <c r="O248" s="3"/>
      <c r="P248" s="4"/>
      <c r="Q248" s="49"/>
      <c r="R248" s="3"/>
      <c r="S248" s="3"/>
      <c r="T248" s="6"/>
      <c r="W248" s="199"/>
      <c r="X248" s="199"/>
      <c r="Y248" s="200"/>
      <c r="Z248" s="199"/>
      <c r="AA248" s="199"/>
    </row>
    <row r="249" spans="2:27" ht="13.5" customHeight="1" x14ac:dyDescent="0.15">
      <c r="B249" s="16" t="str">
        <f ca="1">IF(F249="","",MAX($B$1:OFFSET($B249,-1,0))+1)</f>
        <v/>
      </c>
      <c r="C249" s="36"/>
      <c r="D249" s="36"/>
      <c r="E249" s="37"/>
      <c r="F249" s="38"/>
      <c r="G249" s="39" t="str">
        <f t="shared" ref="G249" si="491">IF(F249="","",IF(X249="","",IF(E249=1,"",W249*Y249)))</f>
        <v/>
      </c>
      <c r="H249" s="40" t="str">
        <f t="shared" ref="H249" si="492">IF(F249="","",IF(X249="","",IF(E249=1,W249*Y249,G249*E249)))</f>
        <v/>
      </c>
      <c r="I249" s="42" t="str">
        <f t="shared" ref="I249" si="493">IF(F249="","",IF(X249=1,"積算実務ﾏﾆｭｱﾙ機械P."&amp;AA249,IF(X249=2,Z249&amp;AA249,IF(X249=3,"別紙明細-"&amp;AA249,""))))</f>
        <v/>
      </c>
      <c r="J249" s="1">
        <f t="shared" si="253"/>
        <v>249</v>
      </c>
      <c r="L249" s="7"/>
      <c r="M249" s="7"/>
      <c r="N249" s="7"/>
      <c r="O249" s="7"/>
      <c r="P249" s="8"/>
      <c r="Q249" s="17"/>
      <c r="R249" s="7"/>
      <c r="S249" s="7"/>
      <c r="T249" s="9"/>
      <c r="W249" s="201"/>
      <c r="X249" s="201"/>
      <c r="Y249" s="202" t="str">
        <f t="shared" ref="Y249" si="494">IF(X249="","",1)</f>
        <v/>
      </c>
      <c r="Z249" s="201"/>
      <c r="AA249" s="201"/>
    </row>
    <row r="250" spans="2:27" ht="13.5" customHeight="1" x14ac:dyDescent="0.15">
      <c r="B250" s="15"/>
      <c r="C250" s="31"/>
      <c r="D250" s="31"/>
      <c r="E250" s="32"/>
      <c r="F250" s="33"/>
      <c r="G250" s="34"/>
      <c r="H250" s="35"/>
      <c r="I250" s="41"/>
      <c r="J250" s="1">
        <f t="shared" si="253"/>
        <v>250</v>
      </c>
      <c r="L250" s="3"/>
      <c r="M250" s="3"/>
      <c r="N250" s="3"/>
      <c r="O250" s="3"/>
      <c r="P250" s="4"/>
      <c r="Q250" s="49"/>
      <c r="R250" s="3"/>
      <c r="S250" s="3"/>
      <c r="T250" s="6"/>
      <c r="W250" s="199"/>
      <c r="X250" s="199"/>
      <c r="Y250" s="200"/>
      <c r="Z250" s="199"/>
      <c r="AA250" s="199"/>
    </row>
    <row r="251" spans="2:27" ht="13.5" customHeight="1" x14ac:dyDescent="0.15">
      <c r="B251" s="16" t="str">
        <f ca="1">IF(F251="","",MAX($B$1:OFFSET($B251,-1,0))+1)</f>
        <v/>
      </c>
      <c r="C251" s="36"/>
      <c r="D251" s="36"/>
      <c r="E251" s="37"/>
      <c r="F251" s="38"/>
      <c r="G251" s="39" t="str">
        <f t="shared" ref="G251" si="495">IF(F251="","",IF(X251="","",IF(E251=1,"",W251*Y251)))</f>
        <v/>
      </c>
      <c r="H251" s="40" t="str">
        <f t="shared" ref="H251" si="496">IF(F251="","",IF(X251="","",IF(E251=1,W251*Y251,G251*E251)))</f>
        <v/>
      </c>
      <c r="I251" s="42" t="str">
        <f t="shared" ref="I251" si="497">IF(F251="","",IF(X251=1,"積算実務ﾏﾆｭｱﾙ機械P."&amp;AA251,IF(X251=2,Z251&amp;AA251,IF(X251=3,"別紙明細-"&amp;AA251,""))))</f>
        <v/>
      </c>
      <c r="J251" s="1">
        <f t="shared" si="253"/>
        <v>251</v>
      </c>
      <c r="L251" s="7"/>
      <c r="M251" s="7"/>
      <c r="N251" s="7"/>
      <c r="O251" s="7"/>
      <c r="P251" s="8"/>
      <c r="Q251" s="17"/>
      <c r="R251" s="7"/>
      <c r="S251" s="7"/>
      <c r="T251" s="9"/>
      <c r="W251" s="201"/>
      <c r="X251" s="201"/>
      <c r="Y251" s="202" t="str">
        <f t="shared" ref="Y251" si="498">IF(X251="","",1)</f>
        <v/>
      </c>
      <c r="Z251" s="201"/>
      <c r="AA251" s="201"/>
    </row>
    <row r="252" spans="2:27" ht="13.5" customHeight="1" x14ac:dyDescent="0.15">
      <c r="B252" s="15"/>
      <c r="C252" s="31"/>
      <c r="D252" s="31"/>
      <c r="E252" s="32"/>
      <c r="F252" s="33"/>
      <c r="G252" s="34"/>
      <c r="H252" s="35"/>
      <c r="I252" s="41"/>
      <c r="J252" s="1">
        <f t="shared" si="253"/>
        <v>252</v>
      </c>
      <c r="L252" s="3"/>
      <c r="M252" s="3"/>
      <c r="N252" s="3"/>
      <c r="O252" s="3"/>
      <c r="P252" s="4"/>
      <c r="Q252" s="49"/>
      <c r="R252" s="3"/>
      <c r="S252" s="3"/>
      <c r="T252" s="6"/>
      <c r="W252" s="199"/>
      <c r="X252" s="199"/>
      <c r="Y252" s="200"/>
      <c r="Z252" s="199"/>
      <c r="AA252" s="199"/>
    </row>
    <row r="253" spans="2:27" ht="13.5" customHeight="1" x14ac:dyDescent="0.15">
      <c r="B253" s="16" t="str">
        <f ca="1">IF(F253="","",MAX($B$1:OFFSET($B253,-1,0))+1)</f>
        <v/>
      </c>
      <c r="C253" s="36"/>
      <c r="D253" s="36"/>
      <c r="E253" s="37"/>
      <c r="F253" s="38"/>
      <c r="G253" s="39" t="str">
        <f t="shared" ref="G253" si="499">IF(F253="","",IF(X253="","",IF(E253=1,"",W253*Y253)))</f>
        <v/>
      </c>
      <c r="H253" s="40" t="str">
        <f t="shared" ref="H253" si="500">IF(F253="","",IF(X253="","",IF(E253=1,W253*Y253,G253*E253)))</f>
        <v/>
      </c>
      <c r="I253" s="42" t="str">
        <f t="shared" ref="I253" si="501">IF(F253="","",IF(X253=1,"積算実務ﾏﾆｭｱﾙ機械P."&amp;AA253,IF(X253=2,Z253&amp;AA253,IF(X253=3,"別紙明細-"&amp;AA253,""))))</f>
        <v/>
      </c>
      <c r="J253" s="1">
        <f t="shared" si="253"/>
        <v>253</v>
      </c>
      <c r="L253" s="7"/>
      <c r="M253" s="7"/>
      <c r="N253" s="7"/>
      <c r="O253" s="7"/>
      <c r="P253" s="8"/>
      <c r="Q253" s="17"/>
      <c r="R253" s="7"/>
      <c r="S253" s="7"/>
      <c r="T253" s="9"/>
      <c r="W253" s="201"/>
      <c r="X253" s="201"/>
      <c r="Y253" s="202" t="str">
        <f t="shared" ref="Y253" si="502">IF(X253="","",1)</f>
        <v/>
      </c>
      <c r="Z253" s="201"/>
      <c r="AA253" s="201"/>
    </row>
    <row r="254" spans="2:27" ht="13.5" customHeight="1" x14ac:dyDescent="0.15">
      <c r="B254" s="15"/>
      <c r="C254" s="31"/>
      <c r="D254" s="31"/>
      <c r="E254" s="32"/>
      <c r="F254" s="33"/>
      <c r="G254" s="34"/>
      <c r="H254" s="35"/>
      <c r="I254" s="41"/>
      <c r="J254" s="1">
        <f t="shared" si="253"/>
        <v>254</v>
      </c>
      <c r="L254" s="3"/>
      <c r="M254" s="3"/>
      <c r="N254" s="3"/>
      <c r="O254" s="3"/>
      <c r="P254" s="4"/>
      <c r="Q254" s="49"/>
      <c r="R254" s="3"/>
      <c r="S254" s="3"/>
      <c r="T254" s="6"/>
      <c r="W254" s="199"/>
      <c r="X254" s="199"/>
      <c r="Y254" s="200"/>
      <c r="Z254" s="199"/>
      <c r="AA254" s="199"/>
    </row>
    <row r="255" spans="2:27" ht="13.5" customHeight="1" x14ac:dyDescent="0.15">
      <c r="B255" s="16" t="str">
        <f ca="1">IF(F255="","",MAX($B$1:OFFSET($B255,-1,0))+1)</f>
        <v/>
      </c>
      <c r="C255" s="36"/>
      <c r="D255" s="36"/>
      <c r="E255" s="37"/>
      <c r="F255" s="38"/>
      <c r="G255" s="39" t="str">
        <f t="shared" ref="G255" si="503">IF(F255="","",IF(X255="","",IF(E255=1,"",W255*Y255)))</f>
        <v/>
      </c>
      <c r="H255" s="40" t="str">
        <f t="shared" ref="H255" si="504">IF(F255="","",IF(X255="","",IF(E255=1,W255*Y255,G255*E255)))</f>
        <v/>
      </c>
      <c r="I255" s="42" t="str">
        <f t="shared" ref="I255" si="505">IF(F255="","",IF(X255=1,"積算実務ﾏﾆｭｱﾙ機械P."&amp;AA255,IF(X255=2,Z255&amp;AA255,IF(X255=3,"別紙明細-"&amp;AA255,""))))</f>
        <v/>
      </c>
      <c r="J255" s="1">
        <f t="shared" si="253"/>
        <v>255</v>
      </c>
      <c r="L255" s="7"/>
      <c r="M255" s="7"/>
      <c r="N255" s="7"/>
      <c r="O255" s="7"/>
      <c r="P255" s="8"/>
      <c r="Q255" s="17"/>
      <c r="R255" s="7"/>
      <c r="S255" s="7"/>
      <c r="T255" s="9"/>
      <c r="W255" s="201"/>
      <c r="X255" s="201"/>
      <c r="Y255" s="202" t="str">
        <f t="shared" ref="Y255" si="506">IF(X255="","",1)</f>
        <v/>
      </c>
      <c r="Z255" s="201"/>
      <c r="AA255" s="201"/>
    </row>
    <row r="256" spans="2:27" ht="13.5" customHeight="1" x14ac:dyDescent="0.15">
      <c r="B256" s="15"/>
      <c r="C256" s="31"/>
      <c r="D256" s="31"/>
      <c r="E256" s="32"/>
      <c r="F256" s="33"/>
      <c r="G256" s="34"/>
      <c r="H256" s="35"/>
      <c r="I256" s="41"/>
      <c r="J256" s="1">
        <f t="shared" si="253"/>
        <v>256</v>
      </c>
      <c r="L256" s="3"/>
      <c r="M256" s="3"/>
      <c r="N256" s="3"/>
      <c r="O256" s="3"/>
      <c r="P256" s="4"/>
      <c r="Q256" s="49"/>
      <c r="R256" s="3"/>
      <c r="S256" s="3"/>
      <c r="T256" s="6"/>
      <c r="W256" s="199"/>
      <c r="X256" s="199"/>
      <c r="Y256" s="200"/>
      <c r="Z256" s="199"/>
      <c r="AA256" s="199"/>
    </row>
    <row r="257" spans="2:27" ht="13.5" customHeight="1" x14ac:dyDescent="0.15">
      <c r="B257" s="16" t="str">
        <f ca="1">IF(F257="","",MAX($B$1:OFFSET($B257,-1,0))+1)</f>
        <v/>
      </c>
      <c r="C257" s="36"/>
      <c r="D257" s="36"/>
      <c r="E257" s="37"/>
      <c r="F257" s="38"/>
      <c r="G257" s="39" t="str">
        <f t="shared" ref="G257" si="507">IF(F257="","",IF(X257="","",IF(E257=1,"",W257*Y257)))</f>
        <v/>
      </c>
      <c r="H257" s="40" t="str">
        <f t="shared" ref="H257" si="508">IF(F257="","",IF(X257="","",IF(E257=1,W257*Y257,G257*E257)))</f>
        <v/>
      </c>
      <c r="I257" s="42" t="str">
        <f t="shared" ref="I257" si="509">IF(F257="","",IF(X257=1,"積算実務ﾏﾆｭｱﾙ機械P."&amp;AA257,IF(X257=2,Z257&amp;AA257,IF(X257=3,"別紙明細-"&amp;AA257,""))))</f>
        <v/>
      </c>
      <c r="J257" s="1">
        <f t="shared" si="253"/>
        <v>257</v>
      </c>
      <c r="L257" s="7"/>
      <c r="M257" s="7"/>
      <c r="N257" s="7"/>
      <c r="O257" s="7"/>
      <c r="P257" s="8"/>
      <c r="Q257" s="17"/>
      <c r="R257" s="7"/>
      <c r="S257" s="7"/>
      <c r="T257" s="9"/>
      <c r="W257" s="201"/>
      <c r="X257" s="201"/>
      <c r="Y257" s="202" t="str">
        <f t="shared" ref="Y257" si="510">IF(X257="","",1)</f>
        <v/>
      </c>
      <c r="Z257" s="201"/>
      <c r="AA257" s="201"/>
    </row>
    <row r="258" spans="2:27" ht="13.5" customHeight="1" x14ac:dyDescent="0.15">
      <c r="B258" s="15"/>
      <c r="C258" s="31"/>
      <c r="D258" s="31"/>
      <c r="E258" s="32"/>
      <c r="F258" s="33"/>
      <c r="G258" s="34"/>
      <c r="H258" s="35"/>
      <c r="I258" s="41"/>
      <c r="J258" s="1">
        <f t="shared" si="253"/>
        <v>258</v>
      </c>
      <c r="L258" s="3"/>
      <c r="M258" s="3"/>
      <c r="N258" s="3"/>
      <c r="O258" s="3"/>
      <c r="P258" s="4"/>
      <c r="Q258" s="49"/>
      <c r="R258" s="3"/>
      <c r="S258" s="3"/>
      <c r="T258" s="6"/>
      <c r="W258" s="199"/>
      <c r="X258" s="199"/>
      <c r="Y258" s="200"/>
      <c r="Z258" s="199"/>
      <c r="AA258" s="199"/>
    </row>
    <row r="259" spans="2:27" ht="13.5" customHeight="1" x14ac:dyDescent="0.15">
      <c r="B259" s="16" t="str">
        <f ca="1">IF(F259="","",MAX($B$1:OFFSET($B259,-1,0))+1)</f>
        <v/>
      </c>
      <c r="C259" s="36"/>
      <c r="D259" s="36"/>
      <c r="E259" s="37"/>
      <c r="F259" s="38"/>
      <c r="G259" s="39" t="str">
        <f t="shared" ref="G259" si="511">IF(F259="","",IF(X259="","",IF(E259=1,"",W259*Y259)))</f>
        <v/>
      </c>
      <c r="H259" s="40" t="str">
        <f t="shared" ref="H259" si="512">IF(F259="","",IF(X259="","",IF(E259=1,W259*Y259,G259*E259)))</f>
        <v/>
      </c>
      <c r="I259" s="42" t="str">
        <f t="shared" ref="I259" si="513">IF(F259="","",IF(X259=1,"積算実務ﾏﾆｭｱﾙ機械P."&amp;AA259,IF(X259=2,Z259&amp;AA259,IF(X259=3,"別紙明細-"&amp;AA259,""))))</f>
        <v/>
      </c>
      <c r="J259" s="1">
        <f t="shared" si="253"/>
        <v>259</v>
      </c>
      <c r="L259" s="7"/>
      <c r="M259" s="7"/>
      <c r="N259" s="7"/>
      <c r="O259" s="7"/>
      <c r="P259" s="8"/>
      <c r="Q259" s="17"/>
      <c r="R259" s="7"/>
      <c r="S259" s="7"/>
      <c r="T259" s="9"/>
      <c r="W259" s="201"/>
      <c r="X259" s="201"/>
      <c r="Y259" s="202" t="str">
        <f t="shared" ref="Y259" si="514">IF(X259="","",1)</f>
        <v/>
      </c>
      <c r="Z259" s="201"/>
      <c r="AA259" s="201"/>
    </row>
    <row r="260" spans="2:27" ht="13.5" customHeight="1" x14ac:dyDescent="0.15">
      <c r="B260" s="15"/>
      <c r="C260" s="31"/>
      <c r="D260" s="31"/>
      <c r="E260" s="32"/>
      <c r="F260" s="33"/>
      <c r="G260" s="34"/>
      <c r="H260" s="35"/>
      <c r="I260" s="41"/>
      <c r="J260" s="1">
        <f t="shared" si="253"/>
        <v>260</v>
      </c>
      <c r="L260" s="3"/>
      <c r="M260" s="3"/>
      <c r="N260" s="3"/>
      <c r="O260" s="3"/>
      <c r="P260" s="4"/>
      <c r="Q260" s="49"/>
      <c r="R260" s="3"/>
      <c r="S260" s="3"/>
      <c r="T260" s="6"/>
      <c r="W260" s="199"/>
      <c r="X260" s="199"/>
      <c r="Y260" s="200"/>
      <c r="Z260" s="199"/>
      <c r="AA260" s="199"/>
    </row>
    <row r="261" spans="2:27" ht="13.5" customHeight="1" x14ac:dyDescent="0.15">
      <c r="B261" s="16" t="str">
        <f ca="1">IF(F261="","",MAX($B$1:OFFSET($B261,-1,0))+1)</f>
        <v/>
      </c>
      <c r="C261" s="36"/>
      <c r="D261" s="36"/>
      <c r="E261" s="37"/>
      <c r="F261" s="38"/>
      <c r="G261" s="39" t="str">
        <f t="shared" ref="G261" si="515">IF(F261="","",IF(X261="","",IF(E261=1,"",W261*Y261)))</f>
        <v/>
      </c>
      <c r="H261" s="40" t="str">
        <f t="shared" ref="H261" si="516">IF(F261="","",IF(X261="","",IF(E261=1,W261*Y261,G261*E261)))</f>
        <v/>
      </c>
      <c r="I261" s="42" t="str">
        <f t="shared" ref="I261" si="517">IF(F261="","",IF(X261=1,"積算実務ﾏﾆｭｱﾙ機械P."&amp;AA261,IF(X261=2,Z261&amp;AA261,IF(X261=3,"別紙明細-"&amp;AA261,""))))</f>
        <v/>
      </c>
      <c r="J261" s="1">
        <f t="shared" si="253"/>
        <v>261</v>
      </c>
      <c r="L261" s="7"/>
      <c r="M261" s="7"/>
      <c r="N261" s="7"/>
      <c r="O261" s="7"/>
      <c r="P261" s="8"/>
      <c r="Q261" s="17"/>
      <c r="R261" s="7"/>
      <c r="S261" s="7"/>
      <c r="T261" s="9"/>
      <c r="W261" s="201"/>
      <c r="X261" s="201"/>
      <c r="Y261" s="202" t="str">
        <f t="shared" ref="Y261" si="518">IF(X261="","",1)</f>
        <v/>
      </c>
      <c r="Z261" s="201"/>
      <c r="AA261" s="201"/>
    </row>
    <row r="262" spans="2:27" ht="13.5" customHeight="1" x14ac:dyDescent="0.15">
      <c r="B262" s="15"/>
      <c r="C262" s="31"/>
      <c r="D262" s="31"/>
      <c r="E262" s="32"/>
      <c r="F262" s="33"/>
      <c r="G262" s="34"/>
      <c r="H262" s="35"/>
      <c r="I262" s="41"/>
      <c r="J262" s="1">
        <f t="shared" si="253"/>
        <v>262</v>
      </c>
      <c r="L262" s="3"/>
      <c r="M262" s="3"/>
      <c r="N262" s="3"/>
      <c r="O262" s="3"/>
      <c r="P262" s="4"/>
      <c r="Q262" s="49"/>
      <c r="R262" s="3"/>
      <c r="S262" s="3"/>
      <c r="T262" s="6"/>
      <c r="W262" s="199"/>
      <c r="X262" s="199"/>
      <c r="Y262" s="200"/>
      <c r="Z262" s="199"/>
      <c r="AA262" s="199"/>
    </row>
    <row r="263" spans="2:27" ht="13.5" customHeight="1" x14ac:dyDescent="0.15">
      <c r="B263" s="16" t="str">
        <f ca="1">IF(F263="","",MAX($B$1:OFFSET($B263,-1,0))+1)</f>
        <v/>
      </c>
      <c r="C263" s="36"/>
      <c r="D263" s="36"/>
      <c r="E263" s="37"/>
      <c r="F263" s="38"/>
      <c r="G263" s="39" t="str">
        <f t="shared" ref="G263" si="519">IF(F263="","",IF(X263="","",IF(E263=1,"",W263*Y263)))</f>
        <v/>
      </c>
      <c r="H263" s="40" t="str">
        <f t="shared" ref="H263" si="520">IF(F263="","",IF(X263="","",IF(E263=1,W263*Y263,G263*E263)))</f>
        <v/>
      </c>
      <c r="I263" s="42" t="str">
        <f t="shared" ref="I263" si="521">IF(F263="","",IF(X263=1,"積算実務ﾏﾆｭｱﾙ機械P."&amp;AA263,IF(X263=2,Z263&amp;AA263,IF(X263=3,"別紙明細-"&amp;AA263,""))))</f>
        <v/>
      </c>
      <c r="J263" s="1">
        <f t="shared" si="253"/>
        <v>263</v>
      </c>
      <c r="L263" s="7"/>
      <c r="M263" s="7"/>
      <c r="N263" s="7"/>
      <c r="O263" s="7"/>
      <c r="P263" s="8"/>
      <c r="Q263" s="17"/>
      <c r="R263" s="7"/>
      <c r="S263" s="7"/>
      <c r="T263" s="9"/>
      <c r="W263" s="201"/>
      <c r="X263" s="201"/>
      <c r="Y263" s="202" t="str">
        <f t="shared" ref="Y263" si="522">IF(X263="","",1)</f>
        <v/>
      </c>
      <c r="Z263" s="201"/>
      <c r="AA263" s="201"/>
    </row>
    <row r="264" spans="2:27" ht="13.5" customHeight="1" x14ac:dyDescent="0.15">
      <c r="B264" s="15"/>
      <c r="C264" s="31"/>
      <c r="D264" s="31"/>
      <c r="E264" s="32"/>
      <c r="F264" s="33"/>
      <c r="G264" s="34"/>
      <c r="H264" s="35"/>
      <c r="I264" s="41"/>
      <c r="J264" s="1">
        <f t="shared" si="253"/>
        <v>264</v>
      </c>
      <c r="L264" s="3"/>
      <c r="M264" s="3"/>
      <c r="N264" s="3"/>
      <c r="O264" s="3"/>
      <c r="P264" s="4"/>
      <c r="Q264" s="49"/>
      <c r="R264" s="3"/>
      <c r="S264" s="3"/>
      <c r="T264" s="6"/>
      <c r="W264" s="199"/>
      <c r="X264" s="199"/>
      <c r="Y264" s="200"/>
      <c r="Z264" s="199"/>
      <c r="AA264" s="199"/>
    </row>
    <row r="265" spans="2:27" ht="13.5" customHeight="1" x14ac:dyDescent="0.15">
      <c r="B265" s="16" t="str">
        <f ca="1">IF(F265="","",MAX($B$1:OFFSET($B265,-1,0))+1)</f>
        <v/>
      </c>
      <c r="C265" s="36"/>
      <c r="D265" s="36"/>
      <c r="E265" s="37"/>
      <c r="F265" s="38"/>
      <c r="G265" s="39" t="str">
        <f t="shared" ref="G265" si="523">IF(F265="","",IF(X265="","",IF(E265=1,"",W265*Y265)))</f>
        <v/>
      </c>
      <c r="H265" s="40" t="str">
        <f t="shared" ref="H265" si="524">IF(F265="","",IF(X265="","",IF(E265=1,W265*Y265,G265*E265)))</f>
        <v/>
      </c>
      <c r="I265" s="42" t="str">
        <f t="shared" ref="I265" si="525">IF(F265="","",IF(X265=1,"積算実務ﾏﾆｭｱﾙ機械P."&amp;AA265,IF(X265=2,Z265&amp;AA265,IF(X265=3,"別紙明細-"&amp;AA265,""))))</f>
        <v/>
      </c>
      <c r="J265" s="1">
        <f t="shared" si="253"/>
        <v>265</v>
      </c>
      <c r="L265" s="7"/>
      <c r="M265" s="7"/>
      <c r="N265" s="7"/>
      <c r="O265" s="7"/>
      <c r="P265" s="8"/>
      <c r="Q265" s="17"/>
      <c r="R265" s="7"/>
      <c r="S265" s="7"/>
      <c r="T265" s="9"/>
      <c r="W265" s="201"/>
      <c r="X265" s="201"/>
      <c r="Y265" s="202" t="str">
        <f t="shared" ref="Y265" si="526">IF(X265="","",1)</f>
        <v/>
      </c>
      <c r="Z265" s="201"/>
      <c r="AA265" s="201"/>
    </row>
    <row r="266" spans="2:27" ht="13.5" customHeight="1" x14ac:dyDescent="0.15">
      <c r="B266" s="15"/>
      <c r="C266" s="31"/>
      <c r="D266" s="31"/>
      <c r="E266" s="32"/>
      <c r="F266" s="33"/>
      <c r="G266" s="34"/>
      <c r="H266" s="35"/>
      <c r="I266" s="41"/>
      <c r="J266" s="1">
        <f t="shared" si="253"/>
        <v>266</v>
      </c>
      <c r="L266" s="3"/>
      <c r="M266" s="3"/>
      <c r="N266" s="3"/>
      <c r="O266" s="3"/>
      <c r="P266" s="4"/>
      <c r="Q266" s="49"/>
      <c r="R266" s="3"/>
      <c r="S266" s="3"/>
      <c r="T266" s="6"/>
      <c r="W266" s="199"/>
      <c r="X266" s="199"/>
      <c r="Y266" s="200"/>
      <c r="Z266" s="199"/>
      <c r="AA266" s="199"/>
    </row>
    <row r="267" spans="2:27" ht="13.5" customHeight="1" x14ac:dyDescent="0.15">
      <c r="B267" s="16" t="str">
        <f ca="1">IF(F267="","",MAX($B$1:OFFSET($B267,-1,0))+1)</f>
        <v/>
      </c>
      <c r="C267" s="36"/>
      <c r="D267" s="36"/>
      <c r="E267" s="37"/>
      <c r="F267" s="38"/>
      <c r="G267" s="39" t="str">
        <f t="shared" ref="G267" si="527">IF(F267="","",IF(X267="","",IF(E267=1,"",W267*Y267)))</f>
        <v/>
      </c>
      <c r="H267" s="40" t="str">
        <f t="shared" ref="H267" si="528">IF(F267="","",IF(X267="","",IF(E267=1,W267*Y267,G267*E267)))</f>
        <v/>
      </c>
      <c r="I267" s="42" t="str">
        <f t="shared" ref="I267" si="529">IF(F267="","",IF(X267=1,"積算実務ﾏﾆｭｱﾙ機械P."&amp;AA267,IF(X267=2,Z267&amp;AA267,IF(X267=3,"別紙明細-"&amp;AA267,""))))</f>
        <v/>
      </c>
      <c r="J267" s="1" t="str">
        <f t="shared" si="253"/>
        <v>ページ区切り</v>
      </c>
      <c r="L267" s="7"/>
      <c r="M267" s="7"/>
      <c r="N267" s="7"/>
      <c r="O267" s="7"/>
      <c r="P267" s="8"/>
      <c r="Q267" s="17"/>
      <c r="R267" s="7"/>
      <c r="S267" s="7"/>
      <c r="T267" s="9"/>
      <c r="W267" s="201"/>
      <c r="X267" s="201"/>
      <c r="Y267" s="202" t="str">
        <f t="shared" ref="Y267" si="530">IF(X267="","",1)</f>
        <v/>
      </c>
      <c r="Z267" s="201"/>
      <c r="AA267" s="201"/>
    </row>
    <row r="268" spans="2:27" ht="13.5" customHeight="1" x14ac:dyDescent="0.15">
      <c r="B268" s="15"/>
      <c r="C268" s="31"/>
      <c r="D268" s="31"/>
      <c r="E268" s="32"/>
      <c r="F268" s="33"/>
      <c r="G268" s="34"/>
      <c r="H268" s="35"/>
      <c r="I268" s="41"/>
      <c r="J268" s="1">
        <f t="shared" si="253"/>
        <v>268</v>
      </c>
      <c r="L268" s="3"/>
      <c r="M268" s="3"/>
      <c r="N268" s="3"/>
      <c r="O268" s="3"/>
      <c r="P268" s="4"/>
      <c r="Q268" s="49"/>
      <c r="R268" s="3"/>
      <c r="S268" s="3"/>
      <c r="T268" s="6"/>
      <c r="W268" s="199"/>
      <c r="X268" s="199"/>
      <c r="Y268" s="200"/>
      <c r="Z268" s="199"/>
      <c r="AA268" s="199"/>
    </row>
    <row r="269" spans="2:27" ht="13.5" customHeight="1" x14ac:dyDescent="0.15">
      <c r="B269" s="16" t="str">
        <f ca="1">IF(F269="","",MAX($B$1:OFFSET($B269,-1,0))+1)</f>
        <v/>
      </c>
      <c r="C269" s="36"/>
      <c r="D269" s="36"/>
      <c r="E269" s="37"/>
      <c r="F269" s="38"/>
      <c r="G269" s="39" t="str">
        <f t="shared" ref="G269" si="531">IF(F269="","",IF(X269="","",IF(E269=1,"",W269*Y269)))</f>
        <v/>
      </c>
      <c r="H269" s="40" t="str">
        <f t="shared" ref="H269" si="532">IF(F269="","",IF(X269="","",IF(E269=1,W269*Y269,G269*E269)))</f>
        <v/>
      </c>
      <c r="I269" s="42" t="str">
        <f t="shared" ref="I269" si="533">IF(F269="","",IF(X269=1,"積算実務ﾏﾆｭｱﾙ機械P."&amp;AA269,IF(X269=2,Z269&amp;AA269,IF(X269=3,"別紙明細-"&amp;AA269,""))))</f>
        <v/>
      </c>
      <c r="J269" s="1">
        <f t="shared" si="253"/>
        <v>269</v>
      </c>
      <c r="L269" s="7"/>
      <c r="M269" s="7"/>
      <c r="N269" s="7"/>
      <c r="O269" s="7"/>
      <c r="P269" s="8"/>
      <c r="Q269" s="17"/>
      <c r="R269" s="7"/>
      <c r="S269" s="7"/>
      <c r="T269" s="9"/>
      <c r="W269" s="201"/>
      <c r="X269" s="201"/>
      <c r="Y269" s="202" t="str">
        <f t="shared" ref="Y269" si="534">IF(X269="","",1)</f>
        <v/>
      </c>
      <c r="Z269" s="201"/>
      <c r="AA269" s="201"/>
    </row>
    <row r="270" spans="2:27" ht="13.5" customHeight="1" x14ac:dyDescent="0.15">
      <c r="B270" s="15"/>
      <c r="C270" s="31"/>
      <c r="D270" s="31"/>
      <c r="E270" s="32"/>
      <c r="F270" s="33"/>
      <c r="G270" s="34"/>
      <c r="H270" s="35"/>
      <c r="I270" s="41"/>
      <c r="J270" s="1">
        <f t="shared" si="253"/>
        <v>270</v>
      </c>
      <c r="L270" s="3"/>
      <c r="M270" s="3"/>
      <c r="N270" s="3"/>
      <c r="O270" s="3"/>
      <c r="P270" s="4"/>
      <c r="Q270" s="49"/>
      <c r="R270" s="3"/>
      <c r="S270" s="3"/>
      <c r="T270" s="6"/>
      <c r="W270" s="199"/>
      <c r="X270" s="199"/>
      <c r="Y270" s="200"/>
      <c r="Z270" s="199"/>
      <c r="AA270" s="199"/>
    </row>
    <row r="271" spans="2:27" ht="13.5" customHeight="1" x14ac:dyDescent="0.15">
      <c r="B271" s="16" t="str">
        <f ca="1">IF(F271="","",MAX($B$1:OFFSET($B271,-1,0))+1)</f>
        <v/>
      </c>
      <c r="C271" s="36"/>
      <c r="D271" s="36"/>
      <c r="E271" s="37"/>
      <c r="F271" s="38"/>
      <c r="G271" s="39" t="str">
        <f t="shared" ref="G271" si="535">IF(F271="","",IF(X271="","",IF(E271=1,"",W271*Y271)))</f>
        <v/>
      </c>
      <c r="H271" s="40" t="str">
        <f t="shared" ref="H271" si="536">IF(F271="","",IF(X271="","",IF(E271=1,W271*Y271,G271*E271)))</f>
        <v/>
      </c>
      <c r="I271" s="42" t="str">
        <f t="shared" ref="I271" si="537">IF(F271="","",IF(X271=1,"積算実務ﾏﾆｭｱﾙ機械P."&amp;AA271,IF(X271=2,Z271&amp;AA271,IF(X271=3,"別紙明細-"&amp;AA271,""))))</f>
        <v/>
      </c>
      <c r="J271" s="1">
        <f t="shared" si="253"/>
        <v>271</v>
      </c>
      <c r="L271" s="7"/>
      <c r="M271" s="7"/>
      <c r="N271" s="7"/>
      <c r="O271" s="7"/>
      <c r="P271" s="8"/>
      <c r="Q271" s="17"/>
      <c r="R271" s="7"/>
      <c r="S271" s="7"/>
      <c r="T271" s="9"/>
      <c r="W271" s="201"/>
      <c r="X271" s="201"/>
      <c r="Y271" s="202" t="str">
        <f t="shared" ref="Y271" si="538">IF(X271="","",1)</f>
        <v/>
      </c>
      <c r="Z271" s="201"/>
      <c r="AA271" s="201"/>
    </row>
    <row r="272" spans="2:27" ht="13.5" customHeight="1" x14ac:dyDescent="0.15">
      <c r="B272" s="15"/>
      <c r="C272" s="31"/>
      <c r="D272" s="31"/>
      <c r="E272" s="32"/>
      <c r="F272" s="33"/>
      <c r="G272" s="34"/>
      <c r="H272" s="35"/>
      <c r="I272" s="41"/>
      <c r="J272" s="1">
        <f t="shared" si="253"/>
        <v>272</v>
      </c>
      <c r="L272" s="3"/>
      <c r="M272" s="3"/>
      <c r="N272" s="3"/>
      <c r="O272" s="3"/>
      <c r="P272" s="4"/>
      <c r="Q272" s="49"/>
      <c r="R272" s="3"/>
      <c r="S272" s="3"/>
      <c r="T272" s="6"/>
      <c r="W272" s="199"/>
      <c r="X272" s="199"/>
      <c r="Y272" s="200"/>
      <c r="Z272" s="199"/>
      <c r="AA272" s="199"/>
    </row>
    <row r="273" spans="2:27" ht="13.5" customHeight="1" x14ac:dyDescent="0.15">
      <c r="B273" s="16" t="str">
        <f ca="1">IF(F273="","",MAX($B$1:OFFSET($B273,-1,0))+1)</f>
        <v/>
      </c>
      <c r="C273" s="36"/>
      <c r="D273" s="36"/>
      <c r="E273" s="37"/>
      <c r="F273" s="38"/>
      <c r="G273" s="39" t="str">
        <f t="shared" ref="G273" si="539">IF(F273="","",IF(X273="","",IF(E273=1,"",W273*Y273)))</f>
        <v/>
      </c>
      <c r="H273" s="40" t="str">
        <f t="shared" ref="H273" si="540">IF(F273="","",IF(X273="","",IF(E273=1,W273*Y273,G273*E273)))</f>
        <v/>
      </c>
      <c r="I273" s="42" t="str">
        <f t="shared" ref="I273" si="541">IF(F273="","",IF(X273=1,"積算実務ﾏﾆｭｱﾙ機械P."&amp;AA273,IF(X273=2,Z273&amp;AA273,IF(X273=3,"別紙明細-"&amp;AA273,""))))</f>
        <v/>
      </c>
      <c r="J273" s="1">
        <f t="shared" si="253"/>
        <v>273</v>
      </c>
      <c r="L273" s="7"/>
      <c r="M273" s="7"/>
      <c r="N273" s="7"/>
      <c r="O273" s="7"/>
      <c r="P273" s="8"/>
      <c r="Q273" s="17"/>
      <c r="R273" s="7"/>
      <c r="S273" s="7"/>
      <c r="T273" s="9"/>
      <c r="W273" s="201"/>
      <c r="X273" s="201"/>
      <c r="Y273" s="202" t="str">
        <f t="shared" ref="Y273" si="542">IF(X273="","",1)</f>
        <v/>
      </c>
      <c r="Z273" s="201"/>
      <c r="AA273" s="201"/>
    </row>
    <row r="274" spans="2:27" ht="13.5" customHeight="1" x14ac:dyDescent="0.15">
      <c r="B274" s="15"/>
      <c r="C274" s="31"/>
      <c r="D274" s="31"/>
      <c r="E274" s="32"/>
      <c r="F274" s="33"/>
      <c r="G274" s="34"/>
      <c r="H274" s="35"/>
      <c r="I274" s="41"/>
      <c r="J274" s="1">
        <f t="shared" si="253"/>
        <v>274</v>
      </c>
      <c r="L274" s="3"/>
      <c r="M274" s="3"/>
      <c r="N274" s="3"/>
      <c r="O274" s="3"/>
      <c r="P274" s="4"/>
      <c r="Q274" s="49"/>
      <c r="R274" s="3"/>
      <c r="S274" s="3"/>
      <c r="T274" s="6"/>
      <c r="W274" s="199"/>
      <c r="X274" s="199"/>
      <c r="Y274" s="200"/>
      <c r="Z274" s="199"/>
      <c r="AA274" s="199"/>
    </row>
    <row r="275" spans="2:27" ht="13.5" customHeight="1" x14ac:dyDescent="0.15">
      <c r="B275" s="16" t="str">
        <f ca="1">IF(F275="","",MAX($B$1:OFFSET($B275,-1,0))+1)</f>
        <v/>
      </c>
      <c r="C275" s="36"/>
      <c r="D275" s="36"/>
      <c r="E275" s="37"/>
      <c r="F275" s="38"/>
      <c r="G275" s="39" t="str">
        <f t="shared" ref="G275" si="543">IF(F275="","",IF(X275="","",IF(E275=1,"",W275*Y275)))</f>
        <v/>
      </c>
      <c r="H275" s="40" t="str">
        <f t="shared" ref="H275" si="544">IF(F275="","",IF(X275="","",IF(E275=1,W275*Y275,G275*E275)))</f>
        <v/>
      </c>
      <c r="I275" s="42" t="str">
        <f t="shared" ref="I275" si="545">IF(F275="","",IF(X275=1,"積算実務ﾏﾆｭｱﾙ機械P."&amp;AA275,IF(X275=2,Z275&amp;AA275,IF(X275=3,"別紙明細-"&amp;AA275,""))))</f>
        <v/>
      </c>
      <c r="J275" s="1">
        <f t="shared" si="253"/>
        <v>275</v>
      </c>
      <c r="L275" s="7"/>
      <c r="M275" s="7"/>
      <c r="N275" s="7"/>
      <c r="O275" s="7"/>
      <c r="P275" s="8"/>
      <c r="Q275" s="17"/>
      <c r="R275" s="7"/>
      <c r="S275" s="7"/>
      <c r="T275" s="9"/>
      <c r="W275" s="201"/>
      <c r="X275" s="201"/>
      <c r="Y275" s="202" t="str">
        <f t="shared" ref="Y275" si="546">IF(X275="","",1)</f>
        <v/>
      </c>
      <c r="Z275" s="201"/>
      <c r="AA275" s="201"/>
    </row>
    <row r="276" spans="2:27" ht="13.5" customHeight="1" x14ac:dyDescent="0.15">
      <c r="B276" s="15"/>
      <c r="C276" s="31"/>
      <c r="D276" s="31"/>
      <c r="E276" s="32"/>
      <c r="F276" s="33"/>
      <c r="G276" s="34"/>
      <c r="H276" s="35"/>
      <c r="I276" s="41"/>
      <c r="J276" s="1">
        <f t="shared" si="253"/>
        <v>276</v>
      </c>
      <c r="L276" s="3"/>
      <c r="M276" s="3"/>
      <c r="N276" s="3"/>
      <c r="O276" s="3"/>
      <c r="P276" s="4"/>
      <c r="Q276" s="49"/>
      <c r="R276" s="3"/>
      <c r="S276" s="3"/>
      <c r="T276" s="6"/>
      <c r="W276" s="199"/>
      <c r="X276" s="199"/>
      <c r="Y276" s="200"/>
      <c r="Z276" s="199"/>
      <c r="AA276" s="199"/>
    </row>
    <row r="277" spans="2:27" ht="13.5" customHeight="1" x14ac:dyDescent="0.15">
      <c r="B277" s="16" t="str">
        <f ca="1">IF(F277="","",MAX($B$1:OFFSET($B277,-1,0))+1)</f>
        <v/>
      </c>
      <c r="C277" s="36"/>
      <c r="D277" s="36"/>
      <c r="E277" s="37"/>
      <c r="F277" s="38"/>
      <c r="G277" s="39" t="str">
        <f t="shared" ref="G277" si="547">IF(F277="","",IF(X277="","",IF(E277=1,"",W277*Y277)))</f>
        <v/>
      </c>
      <c r="H277" s="40" t="str">
        <f t="shared" ref="H277" si="548">IF(F277="","",IF(X277="","",IF(E277=1,W277*Y277,G277*E277)))</f>
        <v/>
      </c>
      <c r="I277" s="42" t="str">
        <f t="shared" ref="I277" si="549">IF(F277="","",IF(X277=1,"積算実務ﾏﾆｭｱﾙ機械P."&amp;AA277,IF(X277=2,Z277&amp;AA277,IF(X277=3,"別紙明細-"&amp;AA277,""))))</f>
        <v/>
      </c>
      <c r="J277" s="1">
        <f t="shared" si="253"/>
        <v>277</v>
      </c>
      <c r="L277" s="7"/>
      <c r="M277" s="7"/>
      <c r="N277" s="7"/>
      <c r="O277" s="7"/>
      <c r="P277" s="8"/>
      <c r="Q277" s="17"/>
      <c r="R277" s="7"/>
      <c r="S277" s="7"/>
      <c r="T277" s="9"/>
      <c r="W277" s="201"/>
      <c r="X277" s="201"/>
      <c r="Y277" s="202" t="str">
        <f t="shared" ref="Y277" si="550">IF(X277="","",1)</f>
        <v/>
      </c>
      <c r="Z277" s="201"/>
      <c r="AA277" s="201"/>
    </row>
    <row r="278" spans="2:27" ht="13.5" customHeight="1" x14ac:dyDescent="0.15">
      <c r="B278" s="15"/>
      <c r="C278" s="31"/>
      <c r="D278" s="31"/>
      <c r="E278" s="32"/>
      <c r="F278" s="33"/>
      <c r="G278" s="34"/>
      <c r="H278" s="35"/>
      <c r="I278" s="41"/>
      <c r="J278" s="1">
        <f t="shared" si="253"/>
        <v>278</v>
      </c>
      <c r="L278" s="3"/>
      <c r="M278" s="3"/>
      <c r="N278" s="3"/>
      <c r="O278" s="3"/>
      <c r="P278" s="4"/>
      <c r="Q278" s="49"/>
      <c r="R278" s="3"/>
      <c r="S278" s="3"/>
      <c r="T278" s="6"/>
      <c r="W278" s="199"/>
      <c r="X278" s="199"/>
      <c r="Y278" s="200"/>
      <c r="Z278" s="199"/>
      <c r="AA278" s="199"/>
    </row>
    <row r="279" spans="2:27" ht="13.5" customHeight="1" x14ac:dyDescent="0.15">
      <c r="B279" s="16" t="str">
        <f ca="1">IF(F279="","",MAX($B$1:OFFSET($B279,-1,0))+1)</f>
        <v/>
      </c>
      <c r="C279" s="36"/>
      <c r="D279" s="36"/>
      <c r="E279" s="37"/>
      <c r="F279" s="38"/>
      <c r="G279" s="39" t="str">
        <f t="shared" ref="G279" si="551">IF(F279="","",IF(X279="","",IF(E279=1,"",W279*Y279)))</f>
        <v/>
      </c>
      <c r="H279" s="40" t="str">
        <f t="shared" ref="H279" si="552">IF(F279="","",IF(X279="","",IF(E279=1,W279*Y279,G279*E279)))</f>
        <v/>
      </c>
      <c r="I279" s="42" t="str">
        <f t="shared" ref="I279" si="553">IF(F279="","",IF(X279=1,"積算実務ﾏﾆｭｱﾙ機械P."&amp;AA279,IF(X279=2,Z279&amp;AA279,IF(X279=3,"別紙明細-"&amp;AA279,""))))</f>
        <v/>
      </c>
      <c r="J279" s="1">
        <f t="shared" si="253"/>
        <v>279</v>
      </c>
      <c r="L279" s="7"/>
      <c r="M279" s="7"/>
      <c r="N279" s="7"/>
      <c r="O279" s="7"/>
      <c r="P279" s="8"/>
      <c r="Q279" s="17"/>
      <c r="R279" s="7"/>
      <c r="S279" s="7"/>
      <c r="T279" s="9"/>
      <c r="W279" s="201"/>
      <c r="X279" s="201"/>
      <c r="Y279" s="202" t="str">
        <f t="shared" ref="Y279" si="554">IF(X279="","",1)</f>
        <v/>
      </c>
      <c r="Z279" s="201"/>
      <c r="AA279" s="201"/>
    </row>
    <row r="280" spans="2:27" ht="13.5" customHeight="1" x14ac:dyDescent="0.15">
      <c r="B280" s="15"/>
      <c r="C280" s="31"/>
      <c r="D280" s="31"/>
      <c r="E280" s="32"/>
      <c r="F280" s="33"/>
      <c r="G280" s="34"/>
      <c r="H280" s="35"/>
      <c r="I280" s="41"/>
      <c r="J280" s="1">
        <f t="shared" si="253"/>
        <v>280</v>
      </c>
      <c r="L280" s="3"/>
      <c r="M280" s="3"/>
      <c r="N280" s="3"/>
      <c r="O280" s="3"/>
      <c r="P280" s="4"/>
      <c r="Q280" s="49"/>
      <c r="R280" s="3"/>
      <c r="S280" s="3"/>
      <c r="T280" s="6"/>
      <c r="W280" s="199"/>
      <c r="X280" s="199"/>
      <c r="Y280" s="200"/>
      <c r="Z280" s="199"/>
      <c r="AA280" s="199"/>
    </row>
    <row r="281" spans="2:27" ht="13.5" customHeight="1" x14ac:dyDescent="0.15">
      <c r="B281" s="16" t="str">
        <f ca="1">IF(F281="","",MAX($B$1:OFFSET($B281,-1,0))+1)</f>
        <v/>
      </c>
      <c r="C281" s="36"/>
      <c r="D281" s="36"/>
      <c r="E281" s="37"/>
      <c r="F281" s="38"/>
      <c r="G281" s="39" t="str">
        <f t="shared" ref="G281" si="555">IF(F281="","",IF(X281="","",IF(E281=1,"",W281*Y281)))</f>
        <v/>
      </c>
      <c r="H281" s="40" t="str">
        <f t="shared" ref="H281" si="556">IF(F281="","",IF(X281="","",IF(E281=1,W281*Y281,G281*E281)))</f>
        <v/>
      </c>
      <c r="I281" s="42" t="str">
        <f t="shared" ref="I281" si="557">IF(F281="","",IF(X281=1,"積算実務ﾏﾆｭｱﾙ機械P."&amp;AA281,IF(X281=2,Z281&amp;AA281,IF(X281=3,"別紙明細-"&amp;AA281,""))))</f>
        <v/>
      </c>
      <c r="J281" s="1">
        <f t="shared" si="253"/>
        <v>281</v>
      </c>
      <c r="L281" s="7"/>
      <c r="M281" s="7"/>
      <c r="N281" s="7"/>
      <c r="O281" s="7"/>
      <c r="P281" s="8"/>
      <c r="Q281" s="17"/>
      <c r="R281" s="7"/>
      <c r="S281" s="7"/>
      <c r="T281" s="9"/>
      <c r="W281" s="201"/>
      <c r="X281" s="201"/>
      <c r="Y281" s="202" t="str">
        <f t="shared" ref="Y281" si="558">IF(X281="","",1)</f>
        <v/>
      </c>
      <c r="Z281" s="201"/>
      <c r="AA281" s="201"/>
    </row>
    <row r="282" spans="2:27" ht="13.5" customHeight="1" x14ac:dyDescent="0.15">
      <c r="B282" s="15"/>
      <c r="C282" s="31"/>
      <c r="D282" s="31"/>
      <c r="E282" s="32"/>
      <c r="F282" s="33"/>
      <c r="G282" s="34"/>
      <c r="H282" s="35"/>
      <c r="I282" s="41"/>
      <c r="J282" s="1">
        <f t="shared" si="253"/>
        <v>282</v>
      </c>
      <c r="L282" s="3"/>
      <c r="M282" s="3"/>
      <c r="N282" s="3"/>
      <c r="O282" s="3"/>
      <c r="P282" s="4"/>
      <c r="Q282" s="49"/>
      <c r="R282" s="3"/>
      <c r="S282" s="3"/>
      <c r="T282" s="6"/>
      <c r="W282" s="199"/>
      <c r="X282" s="199"/>
      <c r="Y282" s="200"/>
      <c r="Z282" s="199"/>
      <c r="AA282" s="199"/>
    </row>
    <row r="283" spans="2:27" ht="13.5" customHeight="1" x14ac:dyDescent="0.15">
      <c r="B283" s="16" t="str">
        <f ca="1">IF(F283="","",MAX($B$1:OFFSET($B283,-1,0))+1)</f>
        <v/>
      </c>
      <c r="C283" s="36"/>
      <c r="D283" s="36"/>
      <c r="E283" s="37"/>
      <c r="F283" s="38"/>
      <c r="G283" s="39" t="str">
        <f t="shared" ref="G283" si="559">IF(F283="","",IF(X283="","",IF(E283=1,"",W283*Y283)))</f>
        <v/>
      </c>
      <c r="H283" s="40" t="str">
        <f t="shared" ref="H283" si="560">IF(F283="","",IF(X283="","",IF(E283=1,W283*Y283,G283*E283)))</f>
        <v/>
      </c>
      <c r="I283" s="42" t="str">
        <f t="shared" ref="I283" si="561">IF(F283="","",IF(X283=1,"積算実務ﾏﾆｭｱﾙ機械P."&amp;AA283,IF(X283=2,Z283&amp;AA283,IF(X283=3,"別紙明細-"&amp;AA283,""))))</f>
        <v/>
      </c>
      <c r="J283" s="1">
        <f t="shared" si="253"/>
        <v>283</v>
      </c>
      <c r="L283" s="7"/>
      <c r="M283" s="7"/>
      <c r="N283" s="7"/>
      <c r="O283" s="7"/>
      <c r="P283" s="8"/>
      <c r="Q283" s="17"/>
      <c r="R283" s="7"/>
      <c r="S283" s="7"/>
      <c r="T283" s="9"/>
      <c r="W283" s="201"/>
      <c r="X283" s="201"/>
      <c r="Y283" s="202" t="str">
        <f t="shared" ref="Y283" si="562">IF(X283="","",1)</f>
        <v/>
      </c>
      <c r="Z283" s="201"/>
      <c r="AA283" s="201"/>
    </row>
    <row r="284" spans="2:27" ht="13.5" customHeight="1" x14ac:dyDescent="0.15">
      <c r="B284" s="15"/>
      <c r="C284" s="31"/>
      <c r="D284" s="31"/>
      <c r="E284" s="32"/>
      <c r="F284" s="33"/>
      <c r="G284" s="34"/>
      <c r="H284" s="35"/>
      <c r="I284" s="41"/>
      <c r="J284" s="1">
        <f t="shared" si="253"/>
        <v>284</v>
      </c>
      <c r="L284" s="3"/>
      <c r="M284" s="3"/>
      <c r="N284" s="3"/>
      <c r="O284" s="3"/>
      <c r="P284" s="4"/>
      <c r="Q284" s="49"/>
      <c r="R284" s="3"/>
      <c r="S284" s="3"/>
      <c r="T284" s="6"/>
      <c r="W284" s="199"/>
      <c r="X284" s="199"/>
      <c r="Y284" s="200"/>
      <c r="Z284" s="199"/>
      <c r="AA284" s="199"/>
    </row>
    <row r="285" spans="2:27" ht="13.5" customHeight="1" x14ac:dyDescent="0.15">
      <c r="B285" s="16" t="str">
        <f ca="1">IF(F285="","",MAX($B$1:OFFSET($B285,-1,0))+1)</f>
        <v/>
      </c>
      <c r="C285" s="36"/>
      <c r="D285" s="36"/>
      <c r="E285" s="37"/>
      <c r="F285" s="38"/>
      <c r="G285" s="39" t="str">
        <f t="shared" ref="G285" si="563">IF(F285="","",IF(X285="","",IF(E285=1,"",W285*Y285)))</f>
        <v/>
      </c>
      <c r="H285" s="40" t="str">
        <f t="shared" ref="H285" si="564">IF(F285="","",IF(X285="","",IF(E285=1,W285*Y285,G285*E285)))</f>
        <v/>
      </c>
      <c r="I285" s="42" t="str">
        <f t="shared" ref="I285" si="565">IF(F285="","",IF(X285=1,"積算実務ﾏﾆｭｱﾙ機械P."&amp;AA285,IF(X285=2,Z285&amp;AA285,IF(X285=3,"別紙明細-"&amp;AA285,""))))</f>
        <v/>
      </c>
      <c r="J285" s="1">
        <f t="shared" si="253"/>
        <v>285</v>
      </c>
      <c r="L285" s="7"/>
      <c r="M285" s="7"/>
      <c r="N285" s="7"/>
      <c r="O285" s="7"/>
      <c r="P285" s="8"/>
      <c r="Q285" s="17"/>
      <c r="R285" s="7"/>
      <c r="S285" s="7"/>
      <c r="T285" s="9"/>
      <c r="W285" s="201"/>
      <c r="X285" s="201"/>
      <c r="Y285" s="202" t="str">
        <f t="shared" ref="Y285" si="566">IF(X285="","",1)</f>
        <v/>
      </c>
      <c r="Z285" s="201"/>
      <c r="AA285" s="201"/>
    </row>
    <row r="286" spans="2:27" ht="13.5" customHeight="1" x14ac:dyDescent="0.15">
      <c r="B286" s="15"/>
      <c r="C286" s="31"/>
      <c r="D286" s="31"/>
      <c r="E286" s="32"/>
      <c r="F286" s="33"/>
      <c r="G286" s="34"/>
      <c r="H286" s="35"/>
      <c r="I286" s="41"/>
      <c r="J286" s="1">
        <f t="shared" si="253"/>
        <v>286</v>
      </c>
      <c r="L286" s="3"/>
      <c r="M286" s="3"/>
      <c r="N286" s="3"/>
      <c r="O286" s="3"/>
      <c r="P286" s="4"/>
      <c r="Q286" s="49"/>
      <c r="R286" s="3"/>
      <c r="S286" s="3"/>
      <c r="T286" s="6"/>
      <c r="W286" s="199"/>
      <c r="X286" s="199"/>
      <c r="Y286" s="200"/>
      <c r="Z286" s="199"/>
      <c r="AA286" s="199"/>
    </row>
    <row r="287" spans="2:27" ht="13.5" customHeight="1" x14ac:dyDescent="0.15">
      <c r="B287" s="16" t="str">
        <f ca="1">IF(F287="","",MAX($B$1:OFFSET($B287,-1,0))+1)</f>
        <v/>
      </c>
      <c r="C287" s="36"/>
      <c r="D287" s="36"/>
      <c r="E287" s="37"/>
      <c r="F287" s="38"/>
      <c r="G287" s="39" t="str">
        <f t="shared" ref="G287" si="567">IF(F287="","",IF(X287="","",IF(E287=1,"",W287*Y287)))</f>
        <v/>
      </c>
      <c r="H287" s="40" t="str">
        <f t="shared" ref="H287" si="568">IF(F287="","",IF(X287="","",IF(E287=1,W287*Y287,G287*E287)))</f>
        <v/>
      </c>
      <c r="I287" s="42" t="str">
        <f t="shared" ref="I287" si="569">IF(F287="","",IF(X287=1,"積算実務ﾏﾆｭｱﾙ機械P."&amp;AA287,IF(X287=2,Z287&amp;AA287,IF(X287=3,"別紙明細-"&amp;AA287,""))))</f>
        <v/>
      </c>
      <c r="J287" s="1">
        <f t="shared" si="253"/>
        <v>287</v>
      </c>
      <c r="L287" s="7"/>
      <c r="M287" s="7"/>
      <c r="N287" s="7"/>
      <c r="O287" s="7"/>
      <c r="P287" s="8"/>
      <c r="Q287" s="17"/>
      <c r="R287" s="7"/>
      <c r="S287" s="7"/>
      <c r="T287" s="9"/>
      <c r="W287" s="201"/>
      <c r="X287" s="201"/>
      <c r="Y287" s="202" t="str">
        <f t="shared" ref="Y287" si="570">IF(X287="","",1)</f>
        <v/>
      </c>
      <c r="Z287" s="201"/>
      <c r="AA287" s="201"/>
    </row>
    <row r="288" spans="2:27" ht="13.5" customHeight="1" x14ac:dyDescent="0.15">
      <c r="B288" s="15"/>
      <c r="C288" s="31"/>
      <c r="D288" s="31"/>
      <c r="E288" s="32"/>
      <c r="F288" s="33"/>
      <c r="G288" s="34"/>
      <c r="H288" s="35"/>
      <c r="I288" s="41"/>
      <c r="J288" s="1">
        <f t="shared" si="253"/>
        <v>288</v>
      </c>
      <c r="L288" s="3"/>
      <c r="M288" s="3"/>
      <c r="N288" s="3"/>
      <c r="O288" s="3"/>
      <c r="P288" s="4"/>
      <c r="Q288" s="49"/>
      <c r="R288" s="3"/>
      <c r="S288" s="3"/>
      <c r="T288" s="6"/>
      <c r="W288" s="199"/>
      <c r="X288" s="199"/>
      <c r="Y288" s="200"/>
      <c r="Z288" s="199"/>
      <c r="AA288" s="199"/>
    </row>
    <row r="289" spans="2:27" ht="13.5" customHeight="1" x14ac:dyDescent="0.15">
      <c r="B289" s="16" t="str">
        <f ca="1">IF(F289="","",MAX($B$1:OFFSET($B289,-1,0))+1)</f>
        <v/>
      </c>
      <c r="C289" s="36"/>
      <c r="D289" s="36"/>
      <c r="E289" s="37"/>
      <c r="F289" s="38"/>
      <c r="G289" s="39" t="str">
        <f t="shared" ref="G289" si="571">IF(F289="","",IF(X289="","",IF(E289=1,"",W289*Y289)))</f>
        <v/>
      </c>
      <c r="H289" s="40" t="str">
        <f t="shared" ref="H289" si="572">IF(F289="","",IF(X289="","",IF(E289=1,W289*Y289,G289*E289)))</f>
        <v/>
      </c>
      <c r="I289" s="42" t="str">
        <f t="shared" ref="I289" si="573">IF(F289="","",IF(X289=1,"積算実務ﾏﾆｭｱﾙ機械P."&amp;AA289,IF(X289=2,Z289&amp;AA289,IF(X289=3,"別紙明細-"&amp;AA289,""))))</f>
        <v/>
      </c>
      <c r="J289" s="1">
        <f t="shared" si="253"/>
        <v>289</v>
      </c>
      <c r="L289" s="7"/>
      <c r="M289" s="7"/>
      <c r="N289" s="7"/>
      <c r="O289" s="7"/>
      <c r="P289" s="8"/>
      <c r="Q289" s="17"/>
      <c r="R289" s="7"/>
      <c r="S289" s="7"/>
      <c r="T289" s="9"/>
      <c r="W289" s="201"/>
      <c r="X289" s="201"/>
      <c r="Y289" s="202" t="str">
        <f t="shared" ref="Y289" si="574">IF(X289="","",1)</f>
        <v/>
      </c>
      <c r="Z289" s="201"/>
      <c r="AA289" s="201"/>
    </row>
    <row r="290" spans="2:27" ht="13.5" customHeight="1" x14ac:dyDescent="0.15">
      <c r="B290" s="15"/>
      <c r="C290" s="31"/>
      <c r="D290" s="31"/>
      <c r="E290" s="32"/>
      <c r="F290" s="33"/>
      <c r="G290" s="34"/>
      <c r="H290" s="35"/>
      <c r="I290" s="41"/>
      <c r="J290" s="1">
        <f t="shared" si="253"/>
        <v>290</v>
      </c>
      <c r="L290" s="3"/>
      <c r="M290" s="3"/>
      <c r="N290" s="3"/>
      <c r="O290" s="3"/>
      <c r="P290" s="4"/>
      <c r="Q290" s="49"/>
      <c r="R290" s="3"/>
      <c r="S290" s="3"/>
      <c r="T290" s="6"/>
      <c r="W290" s="199"/>
      <c r="X290" s="199"/>
      <c r="Y290" s="200"/>
      <c r="Z290" s="199"/>
      <c r="AA290" s="199"/>
    </row>
    <row r="291" spans="2:27" ht="13.5" customHeight="1" x14ac:dyDescent="0.15">
      <c r="B291" s="16" t="str">
        <f ca="1">IF(F291="","",MAX($B$1:OFFSET($B291,-1,0))+1)</f>
        <v/>
      </c>
      <c r="C291" s="36"/>
      <c r="D291" s="36"/>
      <c r="E291" s="37"/>
      <c r="F291" s="38"/>
      <c r="G291" s="39" t="str">
        <f t="shared" ref="G291" si="575">IF(F291="","",IF(X291="","",IF(E291=1,"",W291*Y291)))</f>
        <v/>
      </c>
      <c r="H291" s="40" t="str">
        <f t="shared" ref="H291" si="576">IF(F291="","",IF(X291="","",IF(E291=1,W291*Y291,G291*E291)))</f>
        <v/>
      </c>
      <c r="I291" s="42" t="str">
        <f t="shared" ref="I291" si="577">IF(F291="","",IF(X291=1,"積算実務ﾏﾆｭｱﾙ機械P."&amp;AA291,IF(X291=2,Z291&amp;AA291,IF(X291=3,"別紙明細-"&amp;AA291,""))))</f>
        <v/>
      </c>
      <c r="J291" s="1">
        <f t="shared" si="253"/>
        <v>291</v>
      </c>
      <c r="L291" s="7"/>
      <c r="M291" s="7"/>
      <c r="N291" s="7"/>
      <c r="O291" s="7"/>
      <c r="P291" s="8"/>
      <c r="Q291" s="17"/>
      <c r="R291" s="7"/>
      <c r="S291" s="7"/>
      <c r="T291" s="9"/>
      <c r="W291" s="201"/>
      <c r="X291" s="201"/>
      <c r="Y291" s="202" t="str">
        <f t="shared" ref="Y291" si="578">IF(X291="","",1)</f>
        <v/>
      </c>
      <c r="Z291" s="201"/>
      <c r="AA291" s="201"/>
    </row>
    <row r="292" spans="2:27" ht="13.5" customHeight="1" x14ac:dyDescent="0.15">
      <c r="B292" s="15"/>
      <c r="C292" s="31"/>
      <c r="D292" s="31"/>
      <c r="E292" s="32"/>
      <c r="F292" s="33"/>
      <c r="G292" s="34"/>
      <c r="H292" s="35"/>
      <c r="I292" s="41"/>
      <c r="J292" s="1">
        <f t="shared" si="253"/>
        <v>292</v>
      </c>
      <c r="L292" s="3"/>
      <c r="M292" s="3"/>
      <c r="N292" s="3"/>
      <c r="O292" s="3"/>
      <c r="P292" s="4"/>
      <c r="Q292" s="49"/>
      <c r="R292" s="3"/>
      <c r="S292" s="3"/>
      <c r="T292" s="6"/>
      <c r="W292" s="199"/>
      <c r="X292" s="199"/>
      <c r="Y292" s="200"/>
      <c r="Z292" s="199"/>
      <c r="AA292" s="199"/>
    </row>
    <row r="293" spans="2:27" ht="13.5" customHeight="1" x14ac:dyDescent="0.15">
      <c r="B293" s="16" t="str">
        <f ca="1">IF(F293="","",MAX($B$1:OFFSET($B293,-1,0))+1)</f>
        <v/>
      </c>
      <c r="C293" s="36"/>
      <c r="D293" s="36"/>
      <c r="E293" s="37"/>
      <c r="F293" s="38"/>
      <c r="G293" s="39" t="str">
        <f t="shared" ref="G293" si="579">IF(F293="","",IF(X293="","",IF(E293=1,"",W293*Y293)))</f>
        <v/>
      </c>
      <c r="H293" s="40" t="str">
        <f t="shared" ref="H293" si="580">IF(F293="","",IF(X293="","",IF(E293=1,W293*Y293,G293*E293)))</f>
        <v/>
      </c>
      <c r="I293" s="42" t="str">
        <f t="shared" ref="I293" si="581">IF(F293="","",IF(X293=1,"積算実務ﾏﾆｭｱﾙ機械P."&amp;AA293,IF(X293=2,Z293&amp;AA293,IF(X293=3,"別紙明細-"&amp;AA293,""))))</f>
        <v/>
      </c>
      <c r="J293" s="1">
        <f t="shared" si="253"/>
        <v>293</v>
      </c>
      <c r="L293" s="7"/>
      <c r="M293" s="7"/>
      <c r="N293" s="7"/>
      <c r="O293" s="7"/>
      <c r="P293" s="8"/>
      <c r="Q293" s="17"/>
      <c r="R293" s="7"/>
      <c r="S293" s="7"/>
      <c r="T293" s="9"/>
      <c r="W293" s="201"/>
      <c r="X293" s="201"/>
      <c r="Y293" s="202" t="str">
        <f t="shared" ref="Y293" si="582">IF(X293="","",1)</f>
        <v/>
      </c>
      <c r="Z293" s="201"/>
      <c r="AA293" s="201"/>
    </row>
    <row r="294" spans="2:27" ht="13.5" customHeight="1" x14ac:dyDescent="0.15">
      <c r="B294" s="15"/>
      <c r="C294" s="31"/>
      <c r="D294" s="31"/>
      <c r="E294" s="32"/>
      <c r="F294" s="33"/>
      <c r="G294" s="34"/>
      <c r="H294" s="35"/>
      <c r="I294" s="41"/>
      <c r="J294" s="1">
        <f t="shared" si="253"/>
        <v>294</v>
      </c>
      <c r="L294" s="3"/>
      <c r="M294" s="3"/>
      <c r="N294" s="3"/>
      <c r="O294" s="3"/>
      <c r="P294" s="4"/>
      <c r="Q294" s="49"/>
      <c r="R294" s="3"/>
      <c r="S294" s="3"/>
      <c r="T294" s="6"/>
      <c r="W294" s="199"/>
      <c r="X294" s="199"/>
      <c r="Y294" s="200"/>
      <c r="Z294" s="199"/>
      <c r="AA294" s="199"/>
    </row>
    <row r="295" spans="2:27" ht="13.5" customHeight="1" x14ac:dyDescent="0.15">
      <c r="B295" s="16" t="str">
        <f ca="1">IF(F295="","",MAX($B$1:OFFSET($B295,-1,0))+1)</f>
        <v/>
      </c>
      <c r="C295" s="36"/>
      <c r="D295" s="36"/>
      <c r="E295" s="37"/>
      <c r="F295" s="38"/>
      <c r="G295" s="39" t="str">
        <f t="shared" ref="G295" si="583">IF(F295="","",IF(X295="","",IF(E295=1,"",W295*Y295)))</f>
        <v/>
      </c>
      <c r="H295" s="40" t="str">
        <f t="shared" ref="H295" si="584">IF(F295="","",IF(X295="","",IF(E295=1,W295*Y295,G295*E295)))</f>
        <v/>
      </c>
      <c r="I295" s="42" t="str">
        <f t="shared" ref="I295" si="585">IF(F295="","",IF(X295=1,"積算実務ﾏﾆｭｱﾙ機械P."&amp;AA295,IF(X295=2,Z295&amp;AA295,IF(X295=3,"別紙明細-"&amp;AA295,""))))</f>
        <v/>
      </c>
      <c r="J295" s="1">
        <f t="shared" si="253"/>
        <v>295</v>
      </c>
      <c r="L295" s="7"/>
      <c r="M295" s="7"/>
      <c r="N295" s="7"/>
      <c r="O295" s="7"/>
      <c r="P295" s="8"/>
      <c r="Q295" s="17"/>
      <c r="R295" s="7"/>
      <c r="S295" s="7"/>
      <c r="T295" s="9"/>
      <c r="W295" s="201"/>
      <c r="X295" s="201"/>
      <c r="Y295" s="202" t="str">
        <f t="shared" ref="Y295" si="586">IF(X295="","",1)</f>
        <v/>
      </c>
      <c r="Z295" s="201"/>
      <c r="AA295" s="201"/>
    </row>
    <row r="296" spans="2:27" ht="13.5" customHeight="1" x14ac:dyDescent="0.15">
      <c r="B296" s="15"/>
      <c r="C296" s="31"/>
      <c r="D296" s="31"/>
      <c r="E296" s="32"/>
      <c r="F296" s="33"/>
      <c r="G296" s="34"/>
      <c r="H296" s="35"/>
      <c r="I296" s="41"/>
      <c r="J296" s="1">
        <f t="shared" si="253"/>
        <v>296</v>
      </c>
      <c r="L296" s="3"/>
      <c r="M296" s="3"/>
      <c r="N296" s="3"/>
      <c r="O296" s="3"/>
      <c r="P296" s="4"/>
      <c r="Q296" s="49"/>
      <c r="R296" s="3"/>
      <c r="S296" s="3"/>
      <c r="T296" s="6"/>
      <c r="W296" s="199"/>
      <c r="X296" s="199"/>
      <c r="Y296" s="200"/>
      <c r="Z296" s="199"/>
      <c r="AA296" s="199"/>
    </row>
    <row r="297" spans="2:27" ht="13.5" customHeight="1" x14ac:dyDescent="0.15">
      <c r="B297" s="16" t="str">
        <f ca="1">IF(F297="","",MAX($B$1:OFFSET($B297,-1,0))+1)</f>
        <v/>
      </c>
      <c r="C297" s="36"/>
      <c r="D297" s="36"/>
      <c r="E297" s="37"/>
      <c r="F297" s="38"/>
      <c r="G297" s="39" t="str">
        <f t="shared" ref="G297" si="587">IF(F297="","",IF(X297="","",IF(E297=1,"",W297*Y297)))</f>
        <v/>
      </c>
      <c r="H297" s="40" t="str">
        <f t="shared" ref="H297" si="588">IF(F297="","",IF(X297="","",IF(E297=1,W297*Y297,G297*E297)))</f>
        <v/>
      </c>
      <c r="I297" s="42" t="str">
        <f t="shared" ref="I297" si="589">IF(F297="","",IF(X297=1,"積算実務ﾏﾆｭｱﾙ機械P."&amp;AA297,IF(X297=2,Z297&amp;AA297,IF(X297=3,"別紙明細-"&amp;AA297,""))))</f>
        <v/>
      </c>
      <c r="J297" s="1">
        <f t="shared" si="253"/>
        <v>297</v>
      </c>
      <c r="L297" s="7"/>
      <c r="M297" s="7"/>
      <c r="N297" s="7"/>
      <c r="O297" s="7"/>
      <c r="P297" s="8"/>
      <c r="Q297" s="17"/>
      <c r="R297" s="7"/>
      <c r="S297" s="7"/>
      <c r="T297" s="9"/>
      <c r="W297" s="201"/>
      <c r="X297" s="201"/>
      <c r="Y297" s="202" t="str">
        <f t="shared" ref="Y297" si="590">IF(X297="","",1)</f>
        <v/>
      </c>
      <c r="Z297" s="201"/>
      <c r="AA297" s="201"/>
    </row>
    <row r="298" spans="2:27" ht="13.5" customHeight="1" x14ac:dyDescent="0.15">
      <c r="B298" s="15"/>
      <c r="C298" s="31"/>
      <c r="D298" s="31"/>
      <c r="E298" s="32"/>
      <c r="F298" s="33"/>
      <c r="G298" s="34"/>
      <c r="H298" s="35"/>
      <c r="I298" s="41"/>
      <c r="J298" s="1">
        <f t="shared" si="253"/>
        <v>298</v>
      </c>
      <c r="L298" s="3"/>
      <c r="M298" s="3"/>
      <c r="N298" s="3"/>
      <c r="O298" s="3"/>
      <c r="P298" s="4"/>
      <c r="Q298" s="49"/>
      <c r="R298" s="3"/>
      <c r="S298" s="3"/>
      <c r="T298" s="6"/>
      <c r="W298" s="199"/>
      <c r="X298" s="199"/>
      <c r="Y298" s="200"/>
      <c r="Z298" s="199"/>
      <c r="AA298" s="199"/>
    </row>
    <row r="299" spans="2:27" ht="13.5" customHeight="1" x14ac:dyDescent="0.15">
      <c r="B299" s="16" t="str">
        <f ca="1">IF(F299="","",MAX($B$1:OFFSET($B299,-1,0))+1)</f>
        <v/>
      </c>
      <c r="C299" s="36"/>
      <c r="D299" s="36"/>
      <c r="E299" s="37"/>
      <c r="F299" s="38"/>
      <c r="G299" s="39" t="str">
        <f t="shared" ref="G299" si="591">IF(F299="","",IF(X299="","",IF(E299=1,"",W299*Y299)))</f>
        <v/>
      </c>
      <c r="H299" s="40" t="str">
        <f t="shared" ref="H299" si="592">IF(F299="","",IF(X299="","",IF(E299=1,W299*Y299,G299*E299)))</f>
        <v/>
      </c>
      <c r="I299" s="42" t="str">
        <f t="shared" ref="I299" si="593">IF(F299="","",IF(X299=1,"積算実務ﾏﾆｭｱﾙ機械P."&amp;AA299,IF(X299=2,Z299&amp;AA299,IF(X299=3,"別紙明細-"&amp;AA299,""))))</f>
        <v/>
      </c>
      <c r="J299" s="1">
        <f t="shared" si="253"/>
        <v>299</v>
      </c>
      <c r="L299" s="7"/>
      <c r="M299" s="7"/>
      <c r="N299" s="7"/>
      <c r="O299" s="7"/>
      <c r="P299" s="8"/>
      <c r="Q299" s="17"/>
      <c r="R299" s="7"/>
      <c r="S299" s="7"/>
      <c r="T299" s="9"/>
      <c r="W299" s="201"/>
      <c r="X299" s="201"/>
      <c r="Y299" s="202" t="str">
        <f t="shared" ref="Y299" si="594">IF(X299="","",1)</f>
        <v/>
      </c>
      <c r="Z299" s="201"/>
      <c r="AA299" s="201"/>
    </row>
    <row r="300" spans="2:27" ht="13.5" customHeight="1" x14ac:dyDescent="0.15">
      <c r="B300" s="15"/>
      <c r="C300" s="31"/>
      <c r="D300" s="31"/>
      <c r="E300" s="32"/>
      <c r="F300" s="33"/>
      <c r="G300" s="34"/>
      <c r="H300" s="35"/>
      <c r="I300" s="41"/>
      <c r="J300" s="1">
        <f t="shared" si="253"/>
        <v>300</v>
      </c>
      <c r="L300" s="3"/>
      <c r="M300" s="3"/>
      <c r="N300" s="3"/>
      <c r="O300" s="3"/>
      <c r="P300" s="4"/>
      <c r="Q300" s="49"/>
      <c r="R300" s="3"/>
      <c r="S300" s="3"/>
      <c r="T300" s="6"/>
      <c r="W300" s="199"/>
      <c r="X300" s="199"/>
      <c r="Y300" s="200"/>
      <c r="Z300" s="199"/>
      <c r="AA300" s="199"/>
    </row>
    <row r="301" spans="2:27" ht="13.5" customHeight="1" x14ac:dyDescent="0.15">
      <c r="B301" s="16" t="str">
        <f ca="1">IF(F301="","",MAX($B$1:OFFSET($B301,-1,0))+1)</f>
        <v/>
      </c>
      <c r="C301" s="36"/>
      <c r="D301" s="36"/>
      <c r="E301" s="37"/>
      <c r="F301" s="38"/>
      <c r="G301" s="39" t="str">
        <f t="shared" ref="G301" si="595">IF(F301="","",IF(X301="","",IF(E301=1,"",W301*Y301)))</f>
        <v/>
      </c>
      <c r="H301" s="40" t="str">
        <f t="shared" ref="H301" si="596">IF(F301="","",IF(X301="","",IF(E301=1,W301*Y301,G301*E301)))</f>
        <v/>
      </c>
      <c r="I301" s="42" t="str">
        <f t="shared" ref="I301" si="597">IF(F301="","",IF(X301=1,"積算実務ﾏﾆｭｱﾙ機械P."&amp;AA301,IF(X301=2,Z301&amp;AA301,IF(X301=3,"別紙明細-"&amp;AA301,""))))</f>
        <v/>
      </c>
      <c r="J301" s="1">
        <f t="shared" si="253"/>
        <v>301</v>
      </c>
      <c r="L301" s="7"/>
      <c r="M301" s="7"/>
      <c r="N301" s="7"/>
      <c r="O301" s="7"/>
      <c r="P301" s="8"/>
      <c r="Q301" s="17"/>
      <c r="R301" s="7"/>
      <c r="S301" s="7"/>
      <c r="T301" s="9"/>
      <c r="W301" s="201"/>
      <c r="X301" s="201"/>
      <c r="Y301" s="202" t="str">
        <f t="shared" ref="Y301" si="598">IF(X301="","",1)</f>
        <v/>
      </c>
      <c r="Z301" s="201"/>
      <c r="AA301" s="201"/>
    </row>
    <row r="302" spans="2:27" ht="13.5" customHeight="1" x14ac:dyDescent="0.15">
      <c r="B302" s="15"/>
      <c r="C302" s="31"/>
      <c r="D302" s="31"/>
      <c r="E302" s="32"/>
      <c r="F302" s="33"/>
      <c r="G302" s="34"/>
      <c r="H302" s="35"/>
      <c r="I302" s="41"/>
      <c r="J302" s="1">
        <f t="shared" si="253"/>
        <v>302</v>
      </c>
      <c r="L302" s="3"/>
      <c r="M302" s="3"/>
      <c r="N302" s="3"/>
      <c r="O302" s="3"/>
      <c r="P302" s="4"/>
      <c r="Q302" s="49"/>
      <c r="R302" s="3"/>
      <c r="S302" s="3"/>
      <c r="T302" s="6"/>
      <c r="W302" s="199"/>
      <c r="X302" s="199"/>
      <c r="Y302" s="200"/>
      <c r="Z302" s="199"/>
      <c r="AA302" s="199"/>
    </row>
    <row r="303" spans="2:27" ht="13.5" customHeight="1" x14ac:dyDescent="0.15">
      <c r="B303" s="16" t="str">
        <f ca="1">IF(F303="","",MAX($B$1:OFFSET($B303,-1,0))+1)</f>
        <v/>
      </c>
      <c r="C303" s="36"/>
      <c r="D303" s="36"/>
      <c r="E303" s="37"/>
      <c r="F303" s="38"/>
      <c r="G303" s="39" t="str">
        <f t="shared" ref="G303" si="599">IF(F303="","",IF(X303="","",IF(E303=1,"",W303*Y303)))</f>
        <v/>
      </c>
      <c r="H303" s="40" t="str">
        <f t="shared" ref="H303" si="600">IF(F303="","",IF(X303="","",IF(E303=1,W303*Y303,G303*E303)))</f>
        <v/>
      </c>
      <c r="I303" s="42" t="str">
        <f t="shared" ref="I303" si="601">IF(F303="","",IF(X303=1,"積算実務ﾏﾆｭｱﾙ機械P."&amp;AA303,IF(X303=2,Z303&amp;AA303,IF(X303=3,"別紙明細-"&amp;AA303,""))))</f>
        <v/>
      </c>
      <c r="J303" s="1">
        <f t="shared" si="253"/>
        <v>303</v>
      </c>
      <c r="L303" s="7"/>
      <c r="M303" s="7"/>
      <c r="N303" s="7"/>
      <c r="O303" s="7"/>
      <c r="P303" s="8"/>
      <c r="Q303" s="17"/>
      <c r="R303" s="7"/>
      <c r="S303" s="7"/>
      <c r="T303" s="9"/>
      <c r="W303" s="201"/>
      <c r="X303" s="201"/>
      <c r="Y303" s="202" t="str">
        <f t="shared" ref="Y303" si="602">IF(X303="","",1)</f>
        <v/>
      </c>
      <c r="Z303" s="201"/>
      <c r="AA303" s="201"/>
    </row>
    <row r="304" spans="2:27" ht="13.5" customHeight="1" x14ac:dyDescent="0.15">
      <c r="B304" s="15"/>
      <c r="C304" s="31"/>
      <c r="D304" s="31"/>
      <c r="E304" s="32"/>
      <c r="F304" s="33"/>
      <c r="G304" s="34"/>
      <c r="H304" s="35"/>
      <c r="I304" s="41"/>
      <c r="J304" s="1">
        <f t="shared" si="253"/>
        <v>304</v>
      </c>
      <c r="L304" s="3"/>
      <c r="M304" s="3"/>
      <c r="N304" s="3"/>
      <c r="O304" s="3"/>
      <c r="P304" s="4"/>
      <c r="Q304" s="49"/>
      <c r="R304" s="3"/>
      <c r="S304" s="3"/>
      <c r="T304" s="6"/>
      <c r="W304" s="199"/>
      <c r="X304" s="199"/>
      <c r="Y304" s="200"/>
      <c r="Z304" s="199"/>
      <c r="AA304" s="199"/>
    </row>
    <row r="305" spans="2:27" ht="13.5" customHeight="1" x14ac:dyDescent="0.15">
      <c r="B305" s="16" t="str">
        <f ca="1">IF(F305="","",MAX($B$1:OFFSET($B305,-1,0))+1)</f>
        <v/>
      </c>
      <c r="C305" s="36"/>
      <c r="D305" s="36"/>
      <c r="E305" s="37"/>
      <c r="F305" s="38"/>
      <c r="G305" s="39" t="str">
        <f t="shared" ref="G305" si="603">IF(F305="","",IF(X305="","",IF(E305=1,"",W305*Y305)))</f>
        <v/>
      </c>
      <c r="H305" s="40" t="str">
        <f t="shared" ref="H305" si="604">IF(F305="","",IF(X305="","",IF(E305=1,W305*Y305,G305*E305)))</f>
        <v/>
      </c>
      <c r="I305" s="42" t="str">
        <f t="shared" ref="I305" si="605">IF(F305="","",IF(X305=1,"積算実務ﾏﾆｭｱﾙ機械P."&amp;AA305,IF(X305=2,Z305&amp;AA305,IF(X305=3,"別紙明細-"&amp;AA305,""))))</f>
        <v/>
      </c>
      <c r="J305" s="1" t="str">
        <f t="shared" si="253"/>
        <v>ページ区切り</v>
      </c>
      <c r="L305" s="7"/>
      <c r="M305" s="7"/>
      <c r="N305" s="7"/>
      <c r="O305" s="7"/>
      <c r="P305" s="8"/>
      <c r="Q305" s="17"/>
      <c r="R305" s="7"/>
      <c r="S305" s="7"/>
      <c r="T305" s="9"/>
      <c r="W305" s="201"/>
      <c r="X305" s="201"/>
      <c r="Y305" s="202" t="str">
        <f t="shared" ref="Y305" si="606">IF(X305="","",1)</f>
        <v/>
      </c>
      <c r="Z305" s="201"/>
      <c r="AA305" s="201"/>
    </row>
    <row r="306" spans="2:27" ht="13.5" customHeight="1" x14ac:dyDescent="0.15">
      <c r="B306" s="15"/>
      <c r="C306" s="31"/>
      <c r="D306" s="31"/>
      <c r="E306" s="32"/>
      <c r="F306" s="33"/>
      <c r="G306" s="34"/>
      <c r="H306" s="35"/>
      <c r="I306" s="41"/>
      <c r="J306" s="1">
        <f t="shared" si="253"/>
        <v>306</v>
      </c>
      <c r="L306" s="3"/>
      <c r="M306" s="3"/>
      <c r="N306" s="3"/>
      <c r="O306" s="3"/>
      <c r="P306" s="4"/>
      <c r="Q306" s="49"/>
      <c r="R306" s="3"/>
      <c r="S306" s="3"/>
      <c r="T306" s="6"/>
      <c r="W306" s="199"/>
      <c r="X306" s="199"/>
      <c r="Y306" s="200"/>
      <c r="Z306" s="199"/>
      <c r="AA306" s="199"/>
    </row>
    <row r="307" spans="2:27" ht="13.5" customHeight="1" x14ac:dyDescent="0.15">
      <c r="B307" s="16" t="str">
        <f ca="1">IF(F307="","",MAX($B$1:OFFSET($B307,-1,0))+1)</f>
        <v/>
      </c>
      <c r="C307" s="36"/>
      <c r="D307" s="36"/>
      <c r="E307" s="37"/>
      <c r="F307" s="38"/>
      <c r="G307" s="39" t="str">
        <f t="shared" ref="G307" si="607">IF(F307="","",IF(X307="","",IF(E307=1,"",W307*Y307)))</f>
        <v/>
      </c>
      <c r="H307" s="40" t="str">
        <f t="shared" ref="H307" si="608">IF(F307="","",IF(X307="","",IF(E307=1,W307*Y307,G307*E307)))</f>
        <v/>
      </c>
      <c r="I307" s="42" t="str">
        <f t="shared" ref="I307" si="609">IF(F307="","",IF(X307=1,"積算実務ﾏﾆｭｱﾙ機械P."&amp;AA307,IF(X307=2,Z307&amp;AA307,IF(X307=3,"別紙明細-"&amp;AA307,""))))</f>
        <v/>
      </c>
      <c r="J307" s="1">
        <f t="shared" si="253"/>
        <v>307</v>
      </c>
      <c r="L307" s="7"/>
      <c r="M307" s="7"/>
      <c r="N307" s="7"/>
      <c r="O307" s="7"/>
      <c r="P307" s="8"/>
      <c r="Q307" s="17"/>
      <c r="R307" s="7"/>
      <c r="S307" s="7"/>
      <c r="T307" s="9"/>
      <c r="W307" s="201"/>
      <c r="X307" s="201"/>
      <c r="Y307" s="202" t="str">
        <f t="shared" ref="Y307" si="610">IF(X307="","",1)</f>
        <v/>
      </c>
      <c r="Z307" s="201"/>
      <c r="AA307" s="201"/>
    </row>
    <row r="308" spans="2:27" ht="13.5" customHeight="1" x14ac:dyDescent="0.15">
      <c r="B308" s="15"/>
      <c r="C308" s="31"/>
      <c r="D308" s="31"/>
      <c r="E308" s="32"/>
      <c r="F308" s="33"/>
      <c r="G308" s="34"/>
      <c r="H308" s="35"/>
      <c r="I308" s="41"/>
      <c r="J308" s="1">
        <f t="shared" si="253"/>
        <v>308</v>
      </c>
      <c r="L308" s="3"/>
      <c r="M308" s="3"/>
      <c r="N308" s="3"/>
      <c r="O308" s="3"/>
      <c r="P308" s="4"/>
      <c r="Q308" s="49"/>
      <c r="R308" s="3"/>
      <c r="S308" s="3"/>
      <c r="T308" s="6"/>
      <c r="W308" s="199"/>
      <c r="X308" s="199"/>
      <c r="Y308" s="200"/>
      <c r="Z308" s="199"/>
      <c r="AA308" s="199"/>
    </row>
    <row r="309" spans="2:27" ht="13.5" customHeight="1" x14ac:dyDescent="0.15">
      <c r="B309" s="16" t="str">
        <f ca="1">IF(F309="","",MAX($B$1:OFFSET($B309,-1,0))+1)</f>
        <v/>
      </c>
      <c r="C309" s="36"/>
      <c r="D309" s="36"/>
      <c r="E309" s="37"/>
      <c r="F309" s="38"/>
      <c r="G309" s="39" t="str">
        <f t="shared" ref="G309" si="611">IF(F309="","",IF(X309="","",IF(E309=1,"",W309*Y309)))</f>
        <v/>
      </c>
      <c r="H309" s="40" t="str">
        <f t="shared" ref="H309" si="612">IF(F309="","",IF(X309="","",IF(E309=1,W309*Y309,G309*E309)))</f>
        <v/>
      </c>
      <c r="I309" s="42" t="str">
        <f t="shared" ref="I309" si="613">IF(F309="","",IF(X309=1,"積算実務ﾏﾆｭｱﾙ機械P."&amp;AA309,IF(X309=2,Z309&amp;AA309,IF(X309=3,"別紙明細-"&amp;AA309,""))))</f>
        <v/>
      </c>
      <c r="J309" s="1">
        <f t="shared" si="253"/>
        <v>309</v>
      </c>
      <c r="L309" s="7"/>
      <c r="M309" s="7"/>
      <c r="N309" s="7"/>
      <c r="O309" s="7"/>
      <c r="P309" s="8"/>
      <c r="Q309" s="17"/>
      <c r="R309" s="7"/>
      <c r="S309" s="7"/>
      <c r="T309" s="9"/>
      <c r="W309" s="201"/>
      <c r="X309" s="201"/>
      <c r="Y309" s="202" t="str">
        <f t="shared" ref="Y309" si="614">IF(X309="","",1)</f>
        <v/>
      </c>
      <c r="Z309" s="201"/>
      <c r="AA309" s="201"/>
    </row>
    <row r="310" spans="2:27" ht="13.5" customHeight="1" x14ac:dyDescent="0.15">
      <c r="B310" s="15"/>
      <c r="C310" s="31"/>
      <c r="D310" s="31"/>
      <c r="E310" s="32"/>
      <c r="F310" s="33"/>
      <c r="G310" s="34"/>
      <c r="H310" s="35"/>
      <c r="I310" s="41"/>
      <c r="J310" s="1">
        <f t="shared" si="253"/>
        <v>310</v>
      </c>
      <c r="L310" s="3"/>
      <c r="M310" s="3"/>
      <c r="N310" s="3"/>
      <c r="O310" s="3"/>
      <c r="P310" s="4"/>
      <c r="Q310" s="49"/>
      <c r="R310" s="3"/>
      <c r="S310" s="3"/>
      <c r="T310" s="6"/>
      <c r="W310" s="199"/>
      <c r="X310" s="199"/>
      <c r="Y310" s="200"/>
      <c r="Z310" s="199"/>
      <c r="AA310" s="199"/>
    </row>
    <row r="311" spans="2:27" ht="13.5" customHeight="1" x14ac:dyDescent="0.15">
      <c r="B311" s="16" t="str">
        <f ca="1">IF(F311="","",MAX($B$1:OFFSET($B311,-1,0))+1)</f>
        <v/>
      </c>
      <c r="C311" s="36"/>
      <c r="D311" s="36"/>
      <c r="E311" s="37"/>
      <c r="F311" s="38"/>
      <c r="G311" s="39" t="str">
        <f t="shared" ref="G311" si="615">IF(F311="","",IF(X311="","",IF(E311=1,"",W311*Y311)))</f>
        <v/>
      </c>
      <c r="H311" s="40" t="str">
        <f t="shared" ref="H311" si="616">IF(F311="","",IF(X311="","",IF(E311=1,W311*Y311,G311*E311)))</f>
        <v/>
      </c>
      <c r="I311" s="42" t="str">
        <f t="shared" ref="I311" si="617">IF(F311="","",IF(X311=1,"積算実務ﾏﾆｭｱﾙ機械P."&amp;AA311,IF(X311=2,Z311&amp;AA311,IF(X311=3,"別紙明細-"&amp;AA311,""))))</f>
        <v/>
      </c>
      <c r="J311" s="1">
        <f t="shared" si="253"/>
        <v>311</v>
      </c>
      <c r="L311" s="7"/>
      <c r="M311" s="7"/>
      <c r="N311" s="7"/>
      <c r="O311" s="7"/>
      <c r="P311" s="8"/>
      <c r="Q311" s="17"/>
      <c r="R311" s="7"/>
      <c r="S311" s="7"/>
      <c r="T311" s="9"/>
      <c r="W311" s="201"/>
      <c r="X311" s="201"/>
      <c r="Y311" s="202" t="str">
        <f t="shared" ref="Y311" si="618">IF(X311="","",1)</f>
        <v/>
      </c>
      <c r="Z311" s="201"/>
      <c r="AA311" s="201"/>
    </row>
    <row r="312" spans="2:27" ht="13.5" customHeight="1" x14ac:dyDescent="0.15">
      <c r="B312" s="15"/>
      <c r="C312" s="31"/>
      <c r="D312" s="31"/>
      <c r="E312" s="32"/>
      <c r="F312" s="33"/>
      <c r="G312" s="34"/>
      <c r="H312" s="35"/>
      <c r="I312" s="41"/>
      <c r="J312" s="1">
        <f t="shared" si="253"/>
        <v>312</v>
      </c>
      <c r="L312" s="3"/>
      <c r="M312" s="3"/>
      <c r="N312" s="3"/>
      <c r="O312" s="3"/>
      <c r="P312" s="4"/>
      <c r="Q312" s="49"/>
      <c r="R312" s="3"/>
      <c r="S312" s="3"/>
      <c r="T312" s="6"/>
      <c r="W312" s="199"/>
      <c r="X312" s="199"/>
      <c r="Y312" s="200"/>
      <c r="Z312" s="199"/>
      <c r="AA312" s="199"/>
    </row>
    <row r="313" spans="2:27" ht="13.5" customHeight="1" x14ac:dyDescent="0.15">
      <c r="B313" s="16" t="str">
        <f ca="1">IF(F313="","",MAX($B$1:OFFSET($B313,-1,0))+1)</f>
        <v/>
      </c>
      <c r="C313" s="36"/>
      <c r="D313" s="36"/>
      <c r="E313" s="37"/>
      <c r="F313" s="38"/>
      <c r="G313" s="39" t="str">
        <f t="shared" ref="G313" si="619">IF(F313="","",IF(X313="","",IF(E313=1,"",W313*Y313)))</f>
        <v/>
      </c>
      <c r="H313" s="40" t="str">
        <f t="shared" ref="H313" si="620">IF(F313="","",IF(X313="","",IF(E313=1,W313*Y313,G313*E313)))</f>
        <v/>
      </c>
      <c r="I313" s="42" t="str">
        <f t="shared" ref="I313" si="621">IF(F313="","",IF(X313=1,"積算実務ﾏﾆｭｱﾙ機械P."&amp;AA313,IF(X313=2,Z313&amp;AA313,IF(X313=3,"別紙明細-"&amp;AA313,""))))</f>
        <v/>
      </c>
      <c r="J313" s="1">
        <f t="shared" si="253"/>
        <v>313</v>
      </c>
      <c r="L313" s="7"/>
      <c r="M313" s="7"/>
      <c r="N313" s="7"/>
      <c r="O313" s="7"/>
      <c r="P313" s="8"/>
      <c r="Q313" s="17"/>
      <c r="R313" s="7"/>
      <c r="S313" s="7"/>
      <c r="T313" s="9"/>
      <c r="W313" s="201"/>
      <c r="X313" s="201"/>
      <c r="Y313" s="202" t="str">
        <f t="shared" ref="Y313" si="622">IF(X313="","",1)</f>
        <v/>
      </c>
      <c r="Z313" s="201"/>
      <c r="AA313" s="201"/>
    </row>
    <row r="314" spans="2:27" ht="13.5" customHeight="1" x14ac:dyDescent="0.15">
      <c r="B314" s="15"/>
      <c r="C314" s="31"/>
      <c r="D314" s="31"/>
      <c r="E314" s="32"/>
      <c r="F314" s="33"/>
      <c r="G314" s="34"/>
      <c r="H314" s="35"/>
      <c r="I314" s="41"/>
      <c r="J314" s="1">
        <f t="shared" si="253"/>
        <v>314</v>
      </c>
      <c r="L314" s="3"/>
      <c r="M314" s="3"/>
      <c r="N314" s="3"/>
      <c r="O314" s="3"/>
      <c r="P314" s="4"/>
      <c r="Q314" s="49"/>
      <c r="R314" s="3"/>
      <c r="S314" s="3"/>
      <c r="T314" s="6"/>
      <c r="W314" s="199"/>
      <c r="X314" s="199"/>
      <c r="Y314" s="200"/>
      <c r="Z314" s="199"/>
      <c r="AA314" s="199"/>
    </row>
    <row r="315" spans="2:27" ht="13.5" customHeight="1" x14ac:dyDescent="0.15">
      <c r="B315" s="16" t="str">
        <f ca="1">IF(F315="","",MAX($B$1:OFFSET($B315,-1,0))+1)</f>
        <v/>
      </c>
      <c r="C315" s="36"/>
      <c r="D315" s="36"/>
      <c r="E315" s="37"/>
      <c r="F315" s="38"/>
      <c r="G315" s="39" t="str">
        <f t="shared" ref="G315" si="623">IF(F315="","",IF(X315="","",IF(E315=1,"",W315*Y315)))</f>
        <v/>
      </c>
      <c r="H315" s="40" t="str">
        <f t="shared" ref="H315" si="624">IF(F315="","",IF(X315="","",IF(E315=1,W315*Y315,G315*E315)))</f>
        <v/>
      </c>
      <c r="I315" s="42" t="str">
        <f t="shared" ref="I315" si="625">IF(F315="","",IF(X315=1,"積算実務ﾏﾆｭｱﾙ機械P."&amp;AA315,IF(X315=2,Z315&amp;AA315,IF(X315=3,"別紙明細-"&amp;AA315,""))))</f>
        <v/>
      </c>
      <c r="J315" s="1">
        <f t="shared" si="253"/>
        <v>315</v>
      </c>
      <c r="L315" s="7"/>
      <c r="M315" s="7"/>
      <c r="N315" s="7"/>
      <c r="O315" s="7"/>
      <c r="P315" s="8"/>
      <c r="Q315" s="17"/>
      <c r="R315" s="7"/>
      <c r="S315" s="7"/>
      <c r="T315" s="9"/>
      <c r="W315" s="201"/>
      <c r="X315" s="201"/>
      <c r="Y315" s="202" t="str">
        <f t="shared" ref="Y315" si="626">IF(X315="","",1)</f>
        <v/>
      </c>
      <c r="Z315" s="201"/>
      <c r="AA315" s="201"/>
    </row>
    <row r="316" spans="2:27" ht="13.5" customHeight="1" x14ac:dyDescent="0.15">
      <c r="B316" s="15"/>
      <c r="C316" s="31"/>
      <c r="D316" s="31"/>
      <c r="E316" s="32"/>
      <c r="F316" s="33"/>
      <c r="G316" s="34"/>
      <c r="H316" s="35"/>
      <c r="I316" s="41"/>
      <c r="J316" s="1">
        <f t="shared" si="253"/>
        <v>316</v>
      </c>
      <c r="L316" s="3"/>
      <c r="M316" s="3"/>
      <c r="N316" s="3"/>
      <c r="O316" s="3"/>
      <c r="P316" s="4"/>
      <c r="Q316" s="49"/>
      <c r="R316" s="3"/>
      <c r="S316" s="3"/>
      <c r="T316" s="6"/>
      <c r="W316" s="199"/>
      <c r="X316" s="199"/>
      <c r="Y316" s="200"/>
      <c r="Z316" s="199"/>
      <c r="AA316" s="199"/>
    </row>
    <row r="317" spans="2:27" ht="13.5" customHeight="1" x14ac:dyDescent="0.15">
      <c r="B317" s="16" t="str">
        <f ca="1">IF(F317="","",MAX($B$1:OFFSET($B317,-1,0))+1)</f>
        <v/>
      </c>
      <c r="C317" s="36"/>
      <c r="D317" s="36"/>
      <c r="E317" s="37"/>
      <c r="F317" s="38"/>
      <c r="G317" s="39" t="str">
        <f t="shared" ref="G317" si="627">IF(F317="","",IF(X317="","",IF(E317=1,"",W317*Y317)))</f>
        <v/>
      </c>
      <c r="H317" s="40" t="str">
        <f t="shared" ref="H317" si="628">IF(F317="","",IF(X317="","",IF(E317=1,W317*Y317,G317*E317)))</f>
        <v/>
      </c>
      <c r="I317" s="42" t="str">
        <f t="shared" ref="I317" si="629">IF(F317="","",IF(X317=1,"積算実務ﾏﾆｭｱﾙ機械P."&amp;AA317,IF(X317=2,Z317&amp;AA317,IF(X317=3,"別紙明細-"&amp;AA317,""))))</f>
        <v/>
      </c>
      <c r="J317" s="1">
        <f t="shared" si="253"/>
        <v>317</v>
      </c>
      <c r="L317" s="7"/>
      <c r="M317" s="7"/>
      <c r="N317" s="7"/>
      <c r="O317" s="7"/>
      <c r="P317" s="8"/>
      <c r="Q317" s="17"/>
      <c r="R317" s="7"/>
      <c r="S317" s="7"/>
      <c r="T317" s="9"/>
      <c r="W317" s="201"/>
      <c r="X317" s="201"/>
      <c r="Y317" s="202" t="str">
        <f t="shared" ref="Y317" si="630">IF(X317="","",1)</f>
        <v/>
      </c>
      <c r="Z317" s="201"/>
      <c r="AA317" s="201"/>
    </row>
    <row r="318" spans="2:27" ht="13.5" customHeight="1" x14ac:dyDescent="0.15">
      <c r="B318" s="15"/>
      <c r="C318" s="31"/>
      <c r="D318" s="31"/>
      <c r="E318" s="32"/>
      <c r="F318" s="33"/>
      <c r="G318" s="34"/>
      <c r="H318" s="35"/>
      <c r="I318" s="41"/>
      <c r="J318" s="1">
        <f t="shared" si="253"/>
        <v>318</v>
      </c>
      <c r="L318" s="3"/>
      <c r="M318" s="3"/>
      <c r="N318" s="3"/>
      <c r="O318" s="3"/>
      <c r="P318" s="4"/>
      <c r="Q318" s="49"/>
      <c r="R318" s="3"/>
      <c r="S318" s="3"/>
      <c r="T318" s="6"/>
      <c r="W318" s="199"/>
      <c r="X318" s="199"/>
      <c r="Y318" s="200"/>
      <c r="Z318" s="199"/>
      <c r="AA318" s="199"/>
    </row>
    <row r="319" spans="2:27" ht="13.5" customHeight="1" x14ac:dyDescent="0.15">
      <c r="B319" s="16" t="str">
        <f ca="1">IF(F319="","",MAX($B$1:OFFSET($B319,-1,0))+1)</f>
        <v/>
      </c>
      <c r="C319" s="36"/>
      <c r="D319" s="36"/>
      <c r="E319" s="37"/>
      <c r="F319" s="38"/>
      <c r="G319" s="39" t="str">
        <f t="shared" ref="G319" si="631">IF(F319="","",IF(X319="","",IF(E319=1,"",W319*Y319)))</f>
        <v/>
      </c>
      <c r="H319" s="40" t="str">
        <f t="shared" ref="H319" si="632">IF(F319="","",IF(X319="","",IF(E319=1,W319*Y319,G319*E319)))</f>
        <v/>
      </c>
      <c r="I319" s="42" t="str">
        <f t="shared" ref="I319" si="633">IF(F319="","",IF(X319=1,"積算実務ﾏﾆｭｱﾙ機械P."&amp;AA319,IF(X319=2,Z319&amp;AA319,IF(X319=3,"別紙明細-"&amp;AA319,""))))</f>
        <v/>
      </c>
      <c r="J319" s="1">
        <f t="shared" si="253"/>
        <v>319</v>
      </c>
      <c r="L319" s="7"/>
      <c r="M319" s="7"/>
      <c r="N319" s="7"/>
      <c r="O319" s="7"/>
      <c r="P319" s="8"/>
      <c r="Q319" s="17"/>
      <c r="R319" s="7"/>
      <c r="S319" s="7"/>
      <c r="T319" s="9"/>
      <c r="W319" s="201"/>
      <c r="X319" s="201"/>
      <c r="Y319" s="202" t="str">
        <f t="shared" ref="Y319" si="634">IF(X319="","",1)</f>
        <v/>
      </c>
      <c r="Z319" s="201"/>
      <c r="AA319" s="201"/>
    </row>
    <row r="320" spans="2:27" ht="13.5" customHeight="1" x14ac:dyDescent="0.15">
      <c r="B320" s="15"/>
      <c r="C320" s="31"/>
      <c r="D320" s="31"/>
      <c r="E320" s="32"/>
      <c r="F320" s="33"/>
      <c r="G320" s="34"/>
      <c r="H320" s="35"/>
      <c r="I320" s="41"/>
      <c r="J320" s="1">
        <f t="shared" si="253"/>
        <v>320</v>
      </c>
      <c r="L320" s="3"/>
      <c r="M320" s="3"/>
      <c r="N320" s="3"/>
      <c r="O320" s="3"/>
      <c r="P320" s="4"/>
      <c r="Q320" s="49"/>
      <c r="R320" s="3"/>
      <c r="S320" s="3"/>
      <c r="T320" s="6"/>
      <c r="W320" s="199"/>
      <c r="X320" s="199"/>
      <c r="Y320" s="200"/>
      <c r="Z320" s="199"/>
      <c r="AA320" s="199"/>
    </row>
    <row r="321" spans="2:27" ht="13.5" customHeight="1" x14ac:dyDescent="0.15">
      <c r="B321" s="16" t="str">
        <f ca="1">IF(F321="","",MAX($B$1:OFFSET($B321,-1,0))+1)</f>
        <v/>
      </c>
      <c r="C321" s="36"/>
      <c r="D321" s="36"/>
      <c r="E321" s="37"/>
      <c r="F321" s="38"/>
      <c r="G321" s="39" t="str">
        <f t="shared" ref="G321" si="635">IF(F321="","",IF(X321="","",IF(E321=1,"",W321*Y321)))</f>
        <v/>
      </c>
      <c r="H321" s="40" t="str">
        <f t="shared" ref="H321" si="636">IF(F321="","",IF(X321="","",IF(E321=1,W321*Y321,G321*E321)))</f>
        <v/>
      </c>
      <c r="I321" s="42" t="str">
        <f t="shared" ref="I321" si="637">IF(F321="","",IF(X321=1,"積算実務ﾏﾆｭｱﾙ機械P."&amp;AA321,IF(X321=2,Z321&amp;AA321,IF(X321=3,"別紙明細-"&amp;AA321,""))))</f>
        <v/>
      </c>
      <c r="J321" s="1">
        <f t="shared" si="253"/>
        <v>321</v>
      </c>
      <c r="L321" s="7"/>
      <c r="M321" s="7"/>
      <c r="N321" s="7"/>
      <c r="O321" s="7"/>
      <c r="P321" s="8"/>
      <c r="Q321" s="17"/>
      <c r="R321" s="7"/>
      <c r="S321" s="7"/>
      <c r="T321" s="9"/>
      <c r="W321" s="201"/>
      <c r="X321" s="201"/>
      <c r="Y321" s="202" t="str">
        <f t="shared" ref="Y321" si="638">IF(X321="","",1)</f>
        <v/>
      </c>
      <c r="Z321" s="201"/>
      <c r="AA321" s="201"/>
    </row>
    <row r="322" spans="2:27" ht="13.5" customHeight="1" x14ac:dyDescent="0.15">
      <c r="B322" s="15"/>
      <c r="C322" s="31"/>
      <c r="D322" s="31"/>
      <c r="E322" s="32"/>
      <c r="F322" s="33"/>
      <c r="G322" s="34"/>
      <c r="H322" s="35"/>
      <c r="I322" s="41"/>
      <c r="J322" s="1">
        <f t="shared" si="253"/>
        <v>322</v>
      </c>
      <c r="L322" s="3"/>
      <c r="M322" s="3"/>
      <c r="N322" s="3"/>
      <c r="O322" s="3"/>
      <c r="P322" s="4"/>
      <c r="Q322" s="49"/>
      <c r="R322" s="3"/>
      <c r="S322" s="3"/>
      <c r="T322" s="6"/>
      <c r="W322" s="199"/>
      <c r="X322" s="199"/>
      <c r="Y322" s="200"/>
      <c r="Z322" s="199"/>
      <c r="AA322" s="199"/>
    </row>
    <row r="323" spans="2:27" ht="13.5" customHeight="1" x14ac:dyDescent="0.15">
      <c r="B323" s="16" t="str">
        <f ca="1">IF(F323="","",MAX($B$1:OFFSET($B323,-1,0))+1)</f>
        <v/>
      </c>
      <c r="C323" s="36"/>
      <c r="D323" s="36"/>
      <c r="E323" s="37"/>
      <c r="F323" s="38"/>
      <c r="G323" s="39" t="str">
        <f t="shared" ref="G323" si="639">IF(F323="","",IF(X323="","",IF(E323=1,"",W323*Y323)))</f>
        <v/>
      </c>
      <c r="H323" s="40" t="str">
        <f t="shared" ref="H323" si="640">IF(F323="","",IF(X323="","",IF(E323=1,W323*Y323,G323*E323)))</f>
        <v/>
      </c>
      <c r="I323" s="42" t="str">
        <f t="shared" ref="I323" si="641">IF(F323="","",IF(X323=1,"積算実務ﾏﾆｭｱﾙ機械P."&amp;AA323,IF(X323=2,Z323&amp;AA323,IF(X323=3,"別紙明細-"&amp;AA323,""))))</f>
        <v/>
      </c>
      <c r="J323" s="1">
        <f t="shared" si="253"/>
        <v>323</v>
      </c>
      <c r="L323" s="7"/>
      <c r="M323" s="7"/>
      <c r="N323" s="7"/>
      <c r="O323" s="7"/>
      <c r="P323" s="8"/>
      <c r="Q323" s="17"/>
      <c r="R323" s="7"/>
      <c r="S323" s="7"/>
      <c r="T323" s="9"/>
      <c r="W323" s="201"/>
      <c r="X323" s="201"/>
      <c r="Y323" s="202" t="str">
        <f t="shared" ref="Y323" si="642">IF(X323="","",1)</f>
        <v/>
      </c>
      <c r="Z323" s="201"/>
      <c r="AA323" s="201"/>
    </row>
    <row r="324" spans="2:27" ht="13.5" customHeight="1" x14ac:dyDescent="0.15">
      <c r="B324" s="15"/>
      <c r="C324" s="31"/>
      <c r="D324" s="31"/>
      <c r="E324" s="32"/>
      <c r="F324" s="33"/>
      <c r="G324" s="34"/>
      <c r="H324" s="35"/>
      <c r="I324" s="41"/>
      <c r="J324" s="1">
        <f t="shared" si="253"/>
        <v>324</v>
      </c>
      <c r="L324" s="3"/>
      <c r="M324" s="3"/>
      <c r="N324" s="3"/>
      <c r="O324" s="3"/>
      <c r="P324" s="4"/>
      <c r="Q324" s="49"/>
      <c r="R324" s="3"/>
      <c r="S324" s="3"/>
      <c r="T324" s="6"/>
      <c r="W324" s="199"/>
      <c r="X324" s="199"/>
      <c r="Y324" s="200"/>
      <c r="Z324" s="199"/>
      <c r="AA324" s="199"/>
    </row>
    <row r="325" spans="2:27" ht="13.5" customHeight="1" x14ac:dyDescent="0.15">
      <c r="B325" s="16" t="str">
        <f ca="1">IF(F325="","",MAX($B$1:OFFSET($B325,-1,0))+1)</f>
        <v/>
      </c>
      <c r="C325" s="36"/>
      <c r="D325" s="36"/>
      <c r="E325" s="37"/>
      <c r="F325" s="38"/>
      <c r="G325" s="39" t="str">
        <f t="shared" ref="G325" si="643">IF(F325="","",IF(X325="","",IF(E325=1,"",W325*Y325)))</f>
        <v/>
      </c>
      <c r="H325" s="40" t="str">
        <f t="shared" ref="H325" si="644">IF(F325="","",IF(X325="","",IF(E325=1,W325*Y325,G325*E325)))</f>
        <v/>
      </c>
      <c r="I325" s="42" t="str">
        <f t="shared" ref="I325" si="645">IF(F325="","",IF(X325=1,"積算実務ﾏﾆｭｱﾙ機械P."&amp;AA325,IF(X325=2,Z325&amp;AA325,IF(X325=3,"別紙明細-"&amp;AA325,""))))</f>
        <v/>
      </c>
      <c r="J325" s="1">
        <f t="shared" si="253"/>
        <v>325</v>
      </c>
      <c r="L325" s="7"/>
      <c r="M325" s="7"/>
      <c r="N325" s="7"/>
      <c r="O325" s="7"/>
      <c r="P325" s="8"/>
      <c r="Q325" s="17"/>
      <c r="R325" s="7"/>
      <c r="S325" s="7"/>
      <c r="T325" s="9"/>
      <c r="W325" s="201"/>
      <c r="X325" s="201"/>
      <c r="Y325" s="202" t="str">
        <f t="shared" ref="Y325" si="646">IF(X325="","",1)</f>
        <v/>
      </c>
      <c r="Z325" s="201"/>
      <c r="AA325" s="201"/>
    </row>
    <row r="326" spans="2:27" ht="13.5" customHeight="1" x14ac:dyDescent="0.15">
      <c r="B326" s="15"/>
      <c r="C326" s="31"/>
      <c r="D326" s="31"/>
      <c r="E326" s="32"/>
      <c r="F326" s="33"/>
      <c r="G326" s="34"/>
      <c r="H326" s="35"/>
      <c r="I326" s="41"/>
      <c r="J326" s="1">
        <f t="shared" si="253"/>
        <v>326</v>
      </c>
      <c r="L326" s="3"/>
      <c r="M326" s="3"/>
      <c r="N326" s="3"/>
      <c r="O326" s="3"/>
      <c r="P326" s="4"/>
      <c r="Q326" s="49"/>
      <c r="R326" s="3"/>
      <c r="S326" s="3"/>
      <c r="T326" s="6"/>
      <c r="W326" s="199"/>
      <c r="X326" s="199"/>
      <c r="Y326" s="200"/>
      <c r="Z326" s="199"/>
      <c r="AA326" s="199"/>
    </row>
    <row r="327" spans="2:27" ht="13.5" customHeight="1" x14ac:dyDescent="0.15">
      <c r="B327" s="16" t="str">
        <f ca="1">IF(F327="","",MAX($B$1:OFFSET($B327,-1,0))+1)</f>
        <v/>
      </c>
      <c r="C327" s="36"/>
      <c r="D327" s="36"/>
      <c r="E327" s="37"/>
      <c r="F327" s="38"/>
      <c r="G327" s="39" t="str">
        <f t="shared" ref="G327" si="647">IF(F327="","",IF(X327="","",IF(E327=1,"",W327*Y327)))</f>
        <v/>
      </c>
      <c r="H327" s="40" t="str">
        <f t="shared" ref="H327" si="648">IF(F327="","",IF(X327="","",IF(E327=1,W327*Y327,G327*E327)))</f>
        <v/>
      </c>
      <c r="I327" s="42" t="str">
        <f t="shared" ref="I327" si="649">IF(F327="","",IF(X327=1,"積算実務ﾏﾆｭｱﾙ機械P."&amp;AA327,IF(X327=2,Z327&amp;AA327,IF(X327=3,"別紙明細-"&amp;AA327,""))))</f>
        <v/>
      </c>
      <c r="J327" s="1">
        <f t="shared" si="253"/>
        <v>327</v>
      </c>
      <c r="L327" s="7"/>
      <c r="M327" s="7"/>
      <c r="N327" s="7"/>
      <c r="O327" s="7"/>
      <c r="P327" s="8"/>
      <c r="Q327" s="17"/>
      <c r="R327" s="7"/>
      <c r="S327" s="7"/>
      <c r="T327" s="9"/>
      <c r="W327" s="201"/>
      <c r="X327" s="201"/>
      <c r="Y327" s="202" t="str">
        <f t="shared" ref="Y327" si="650">IF(X327="","",1)</f>
        <v/>
      </c>
      <c r="Z327" s="201"/>
      <c r="AA327" s="201"/>
    </row>
    <row r="328" spans="2:27" ht="13.5" customHeight="1" x14ac:dyDescent="0.15">
      <c r="B328" s="15"/>
      <c r="C328" s="31"/>
      <c r="D328" s="31"/>
      <c r="E328" s="32"/>
      <c r="F328" s="33"/>
      <c r="G328" s="34"/>
      <c r="H328" s="35"/>
      <c r="I328" s="41"/>
      <c r="J328" s="1">
        <f t="shared" si="253"/>
        <v>328</v>
      </c>
      <c r="L328" s="3"/>
      <c r="M328" s="3"/>
      <c r="N328" s="3"/>
      <c r="O328" s="3"/>
      <c r="P328" s="4"/>
      <c r="Q328" s="49"/>
      <c r="R328" s="3"/>
      <c r="S328" s="3"/>
      <c r="T328" s="6"/>
      <c r="W328" s="199"/>
      <c r="X328" s="199"/>
      <c r="Y328" s="200"/>
      <c r="Z328" s="199"/>
      <c r="AA328" s="199"/>
    </row>
    <row r="329" spans="2:27" ht="13.5" customHeight="1" x14ac:dyDescent="0.15">
      <c r="B329" s="16" t="str">
        <f ca="1">IF(F329="","",MAX($B$1:OFFSET($B329,-1,0))+1)</f>
        <v/>
      </c>
      <c r="C329" s="36"/>
      <c r="D329" s="36"/>
      <c r="E329" s="37"/>
      <c r="F329" s="38"/>
      <c r="G329" s="39" t="str">
        <f t="shared" ref="G329" si="651">IF(F329="","",IF(X329="","",IF(E329=1,"",W329*Y329)))</f>
        <v/>
      </c>
      <c r="H329" s="40" t="str">
        <f t="shared" ref="H329" si="652">IF(F329="","",IF(X329="","",IF(E329=1,W329*Y329,G329*E329)))</f>
        <v/>
      </c>
      <c r="I329" s="42" t="str">
        <f t="shared" ref="I329" si="653">IF(F329="","",IF(X329=1,"積算実務ﾏﾆｭｱﾙ機械P."&amp;AA329,IF(X329=2,Z329&amp;AA329,IF(X329=3,"別紙明細-"&amp;AA329,""))))</f>
        <v/>
      </c>
      <c r="J329" s="1">
        <f t="shared" si="253"/>
        <v>329</v>
      </c>
      <c r="L329" s="7"/>
      <c r="M329" s="7"/>
      <c r="N329" s="7"/>
      <c r="O329" s="7"/>
      <c r="P329" s="8"/>
      <c r="Q329" s="17"/>
      <c r="R329" s="7"/>
      <c r="S329" s="7"/>
      <c r="T329" s="9"/>
      <c r="W329" s="201"/>
      <c r="X329" s="201"/>
      <c r="Y329" s="202" t="str">
        <f t="shared" ref="Y329" si="654">IF(X329="","",1)</f>
        <v/>
      </c>
      <c r="Z329" s="201"/>
      <c r="AA329" s="201"/>
    </row>
    <row r="330" spans="2:27" ht="13.5" customHeight="1" x14ac:dyDescent="0.15">
      <c r="B330" s="15"/>
      <c r="C330" s="31"/>
      <c r="D330" s="31"/>
      <c r="E330" s="32"/>
      <c r="F330" s="33"/>
      <c r="G330" s="34"/>
      <c r="H330" s="35"/>
      <c r="I330" s="41"/>
      <c r="J330" s="1">
        <f t="shared" si="253"/>
        <v>330</v>
      </c>
      <c r="L330" s="3"/>
      <c r="M330" s="3"/>
      <c r="N330" s="3"/>
      <c r="O330" s="3"/>
      <c r="P330" s="4"/>
      <c r="Q330" s="49"/>
      <c r="R330" s="3"/>
      <c r="S330" s="3"/>
      <c r="T330" s="6"/>
      <c r="W330" s="199"/>
      <c r="X330" s="199"/>
      <c r="Y330" s="200"/>
      <c r="Z330" s="199"/>
      <c r="AA330" s="199"/>
    </row>
    <row r="331" spans="2:27" ht="13.5" customHeight="1" x14ac:dyDescent="0.15">
      <c r="B331" s="16" t="str">
        <f ca="1">IF(F331="","",MAX($B$1:OFFSET($B331,-1,0))+1)</f>
        <v/>
      </c>
      <c r="C331" s="36"/>
      <c r="D331" s="36"/>
      <c r="E331" s="37"/>
      <c r="F331" s="38"/>
      <c r="G331" s="39" t="str">
        <f t="shared" ref="G331" si="655">IF(F331="","",IF(X331="","",IF(E331=1,"",W331*Y331)))</f>
        <v/>
      </c>
      <c r="H331" s="40" t="str">
        <f t="shared" ref="H331" si="656">IF(F331="","",IF(X331="","",IF(E331=1,W331*Y331,G331*E331)))</f>
        <v/>
      </c>
      <c r="I331" s="42" t="str">
        <f t="shared" ref="I331" si="657">IF(F331="","",IF(X331=1,"積算実務ﾏﾆｭｱﾙ機械P."&amp;AA331,IF(X331=2,Z331&amp;AA331,IF(X331=3,"別紙明細-"&amp;AA331,""))))</f>
        <v/>
      </c>
      <c r="J331" s="1">
        <f t="shared" si="253"/>
        <v>331</v>
      </c>
      <c r="L331" s="7"/>
      <c r="M331" s="7"/>
      <c r="N331" s="7"/>
      <c r="O331" s="7"/>
      <c r="P331" s="8"/>
      <c r="Q331" s="17"/>
      <c r="R331" s="7"/>
      <c r="S331" s="7"/>
      <c r="T331" s="9"/>
      <c r="W331" s="201"/>
      <c r="X331" s="201"/>
      <c r="Y331" s="202" t="str">
        <f t="shared" ref="Y331" si="658">IF(X331="","",1)</f>
        <v/>
      </c>
      <c r="Z331" s="201"/>
      <c r="AA331" s="201"/>
    </row>
    <row r="332" spans="2:27" ht="13.5" customHeight="1" x14ac:dyDescent="0.15">
      <c r="B332" s="15"/>
      <c r="C332" s="31"/>
      <c r="D332" s="31"/>
      <c r="E332" s="32"/>
      <c r="F332" s="33"/>
      <c r="G332" s="34"/>
      <c r="H332" s="35"/>
      <c r="I332" s="41"/>
      <c r="J332" s="1">
        <f t="shared" si="253"/>
        <v>332</v>
      </c>
      <c r="L332" s="3"/>
      <c r="M332" s="3"/>
      <c r="N332" s="3"/>
      <c r="O332" s="3"/>
      <c r="P332" s="4"/>
      <c r="Q332" s="49"/>
      <c r="R332" s="3"/>
      <c r="S332" s="3"/>
      <c r="T332" s="6"/>
      <c r="W332" s="199"/>
      <c r="X332" s="199"/>
      <c r="Y332" s="200"/>
      <c r="Z332" s="199"/>
      <c r="AA332" s="199"/>
    </row>
    <row r="333" spans="2:27" ht="13.5" customHeight="1" x14ac:dyDescent="0.15">
      <c r="B333" s="16" t="str">
        <f ca="1">IF(F333="","",MAX($B$1:OFFSET($B333,-1,0))+1)</f>
        <v/>
      </c>
      <c r="C333" s="36"/>
      <c r="D333" s="36"/>
      <c r="E333" s="37"/>
      <c r="F333" s="38"/>
      <c r="G333" s="39" t="str">
        <f t="shared" ref="G333" si="659">IF(F333="","",IF(X333="","",IF(E333=1,"",W333*Y333)))</f>
        <v/>
      </c>
      <c r="H333" s="40" t="str">
        <f t="shared" ref="H333" si="660">IF(F333="","",IF(X333="","",IF(E333=1,W333*Y333,G333*E333)))</f>
        <v/>
      </c>
      <c r="I333" s="42" t="str">
        <f t="shared" ref="I333" si="661">IF(F333="","",IF(X333=1,"積算実務ﾏﾆｭｱﾙ機械P."&amp;AA333,IF(X333=2,Z333&amp;AA333,IF(X333=3,"別紙明細-"&amp;AA333,""))))</f>
        <v/>
      </c>
      <c r="J333" s="1">
        <f t="shared" si="253"/>
        <v>333</v>
      </c>
      <c r="L333" s="7"/>
      <c r="M333" s="7"/>
      <c r="N333" s="7"/>
      <c r="O333" s="7"/>
      <c r="P333" s="8"/>
      <c r="Q333" s="17"/>
      <c r="R333" s="7"/>
      <c r="S333" s="7"/>
      <c r="T333" s="9"/>
      <c r="W333" s="201"/>
      <c r="X333" s="201"/>
      <c r="Y333" s="202" t="str">
        <f t="shared" ref="Y333" si="662">IF(X333="","",1)</f>
        <v/>
      </c>
      <c r="Z333" s="201"/>
      <c r="AA333" s="201"/>
    </row>
    <row r="334" spans="2:27" ht="13.5" customHeight="1" x14ac:dyDescent="0.15">
      <c r="B334" s="15"/>
      <c r="C334" s="31"/>
      <c r="D334" s="31"/>
      <c r="E334" s="32"/>
      <c r="F334" s="33"/>
      <c r="G334" s="34"/>
      <c r="H334" s="35"/>
      <c r="I334" s="41"/>
      <c r="J334" s="1">
        <f t="shared" si="253"/>
        <v>334</v>
      </c>
      <c r="L334" s="3"/>
      <c r="M334" s="3"/>
      <c r="N334" s="3"/>
      <c r="O334" s="3"/>
      <c r="P334" s="4"/>
      <c r="Q334" s="49"/>
      <c r="R334" s="3"/>
      <c r="S334" s="3"/>
      <c r="T334" s="6"/>
      <c r="W334" s="199"/>
      <c r="X334" s="199"/>
      <c r="Y334" s="200"/>
      <c r="Z334" s="199"/>
      <c r="AA334" s="199"/>
    </row>
    <row r="335" spans="2:27" ht="13.5" customHeight="1" x14ac:dyDescent="0.15">
      <c r="B335" s="16" t="str">
        <f ca="1">IF(F335="","",MAX($B$1:OFFSET($B335,-1,0))+1)</f>
        <v/>
      </c>
      <c r="C335" s="36"/>
      <c r="D335" s="36"/>
      <c r="E335" s="37"/>
      <c r="F335" s="38"/>
      <c r="G335" s="39" t="str">
        <f t="shared" ref="G335" si="663">IF(F335="","",IF(X335="","",IF(E335=1,"",W335*Y335)))</f>
        <v/>
      </c>
      <c r="H335" s="40" t="str">
        <f t="shared" ref="H335" si="664">IF(F335="","",IF(X335="","",IF(E335=1,W335*Y335,G335*E335)))</f>
        <v/>
      </c>
      <c r="I335" s="42" t="str">
        <f t="shared" ref="I335" si="665">IF(F335="","",IF(X335=1,"積算実務ﾏﾆｭｱﾙ機械P."&amp;AA335,IF(X335=2,Z335&amp;AA335,IF(X335=3,"別紙明細-"&amp;AA335,""))))</f>
        <v/>
      </c>
      <c r="J335" s="1">
        <f t="shared" si="253"/>
        <v>335</v>
      </c>
      <c r="L335" s="7"/>
      <c r="M335" s="7"/>
      <c r="N335" s="7"/>
      <c r="O335" s="7"/>
      <c r="P335" s="8"/>
      <c r="Q335" s="17"/>
      <c r="R335" s="7"/>
      <c r="S335" s="7"/>
      <c r="T335" s="9"/>
      <c r="W335" s="201"/>
      <c r="X335" s="201"/>
      <c r="Y335" s="202" t="str">
        <f t="shared" ref="Y335" si="666">IF(X335="","",1)</f>
        <v/>
      </c>
      <c r="Z335" s="201"/>
      <c r="AA335" s="201"/>
    </row>
    <row r="336" spans="2:27" ht="13.5" customHeight="1" x14ac:dyDescent="0.15">
      <c r="B336" s="15"/>
      <c r="C336" s="31"/>
      <c r="D336" s="31"/>
      <c r="E336" s="32"/>
      <c r="F336" s="33"/>
      <c r="G336" s="34"/>
      <c r="H336" s="35"/>
      <c r="I336" s="41"/>
      <c r="J336" s="1">
        <f t="shared" si="253"/>
        <v>336</v>
      </c>
      <c r="L336" s="3"/>
      <c r="M336" s="3"/>
      <c r="N336" s="3"/>
      <c r="O336" s="3"/>
      <c r="P336" s="4"/>
      <c r="Q336" s="49"/>
      <c r="R336" s="3"/>
      <c r="S336" s="3"/>
      <c r="T336" s="6"/>
      <c r="W336" s="199"/>
      <c r="X336" s="199"/>
      <c r="Y336" s="200"/>
      <c r="Z336" s="199"/>
      <c r="AA336" s="199"/>
    </row>
    <row r="337" spans="2:27" ht="13.5" customHeight="1" x14ac:dyDescent="0.15">
      <c r="B337" s="16" t="str">
        <f ca="1">IF(F337="","",MAX($B$1:OFFSET($B337,-1,0))+1)</f>
        <v/>
      </c>
      <c r="C337" s="36"/>
      <c r="D337" s="36"/>
      <c r="E337" s="37"/>
      <c r="F337" s="38"/>
      <c r="G337" s="39" t="str">
        <f t="shared" ref="G337" si="667">IF(F337="","",IF(X337="","",IF(E337=1,"",W337*Y337)))</f>
        <v/>
      </c>
      <c r="H337" s="40" t="str">
        <f t="shared" ref="H337" si="668">IF(F337="","",IF(X337="","",IF(E337=1,W337*Y337,G337*E337)))</f>
        <v/>
      </c>
      <c r="I337" s="42" t="str">
        <f t="shared" ref="I337" si="669">IF(F337="","",IF(X337=1,"積算実務ﾏﾆｭｱﾙ機械P."&amp;AA337,IF(X337=2,Z337&amp;AA337,IF(X337=3,"別紙明細-"&amp;AA337,""))))</f>
        <v/>
      </c>
      <c r="J337" s="1">
        <f t="shared" si="253"/>
        <v>337</v>
      </c>
      <c r="L337" s="7"/>
      <c r="M337" s="7"/>
      <c r="N337" s="7"/>
      <c r="O337" s="7"/>
      <c r="P337" s="8"/>
      <c r="Q337" s="17"/>
      <c r="R337" s="7"/>
      <c r="S337" s="7"/>
      <c r="T337" s="9"/>
      <c r="W337" s="201"/>
      <c r="X337" s="201"/>
      <c r="Y337" s="202" t="str">
        <f t="shared" ref="Y337" si="670">IF(X337="","",1)</f>
        <v/>
      </c>
      <c r="Z337" s="201"/>
      <c r="AA337" s="201"/>
    </row>
    <row r="338" spans="2:27" ht="13.5" customHeight="1" x14ac:dyDescent="0.15">
      <c r="B338" s="15"/>
      <c r="C338" s="31"/>
      <c r="D338" s="31"/>
      <c r="E338" s="32"/>
      <c r="F338" s="33"/>
      <c r="G338" s="34"/>
      <c r="H338" s="35"/>
      <c r="I338" s="41"/>
      <c r="J338" s="1">
        <f t="shared" si="253"/>
        <v>338</v>
      </c>
      <c r="L338" s="3"/>
      <c r="M338" s="3"/>
      <c r="N338" s="3"/>
      <c r="O338" s="3"/>
      <c r="P338" s="4"/>
      <c r="Q338" s="49"/>
      <c r="R338" s="3"/>
      <c r="S338" s="3"/>
      <c r="T338" s="6"/>
      <c r="W338" s="199"/>
      <c r="X338" s="199"/>
      <c r="Y338" s="200"/>
      <c r="Z338" s="199"/>
      <c r="AA338" s="199"/>
    </row>
    <row r="339" spans="2:27" ht="13.5" customHeight="1" x14ac:dyDescent="0.15">
      <c r="B339" s="16" t="str">
        <f ca="1">IF(F339="","",MAX($B$1:OFFSET($B339,-1,0))+1)</f>
        <v/>
      </c>
      <c r="C339" s="36"/>
      <c r="D339" s="36"/>
      <c r="E339" s="37"/>
      <c r="F339" s="38"/>
      <c r="G339" s="39" t="str">
        <f t="shared" ref="G339" si="671">IF(F339="","",IF(X339="","",IF(E339=1,"",W339*Y339)))</f>
        <v/>
      </c>
      <c r="H339" s="40" t="str">
        <f t="shared" ref="H339" si="672">IF(F339="","",IF(X339="","",IF(E339=1,W339*Y339,G339*E339)))</f>
        <v/>
      </c>
      <c r="I339" s="42" t="str">
        <f t="shared" ref="I339" si="673">IF(F339="","",IF(X339=1,"積算実務ﾏﾆｭｱﾙ機械P."&amp;AA339,IF(X339=2,Z339&amp;AA339,IF(X339=3,"別紙明細-"&amp;AA339,""))))</f>
        <v/>
      </c>
      <c r="J339" s="1">
        <f t="shared" si="253"/>
        <v>339</v>
      </c>
      <c r="L339" s="7"/>
      <c r="M339" s="7"/>
      <c r="N339" s="7"/>
      <c r="O339" s="7"/>
      <c r="P339" s="8"/>
      <c r="Q339" s="17"/>
      <c r="R339" s="7"/>
      <c r="S339" s="7"/>
      <c r="T339" s="9"/>
      <c r="W339" s="201"/>
      <c r="X339" s="201"/>
      <c r="Y339" s="202" t="str">
        <f t="shared" ref="Y339" si="674">IF(X339="","",1)</f>
        <v/>
      </c>
      <c r="Z339" s="201"/>
      <c r="AA339" s="201"/>
    </row>
    <row r="340" spans="2:27" ht="13.5" customHeight="1" x14ac:dyDescent="0.15">
      <c r="B340" s="15"/>
      <c r="C340" s="31"/>
      <c r="D340" s="31"/>
      <c r="E340" s="32"/>
      <c r="F340" s="33"/>
      <c r="G340" s="34"/>
      <c r="H340" s="35"/>
      <c r="I340" s="41"/>
      <c r="J340" s="1">
        <f t="shared" si="253"/>
        <v>340</v>
      </c>
      <c r="L340" s="3"/>
      <c r="M340" s="3"/>
      <c r="N340" s="3"/>
      <c r="O340" s="3"/>
      <c r="P340" s="4"/>
      <c r="Q340" s="49"/>
      <c r="R340" s="3"/>
      <c r="S340" s="3"/>
      <c r="T340" s="6"/>
      <c r="W340" s="199"/>
      <c r="X340" s="199"/>
      <c r="Y340" s="200"/>
      <c r="Z340" s="199"/>
      <c r="AA340" s="199"/>
    </row>
    <row r="341" spans="2:27" ht="13.5" customHeight="1" x14ac:dyDescent="0.15">
      <c r="B341" s="16" t="str">
        <f ca="1">IF(F341="","",MAX($B$1:OFFSET($B341,-1,0))+1)</f>
        <v/>
      </c>
      <c r="C341" s="38" t="s">
        <v>1</v>
      </c>
      <c r="D341" s="36"/>
      <c r="E341" s="37"/>
      <c r="F341" s="38"/>
      <c r="G341" s="39" t="str">
        <f t="shared" ref="G341" si="675">IF(F341="","",IF(X341="","",IF(E341=1,"",W341*Y341)))</f>
        <v/>
      </c>
      <c r="H341" s="40">
        <f>SUM(H2:H340)</f>
        <v>0</v>
      </c>
      <c r="I341" s="42" t="str">
        <f t="shared" ref="I341" si="676">IF(F341="","",IF(X341=1,"積算実務ﾏﾆｭｱﾙ機械P."&amp;AA341,IF(X341=2,Z341&amp;AA341,IF(X341=3,"別紙明細-"&amp;AA341,""))))</f>
        <v/>
      </c>
      <c r="J341" s="1">
        <f t="shared" si="253"/>
        <v>341</v>
      </c>
      <c r="L341" s="7"/>
      <c r="M341" s="7"/>
      <c r="N341" s="7"/>
      <c r="O341" s="7"/>
      <c r="P341" s="8"/>
      <c r="Q341" s="17"/>
      <c r="R341" s="7"/>
      <c r="S341" s="7"/>
      <c r="T341" s="9"/>
      <c r="W341" s="201"/>
      <c r="X341" s="201"/>
      <c r="Y341" s="202" t="str">
        <f t="shared" ref="Y341" si="677">IF(X341="","",1)</f>
        <v/>
      </c>
      <c r="Z341" s="201"/>
      <c r="AA341" s="201"/>
    </row>
    <row r="342" spans="2:27" ht="13.5" customHeight="1" x14ac:dyDescent="0.15">
      <c r="B342" s="15"/>
      <c r="C342" s="31"/>
      <c r="D342" s="31"/>
      <c r="E342" s="32"/>
      <c r="F342" s="33"/>
      <c r="G342" s="34"/>
      <c r="H342" s="35"/>
      <c r="I342" s="41"/>
      <c r="J342" s="1">
        <f t="shared" si="253"/>
        <v>342</v>
      </c>
      <c r="L342" s="3"/>
      <c r="M342" s="3"/>
      <c r="N342" s="3"/>
      <c r="O342" s="3"/>
      <c r="P342" s="4"/>
      <c r="Q342" s="49"/>
      <c r="R342" s="3"/>
      <c r="S342" s="3"/>
      <c r="T342" s="6"/>
      <c r="W342" s="199"/>
      <c r="X342" s="199"/>
      <c r="Y342" s="200"/>
      <c r="Z342" s="199"/>
      <c r="AA342" s="199"/>
    </row>
    <row r="343" spans="2:27" ht="13.5" customHeight="1" x14ac:dyDescent="0.15">
      <c r="B343" s="16" t="str">
        <f ca="1">IF(F343="","",MAX($B$1:OFFSET($B343,-1,0))+1)</f>
        <v/>
      </c>
      <c r="C343" s="36"/>
      <c r="D343" s="36"/>
      <c r="E343" s="37"/>
      <c r="F343" s="38"/>
      <c r="G343" s="39" t="str">
        <f t="shared" ref="G343" si="678">IF(F343="","",IF(X343="","",IF(E343=1,"",W343*Y343)))</f>
        <v/>
      </c>
      <c r="H343" s="40" t="str">
        <f t="shared" ref="H343" si="679">IF(F343="","",IF(X343="","",IF(E343=1,W343*Y343,G343*E343)))</f>
        <v/>
      </c>
      <c r="I343" s="42" t="str">
        <f t="shared" ref="I343" si="680">IF(F343="","",IF(X343=1,"積算実務ﾏﾆｭｱﾙ機械P."&amp;AA343,IF(X343=2,Z343&amp;AA343,IF(X343=3,"別紙明細-"&amp;AA343,""))))</f>
        <v/>
      </c>
      <c r="J343" s="1" t="str">
        <f t="shared" si="253"/>
        <v>ページ区切り</v>
      </c>
      <c r="L343" s="7"/>
      <c r="M343" s="7"/>
      <c r="N343" s="7"/>
      <c r="O343" s="7"/>
      <c r="P343" s="8"/>
      <c r="Q343" s="17"/>
      <c r="R343" s="7"/>
      <c r="S343" s="7"/>
      <c r="T343" s="9"/>
      <c r="W343" s="201"/>
      <c r="X343" s="201"/>
      <c r="Y343" s="202" t="str">
        <f t="shared" ref="Y343" si="681">IF(X343="","",1)</f>
        <v/>
      </c>
      <c r="Z343" s="201"/>
      <c r="AA343" s="201"/>
    </row>
  </sheetData>
  <phoneticPr fontId="13"/>
  <printOptions horizontalCentered="1" verticalCentered="1" gridLines="1"/>
  <pageMargins left="0.19685039370078741" right="0.19685039370078741" top="0.98425196850393704" bottom="0.59055118110236227" header="0.51181102362204722" footer="0.19685039370078741"/>
  <pageSetup paperSize="9" scale="95" orientation="landscape" horizontalDpi="300" verticalDpi="300" r:id="rId1"/>
  <headerFooter>
    <oddFooter>&amp;C&amp;"MS UI Gothic,標準"&amp;9株式会社 &amp;11佐藤総合計画&amp;R&amp;"MS UI Gothic,標準"&amp;9P-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73"/>
  <sheetViews>
    <sheetView workbookViewId="0"/>
  </sheetViews>
  <sheetFormatPr defaultColWidth="9" defaultRowHeight="13.5" x14ac:dyDescent="0.15"/>
  <cols>
    <col min="1" max="1" width="5.75" style="51" customWidth="1"/>
    <col min="2" max="3" width="27.875" style="51" customWidth="1"/>
    <col min="4" max="4" width="12.625" style="51" customWidth="1"/>
    <col min="5" max="5" width="4.875" style="51" customWidth="1"/>
    <col min="6" max="6" width="12.625" style="51" customWidth="1"/>
    <col min="7" max="7" width="16.125" style="51" customWidth="1"/>
    <col min="8" max="8" width="31.25" style="51" customWidth="1"/>
    <col min="9" max="10" width="9" style="51"/>
    <col min="11" max="11" width="9" style="98"/>
    <col min="12" max="12" width="12.875" style="98" customWidth="1"/>
    <col min="13" max="13" width="9" style="99"/>
    <col min="14" max="15" width="9" style="98"/>
    <col min="16" max="16" width="9" style="104"/>
    <col min="17" max="17" width="9" style="98"/>
    <col min="18" max="18" width="9" style="99"/>
    <col min="19" max="19" width="11" style="99" bestFit="1" customWidth="1"/>
    <col min="20" max="1022" width="9" style="51"/>
    <col min="1023" max="16384" width="9" style="45"/>
  </cols>
  <sheetData>
    <row r="1" spans="1:28" ht="27" customHeight="1" x14ac:dyDescent="0.15">
      <c r="H1" s="52" t="s">
        <v>31</v>
      </c>
      <c r="I1" s="51" t="s">
        <v>29</v>
      </c>
      <c r="K1" s="3" t="s">
        <v>9</v>
      </c>
      <c r="L1" s="3" t="s">
        <v>10</v>
      </c>
      <c r="M1" s="3" t="s">
        <v>11</v>
      </c>
      <c r="N1" s="3" t="s">
        <v>12</v>
      </c>
      <c r="O1" s="47" t="s">
        <v>13</v>
      </c>
      <c r="P1" s="5" t="s">
        <v>14</v>
      </c>
      <c r="Q1" s="3" t="s">
        <v>15</v>
      </c>
      <c r="R1" s="3" t="s">
        <v>16</v>
      </c>
      <c r="S1" s="48" t="s">
        <v>28</v>
      </c>
    </row>
    <row r="2" spans="1:28" s="54" customFormat="1" ht="27" customHeight="1" x14ac:dyDescent="0.15">
      <c r="A2" s="217" t="s">
        <v>18</v>
      </c>
      <c r="B2" s="217"/>
      <c r="C2" s="53" t="s">
        <v>19</v>
      </c>
      <c r="D2" s="53" t="s">
        <v>20</v>
      </c>
      <c r="E2" s="43" t="s">
        <v>5</v>
      </c>
      <c r="F2" s="217" t="s">
        <v>21</v>
      </c>
      <c r="G2" s="217"/>
      <c r="H2" s="53" t="s">
        <v>22</v>
      </c>
      <c r="K2" s="55"/>
      <c r="L2" s="55"/>
      <c r="M2" s="56"/>
      <c r="N2" s="55"/>
      <c r="O2" s="55"/>
      <c r="P2" s="100"/>
      <c r="Q2" s="55"/>
      <c r="R2" s="56"/>
      <c r="S2" s="56"/>
    </row>
    <row r="3" spans="1:28" s="66" customFormat="1" ht="27" customHeight="1" x14ac:dyDescent="0.15">
      <c r="A3" s="57"/>
      <c r="B3" s="58" t="s">
        <v>31</v>
      </c>
      <c r="C3" s="59"/>
      <c r="D3" s="60">
        <v>1</v>
      </c>
      <c r="E3" s="61" t="s">
        <v>27</v>
      </c>
      <c r="F3" s="62"/>
      <c r="G3" s="63">
        <f>ROUND(G34/D3,0)</f>
        <v>0</v>
      </c>
      <c r="H3" s="64">
        <f>ROUND(G3,-1)</f>
        <v>0</v>
      </c>
      <c r="I3" s="65"/>
      <c r="K3" s="67"/>
      <c r="L3" s="67"/>
      <c r="M3" s="68"/>
      <c r="N3" s="67"/>
      <c r="O3" s="67"/>
      <c r="P3" s="101"/>
      <c r="Q3" s="67"/>
      <c r="R3" s="68"/>
      <c r="S3" s="68"/>
    </row>
    <row r="4" spans="1:28" s="66" customFormat="1" ht="27" customHeight="1" x14ac:dyDescent="0.15">
      <c r="A4" s="216" t="s">
        <v>23</v>
      </c>
      <c r="B4" s="216"/>
      <c r="C4" s="69" t="s">
        <v>24</v>
      </c>
      <c r="D4" s="69" t="s">
        <v>20</v>
      </c>
      <c r="E4" s="70" t="s">
        <v>5</v>
      </c>
      <c r="F4" s="69" t="s">
        <v>25</v>
      </c>
      <c r="G4" s="69" t="s">
        <v>26</v>
      </c>
      <c r="H4" s="69" t="s">
        <v>0</v>
      </c>
      <c r="K4" s="67"/>
      <c r="L4" s="67"/>
      <c r="M4" s="68"/>
      <c r="N4" s="67"/>
      <c r="O4" s="67"/>
      <c r="P4" s="101"/>
      <c r="Q4" s="67"/>
      <c r="R4" s="68"/>
      <c r="S4" s="68"/>
    </row>
    <row r="5" spans="1:28" s="74" customFormat="1" ht="13.5" customHeight="1" x14ac:dyDescent="0.15">
      <c r="A5" s="71"/>
      <c r="B5" s="72"/>
      <c r="C5" s="73"/>
      <c r="D5" s="24"/>
      <c r="E5" s="25"/>
      <c r="F5" s="24"/>
      <c r="G5" s="24"/>
      <c r="H5" s="73"/>
      <c r="K5" s="3" t="s">
        <v>33</v>
      </c>
      <c r="L5" s="3" t="s">
        <v>35</v>
      </c>
      <c r="M5" s="3"/>
      <c r="N5" s="3"/>
      <c r="O5" s="4"/>
      <c r="P5" s="5"/>
      <c r="Q5" s="3"/>
      <c r="R5" s="3"/>
      <c r="S5" s="6"/>
    </row>
    <row r="6" spans="1:28" s="74" customFormat="1" ht="13.5" customHeight="1" x14ac:dyDescent="0.15">
      <c r="A6" s="77"/>
      <c r="B6" s="78"/>
      <c r="C6" s="79"/>
      <c r="D6" s="80"/>
      <c r="E6" s="81"/>
      <c r="F6" s="44"/>
      <c r="G6" s="44">
        <f>ROUND(D6*F6,0)</f>
        <v>0</v>
      </c>
      <c r="H6" s="79"/>
      <c r="K6" s="7" t="s">
        <v>34</v>
      </c>
      <c r="L6" s="7"/>
      <c r="M6" s="7"/>
      <c r="N6" s="7">
        <v>1000</v>
      </c>
      <c r="O6" s="106">
        <v>1</v>
      </c>
      <c r="P6" s="106">
        <v>1</v>
      </c>
      <c r="Q6" s="7">
        <f>IF((N6*O6*P6)&lt;100,ROUND((N6*O6*P6),0),IF((N6*O6*P6)&lt;1000,ROUND((N6*O6*P6),-1),IF((N6*O6*P6)&lt;10000,ROUND((N6*O6*P6),-1),IF((N6*O6*P6)&lt;100000,ROUND((N6*O6*P6),-2),IF((N6*O6*P6)&lt;1000000,ROUND((N6*O6*P6),-3),IF((N6*O6*P6)&lt;10000000,ROUND((N6*O6*P6),-4),ROUND(N6*O6*P6,0)))))))</f>
        <v>1000</v>
      </c>
      <c r="R6" s="7"/>
      <c r="S6" s="9"/>
    </row>
    <row r="7" spans="1:28" s="74" customFormat="1" ht="13.5" customHeight="1" x14ac:dyDescent="0.15">
      <c r="A7" s="71"/>
      <c r="B7" s="22"/>
      <c r="C7" s="23"/>
      <c r="D7" s="24"/>
      <c r="E7" s="25"/>
      <c r="F7" s="24"/>
      <c r="G7" s="24"/>
      <c r="H7" s="41"/>
      <c r="K7" s="75"/>
      <c r="L7" s="75"/>
      <c r="M7" s="76"/>
      <c r="N7" s="75"/>
      <c r="O7" s="75"/>
      <c r="P7" s="102"/>
      <c r="Q7" s="75"/>
      <c r="R7" s="76"/>
      <c r="S7" s="76"/>
      <c r="AB7" s="74" t="s">
        <v>30</v>
      </c>
    </row>
    <row r="8" spans="1:28" s="74" customFormat="1" ht="13.5" customHeight="1" x14ac:dyDescent="0.15">
      <c r="A8" s="77"/>
      <c r="B8" s="26"/>
      <c r="C8" s="27"/>
      <c r="D8" s="28"/>
      <c r="E8" s="29"/>
      <c r="F8" s="30"/>
      <c r="G8" s="30">
        <f>ROUND(D8*F8,0)</f>
        <v>0</v>
      </c>
      <c r="H8" s="42"/>
      <c r="J8" s="105"/>
      <c r="K8" s="82"/>
      <c r="L8" s="82"/>
      <c r="M8" s="83"/>
      <c r="N8" s="82"/>
      <c r="O8" s="82"/>
      <c r="P8" s="103"/>
      <c r="Q8" s="82"/>
      <c r="R8" s="83"/>
      <c r="S8" s="83"/>
      <c r="AA8" s="105"/>
      <c r="AB8" s="74" t="s">
        <v>30</v>
      </c>
    </row>
    <row r="9" spans="1:28" s="74" customFormat="1" ht="13.5" customHeight="1" x14ac:dyDescent="0.15">
      <c r="A9" s="71"/>
      <c r="B9" s="72"/>
      <c r="C9" s="23"/>
      <c r="D9" s="24"/>
      <c r="E9" s="25"/>
      <c r="F9" s="24"/>
      <c r="G9" s="24"/>
      <c r="H9" s="41"/>
      <c r="K9" s="75"/>
      <c r="L9" s="75"/>
      <c r="M9" s="76"/>
      <c r="N9" s="75"/>
      <c r="O9" s="75"/>
      <c r="P9" s="102"/>
      <c r="Q9" s="75"/>
      <c r="R9" s="76"/>
      <c r="S9" s="76"/>
      <c r="AB9" s="74" t="s">
        <v>30</v>
      </c>
    </row>
    <row r="10" spans="1:28" s="74" customFormat="1" ht="13.5" customHeight="1" x14ac:dyDescent="0.15">
      <c r="A10" s="77"/>
      <c r="B10" s="78"/>
      <c r="C10" s="27"/>
      <c r="D10" s="80"/>
      <c r="E10" s="81"/>
      <c r="F10" s="30"/>
      <c r="G10" s="44">
        <f>ROUND(D10*F10,0)</f>
        <v>0</v>
      </c>
      <c r="H10" s="42"/>
      <c r="J10" s="105"/>
      <c r="K10" s="82"/>
      <c r="L10" s="82"/>
      <c r="M10" s="83"/>
      <c r="N10" s="82"/>
      <c r="O10" s="82"/>
      <c r="P10" s="103"/>
      <c r="Q10" s="82"/>
      <c r="R10" s="83"/>
      <c r="S10" s="83"/>
      <c r="AA10" s="105"/>
      <c r="AB10" s="74" t="s">
        <v>30</v>
      </c>
    </row>
    <row r="11" spans="1:28" s="74" customFormat="1" ht="13.5" customHeight="1" x14ac:dyDescent="0.15">
      <c r="A11" s="71"/>
      <c r="B11" s="72"/>
      <c r="C11" s="73"/>
      <c r="D11" s="24"/>
      <c r="E11" s="25"/>
      <c r="F11" s="24"/>
      <c r="G11" s="24"/>
      <c r="H11" s="73"/>
      <c r="K11" s="75"/>
      <c r="L11" s="75"/>
      <c r="M11" s="76"/>
      <c r="N11" s="75"/>
      <c r="O11" s="75"/>
      <c r="P11" s="102"/>
      <c r="Q11" s="75"/>
      <c r="R11" s="76"/>
      <c r="S11" s="76"/>
      <c r="AB11" s="105"/>
    </row>
    <row r="12" spans="1:28" s="74" customFormat="1" ht="13.5" customHeight="1" x14ac:dyDescent="0.15">
      <c r="A12" s="77"/>
      <c r="B12" s="78"/>
      <c r="C12" s="79"/>
      <c r="D12" s="80"/>
      <c r="E12" s="81"/>
      <c r="F12" s="44"/>
      <c r="G12" s="44">
        <f>ROUND(D12*F12,0)</f>
        <v>0</v>
      </c>
      <c r="H12" s="79"/>
      <c r="K12" s="82"/>
      <c r="L12" s="82"/>
      <c r="M12" s="83"/>
      <c r="N12" s="82"/>
      <c r="O12" s="82"/>
      <c r="P12" s="103"/>
      <c r="Q12" s="82"/>
      <c r="R12" s="83"/>
      <c r="S12" s="83"/>
    </row>
    <row r="13" spans="1:28" s="74" customFormat="1" ht="13.5" customHeight="1" x14ac:dyDescent="0.15">
      <c r="A13" s="71"/>
      <c r="B13" s="72"/>
      <c r="C13" s="73"/>
      <c r="D13" s="24"/>
      <c r="E13" s="25"/>
      <c r="F13" s="24"/>
      <c r="G13" s="24"/>
      <c r="H13" s="73"/>
      <c r="K13" s="75"/>
      <c r="L13" s="75"/>
      <c r="M13" s="76"/>
      <c r="N13" s="75"/>
      <c r="O13" s="75"/>
      <c r="P13" s="102"/>
      <c r="Q13" s="75"/>
      <c r="R13" s="76"/>
      <c r="S13" s="76"/>
    </row>
    <row r="14" spans="1:28" s="74" customFormat="1" ht="13.5" customHeight="1" x14ac:dyDescent="0.15">
      <c r="A14" s="77"/>
      <c r="B14" s="78"/>
      <c r="C14" s="79"/>
      <c r="D14" s="80"/>
      <c r="E14" s="81"/>
      <c r="F14" s="44"/>
      <c r="G14" s="44">
        <f>ROUND(D14*F14,0)</f>
        <v>0</v>
      </c>
      <c r="H14" s="79"/>
      <c r="K14" s="82"/>
      <c r="L14" s="82"/>
      <c r="M14" s="83"/>
      <c r="N14" s="82"/>
      <c r="O14" s="82"/>
      <c r="P14" s="103"/>
      <c r="Q14" s="82"/>
      <c r="R14" s="83"/>
      <c r="S14" s="83"/>
    </row>
    <row r="15" spans="1:28" s="74" customFormat="1" ht="13.5" customHeight="1" x14ac:dyDescent="0.15">
      <c r="A15" s="71"/>
      <c r="B15" s="72"/>
      <c r="C15" s="73"/>
      <c r="D15" s="24"/>
      <c r="E15" s="25"/>
      <c r="F15" s="24"/>
      <c r="G15" s="24"/>
      <c r="H15" s="73"/>
      <c r="K15" s="75"/>
      <c r="L15" s="75"/>
      <c r="M15" s="76"/>
      <c r="N15" s="75"/>
      <c r="O15" s="75"/>
      <c r="P15" s="102"/>
      <c r="Q15" s="75"/>
      <c r="R15" s="76"/>
      <c r="S15" s="76"/>
    </row>
    <row r="16" spans="1:28" s="74" customFormat="1" ht="13.5" customHeight="1" x14ac:dyDescent="0.15">
      <c r="A16" s="77"/>
      <c r="B16" s="78"/>
      <c r="C16" s="79"/>
      <c r="D16" s="80"/>
      <c r="E16" s="81"/>
      <c r="F16" s="44"/>
      <c r="G16" s="44">
        <f>ROUND(D16*F16,0)</f>
        <v>0</v>
      </c>
      <c r="H16" s="79"/>
      <c r="K16" s="82"/>
      <c r="L16" s="82"/>
      <c r="M16" s="83"/>
      <c r="N16" s="82"/>
      <c r="O16" s="82"/>
      <c r="P16" s="103"/>
      <c r="Q16" s="82"/>
      <c r="R16" s="83"/>
      <c r="S16" s="83"/>
    </row>
    <row r="17" spans="1:19" s="74" customFormat="1" ht="13.5" customHeight="1" x14ac:dyDescent="0.15">
      <c r="A17" s="71"/>
      <c r="B17" s="72"/>
      <c r="C17" s="73"/>
      <c r="D17" s="24"/>
      <c r="E17" s="25"/>
      <c r="F17" s="24"/>
      <c r="G17" s="24"/>
      <c r="H17" s="73"/>
      <c r="K17" s="75"/>
      <c r="L17" s="75"/>
      <c r="M17" s="76"/>
      <c r="N17" s="75"/>
      <c r="O17" s="75"/>
      <c r="P17" s="102"/>
      <c r="Q17" s="75"/>
      <c r="R17" s="76"/>
      <c r="S17" s="76"/>
    </row>
    <row r="18" spans="1:19" s="74" customFormat="1" ht="13.5" customHeight="1" x14ac:dyDescent="0.15">
      <c r="A18" s="77"/>
      <c r="B18" s="78"/>
      <c r="C18" s="79"/>
      <c r="D18" s="80"/>
      <c r="E18" s="81"/>
      <c r="F18" s="44"/>
      <c r="G18" s="44">
        <f>ROUND(D18*F18,0)</f>
        <v>0</v>
      </c>
      <c r="H18" s="79"/>
      <c r="K18" s="82"/>
      <c r="L18" s="82"/>
      <c r="M18" s="83"/>
      <c r="N18" s="82"/>
      <c r="O18" s="82"/>
      <c r="P18" s="103"/>
      <c r="Q18" s="82"/>
      <c r="R18" s="83"/>
      <c r="S18" s="83"/>
    </row>
    <row r="19" spans="1:19" s="74" customFormat="1" ht="13.5" customHeight="1" x14ac:dyDescent="0.15">
      <c r="A19" s="71"/>
      <c r="B19" s="72"/>
      <c r="C19" s="73"/>
      <c r="D19" s="24"/>
      <c r="E19" s="25"/>
      <c r="F19" s="24"/>
      <c r="G19" s="24"/>
      <c r="H19" s="73"/>
      <c r="K19" s="75"/>
      <c r="L19" s="75"/>
      <c r="M19" s="76"/>
      <c r="N19" s="75"/>
      <c r="O19" s="75"/>
      <c r="P19" s="102"/>
      <c r="Q19" s="75"/>
      <c r="R19" s="76"/>
      <c r="S19" s="76"/>
    </row>
    <row r="20" spans="1:19" s="74" customFormat="1" ht="13.5" customHeight="1" x14ac:dyDescent="0.15">
      <c r="A20" s="77"/>
      <c r="B20" s="78"/>
      <c r="C20" s="79"/>
      <c r="D20" s="80"/>
      <c r="E20" s="81"/>
      <c r="F20" s="44"/>
      <c r="G20" s="44">
        <f>ROUND(D20*F20,0)</f>
        <v>0</v>
      </c>
      <c r="H20" s="79"/>
      <c r="K20" s="82"/>
      <c r="L20" s="82"/>
      <c r="M20" s="83"/>
      <c r="N20" s="82"/>
      <c r="O20" s="82"/>
      <c r="P20" s="103"/>
      <c r="Q20" s="82"/>
      <c r="R20" s="83"/>
      <c r="S20" s="83"/>
    </row>
    <row r="21" spans="1:19" s="74" customFormat="1" ht="13.5" customHeight="1" x14ac:dyDescent="0.15">
      <c r="A21" s="71"/>
      <c r="B21" s="72"/>
      <c r="C21" s="73"/>
      <c r="D21" s="24"/>
      <c r="E21" s="25"/>
      <c r="F21" s="24"/>
      <c r="G21" s="24"/>
      <c r="H21" s="73"/>
      <c r="K21" s="75"/>
      <c r="L21" s="75"/>
      <c r="M21" s="76"/>
      <c r="N21" s="75"/>
      <c r="O21" s="75"/>
      <c r="P21" s="102"/>
      <c r="Q21" s="75"/>
      <c r="R21" s="76"/>
      <c r="S21" s="76"/>
    </row>
    <row r="22" spans="1:19" s="74" customFormat="1" ht="13.5" customHeight="1" x14ac:dyDescent="0.15">
      <c r="A22" s="77"/>
      <c r="B22" s="78"/>
      <c r="C22" s="79"/>
      <c r="D22" s="80"/>
      <c r="E22" s="81"/>
      <c r="F22" s="44"/>
      <c r="G22" s="44">
        <f>ROUND(D22*F22,0)</f>
        <v>0</v>
      </c>
      <c r="H22" s="79"/>
      <c r="K22" s="82"/>
      <c r="L22" s="82"/>
      <c r="M22" s="83"/>
      <c r="N22" s="82"/>
      <c r="O22" s="82"/>
      <c r="P22" s="103"/>
      <c r="Q22" s="82"/>
      <c r="R22" s="83"/>
      <c r="S22" s="83"/>
    </row>
    <row r="23" spans="1:19" s="74" customFormat="1" ht="13.5" customHeight="1" x14ac:dyDescent="0.15">
      <c r="A23" s="71"/>
      <c r="B23" s="72"/>
      <c r="C23" s="73"/>
      <c r="D23" s="24"/>
      <c r="E23" s="25"/>
      <c r="F23" s="24"/>
      <c r="G23" s="24"/>
      <c r="H23" s="73"/>
      <c r="K23" s="75"/>
      <c r="L23" s="75"/>
      <c r="M23" s="76"/>
      <c r="N23" s="75"/>
      <c r="O23" s="75"/>
      <c r="P23" s="102"/>
      <c r="Q23" s="75"/>
      <c r="R23" s="76"/>
      <c r="S23" s="76"/>
    </row>
    <row r="24" spans="1:19" s="74" customFormat="1" ht="13.5" customHeight="1" x14ac:dyDescent="0.15">
      <c r="A24" s="77"/>
      <c r="B24" s="78"/>
      <c r="C24" s="79"/>
      <c r="D24" s="80"/>
      <c r="E24" s="81"/>
      <c r="F24" s="44"/>
      <c r="G24" s="44">
        <f>ROUND(D24*F24,0)</f>
        <v>0</v>
      </c>
      <c r="H24" s="79"/>
      <c r="K24" s="82"/>
      <c r="L24" s="82"/>
      <c r="M24" s="83"/>
      <c r="N24" s="82"/>
      <c r="O24" s="82"/>
      <c r="P24" s="103"/>
      <c r="Q24" s="82"/>
      <c r="R24" s="83"/>
      <c r="S24" s="83"/>
    </row>
    <row r="25" spans="1:19" s="74" customFormat="1" ht="13.5" customHeight="1" x14ac:dyDescent="0.15">
      <c r="A25" s="71"/>
      <c r="B25" s="72"/>
      <c r="C25" s="73"/>
      <c r="D25" s="24"/>
      <c r="E25" s="25"/>
      <c r="F25" s="24"/>
      <c r="G25" s="24"/>
      <c r="H25" s="73"/>
      <c r="K25" s="75"/>
      <c r="L25" s="75"/>
      <c r="M25" s="76"/>
      <c r="N25" s="75"/>
      <c r="O25" s="75"/>
      <c r="P25" s="102"/>
      <c r="Q25" s="75"/>
      <c r="R25" s="76"/>
      <c r="S25" s="76"/>
    </row>
    <row r="26" spans="1:19" s="74" customFormat="1" ht="13.5" customHeight="1" x14ac:dyDescent="0.15">
      <c r="A26" s="77"/>
      <c r="B26" s="78"/>
      <c r="C26" s="79"/>
      <c r="D26" s="80"/>
      <c r="E26" s="81"/>
      <c r="F26" s="44"/>
      <c r="G26" s="44">
        <f>ROUND(D26*F26,0)</f>
        <v>0</v>
      </c>
      <c r="H26" s="79"/>
      <c r="K26" s="82"/>
      <c r="L26" s="82"/>
      <c r="M26" s="83"/>
      <c r="N26" s="82"/>
      <c r="O26" s="82"/>
      <c r="P26" s="103"/>
      <c r="Q26" s="82"/>
      <c r="R26" s="83"/>
      <c r="S26" s="83"/>
    </row>
    <row r="27" spans="1:19" s="74" customFormat="1" ht="13.5" customHeight="1" x14ac:dyDescent="0.15">
      <c r="A27" s="71"/>
      <c r="B27" s="72"/>
      <c r="C27" s="73"/>
      <c r="D27" s="24"/>
      <c r="E27" s="25"/>
      <c r="F27" s="24"/>
      <c r="G27" s="24"/>
      <c r="H27" s="73"/>
      <c r="K27" s="75"/>
      <c r="L27" s="75"/>
      <c r="M27" s="76"/>
      <c r="N27" s="75"/>
      <c r="O27" s="75"/>
      <c r="P27" s="102"/>
      <c r="Q27" s="75"/>
      <c r="R27" s="76"/>
      <c r="S27" s="76"/>
    </row>
    <row r="28" spans="1:19" s="74" customFormat="1" ht="13.5" customHeight="1" x14ac:dyDescent="0.15">
      <c r="A28" s="77"/>
      <c r="B28" s="78"/>
      <c r="C28" s="79"/>
      <c r="D28" s="80"/>
      <c r="E28" s="81"/>
      <c r="F28" s="44"/>
      <c r="G28" s="44">
        <f>ROUND(D28*F28,0)</f>
        <v>0</v>
      </c>
      <c r="H28" s="79"/>
      <c r="K28" s="82"/>
      <c r="L28" s="82"/>
      <c r="M28" s="83"/>
      <c r="N28" s="82"/>
      <c r="O28" s="82"/>
      <c r="P28" s="103"/>
      <c r="Q28" s="82"/>
      <c r="R28" s="83"/>
      <c r="S28" s="83"/>
    </row>
    <row r="29" spans="1:19" s="74" customFormat="1" ht="13.5" customHeight="1" x14ac:dyDescent="0.15">
      <c r="A29" s="71"/>
      <c r="B29" s="72"/>
      <c r="C29" s="73"/>
      <c r="D29" s="24"/>
      <c r="E29" s="25"/>
      <c r="F29" s="24"/>
      <c r="G29" s="24"/>
      <c r="H29" s="73"/>
      <c r="K29" s="75"/>
      <c r="L29" s="75"/>
      <c r="M29" s="76"/>
      <c r="N29" s="75"/>
      <c r="O29" s="75"/>
      <c r="P29" s="102"/>
      <c r="Q29" s="75"/>
      <c r="R29" s="76"/>
      <c r="S29" s="76"/>
    </row>
    <row r="30" spans="1:19" s="74" customFormat="1" ht="13.5" customHeight="1" x14ac:dyDescent="0.15">
      <c r="A30" s="77"/>
      <c r="B30" s="78"/>
      <c r="C30" s="79"/>
      <c r="D30" s="80"/>
      <c r="E30" s="81"/>
      <c r="F30" s="44"/>
      <c r="G30" s="44">
        <f>ROUND(D30*F30,0)</f>
        <v>0</v>
      </c>
      <c r="H30" s="79"/>
      <c r="K30" s="82"/>
      <c r="L30" s="82"/>
      <c r="M30" s="83"/>
      <c r="N30" s="82"/>
      <c r="O30" s="82"/>
      <c r="P30" s="103"/>
      <c r="Q30" s="82"/>
      <c r="R30" s="83"/>
      <c r="S30" s="83"/>
    </row>
    <row r="31" spans="1:19" s="74" customFormat="1" ht="13.5" customHeight="1" x14ac:dyDescent="0.15">
      <c r="A31" s="71"/>
      <c r="B31" s="72"/>
      <c r="C31" s="73"/>
      <c r="D31" s="24"/>
      <c r="E31" s="25"/>
      <c r="F31" s="24"/>
      <c r="G31" s="24"/>
      <c r="H31" s="73"/>
      <c r="K31" s="75"/>
      <c r="L31" s="75"/>
      <c r="M31" s="76"/>
      <c r="N31" s="75"/>
      <c r="O31" s="75"/>
      <c r="P31" s="102"/>
      <c r="Q31" s="75"/>
      <c r="R31" s="76"/>
      <c r="S31" s="76"/>
    </row>
    <row r="32" spans="1:19" s="74" customFormat="1" ht="13.5" customHeight="1" x14ac:dyDescent="0.15">
      <c r="A32" s="77"/>
      <c r="B32" s="78"/>
      <c r="C32" s="79"/>
      <c r="D32" s="80"/>
      <c r="E32" s="81"/>
      <c r="F32" s="44"/>
      <c r="G32" s="44">
        <f>ROUND(D32*F32,0)</f>
        <v>0</v>
      </c>
      <c r="H32" s="79"/>
      <c r="K32" s="82"/>
      <c r="L32" s="82"/>
      <c r="M32" s="83"/>
      <c r="N32" s="82"/>
      <c r="O32" s="82"/>
      <c r="P32" s="103"/>
      <c r="Q32" s="82"/>
      <c r="R32" s="83"/>
      <c r="S32" s="83"/>
    </row>
    <row r="33" spans="1:28" s="74" customFormat="1" ht="13.5" customHeight="1" x14ac:dyDescent="0.15">
      <c r="A33" s="84"/>
      <c r="B33" s="85"/>
      <c r="C33" s="73"/>
      <c r="D33" s="24"/>
      <c r="E33" s="25"/>
      <c r="F33" s="24"/>
      <c r="G33" s="24"/>
      <c r="H33" s="73"/>
      <c r="K33" s="75"/>
      <c r="L33" s="75"/>
      <c r="M33" s="76"/>
      <c r="N33" s="75"/>
      <c r="O33" s="75"/>
      <c r="P33" s="102"/>
      <c r="Q33" s="75"/>
      <c r="R33" s="76"/>
      <c r="S33" s="76"/>
    </row>
    <row r="34" spans="1:28" s="74" customFormat="1" ht="13.5" customHeight="1" x14ac:dyDescent="0.15">
      <c r="A34" s="77"/>
      <c r="B34" s="78" t="s">
        <v>1</v>
      </c>
      <c r="C34" s="79"/>
      <c r="D34" s="80"/>
      <c r="E34" s="81"/>
      <c r="F34" s="44"/>
      <c r="G34" s="44">
        <f>SUBTOTAL(9,$G$5:$G$33)</f>
        <v>0</v>
      </c>
      <c r="H34" s="79"/>
      <c r="K34" s="82"/>
      <c r="L34" s="82"/>
      <c r="M34" s="83"/>
      <c r="N34" s="82"/>
      <c r="O34" s="82"/>
      <c r="P34" s="103"/>
      <c r="Q34" s="82"/>
      <c r="R34" s="83"/>
      <c r="S34" s="83"/>
    </row>
    <row r="35" spans="1:28" s="74" customFormat="1" ht="13.5" customHeight="1" x14ac:dyDescent="0.15">
      <c r="A35" s="84"/>
      <c r="B35" s="85"/>
      <c r="C35" s="73"/>
      <c r="D35" s="24"/>
      <c r="E35" s="25"/>
      <c r="F35" s="24"/>
      <c r="G35" s="24"/>
      <c r="H35" s="73"/>
      <c r="K35" s="75"/>
      <c r="L35" s="75"/>
      <c r="M35" s="76"/>
      <c r="N35" s="75"/>
      <c r="O35" s="75"/>
      <c r="P35" s="102"/>
      <c r="Q35" s="75"/>
      <c r="R35" s="76"/>
      <c r="S35" s="76"/>
    </row>
    <row r="36" spans="1:28" s="74" customFormat="1" ht="13.5" customHeight="1" x14ac:dyDescent="0.15">
      <c r="A36" s="86"/>
      <c r="B36" s="87"/>
      <c r="C36" s="88"/>
      <c r="D36" s="89"/>
      <c r="E36" s="90"/>
      <c r="F36" s="91"/>
      <c r="G36" s="91"/>
      <c r="H36" s="88"/>
      <c r="K36" s="82"/>
      <c r="L36" s="82"/>
      <c r="M36" s="83"/>
      <c r="N36" s="82"/>
      <c r="O36" s="82"/>
      <c r="P36" s="103"/>
      <c r="Q36" s="82"/>
      <c r="R36" s="83"/>
      <c r="S36" s="83"/>
    </row>
    <row r="37" spans="1:28" s="74" customFormat="1" ht="27" customHeight="1" x14ac:dyDescent="0.15">
      <c r="A37" s="92"/>
      <c r="B37" s="92"/>
      <c r="C37" s="92"/>
      <c r="D37" s="93"/>
      <c r="E37" s="94"/>
      <c r="F37" s="95"/>
      <c r="G37" s="95"/>
      <c r="H37" s="96" t="s">
        <v>32</v>
      </c>
      <c r="I37" s="74" t="s">
        <v>29</v>
      </c>
      <c r="K37" s="75"/>
      <c r="L37" s="75"/>
      <c r="M37" s="76"/>
      <c r="N37" s="75"/>
      <c r="O37" s="75"/>
      <c r="P37" s="102"/>
      <c r="Q37" s="75"/>
      <c r="R37" s="76"/>
      <c r="S37" s="76"/>
    </row>
    <row r="38" spans="1:28" s="54" customFormat="1" ht="27" customHeight="1" x14ac:dyDescent="0.15">
      <c r="A38" s="217" t="s">
        <v>18</v>
      </c>
      <c r="B38" s="217"/>
      <c r="C38" s="53" t="s">
        <v>19</v>
      </c>
      <c r="D38" s="53" t="s">
        <v>20</v>
      </c>
      <c r="E38" s="43" t="s">
        <v>5</v>
      </c>
      <c r="F38" s="217" t="s">
        <v>21</v>
      </c>
      <c r="G38" s="217"/>
      <c r="H38" s="53" t="s">
        <v>22</v>
      </c>
      <c r="K38" s="82"/>
      <c r="L38" s="82"/>
      <c r="M38" s="83"/>
      <c r="N38" s="82"/>
      <c r="O38" s="82"/>
      <c r="P38" s="103"/>
      <c r="Q38" s="82"/>
      <c r="R38" s="83"/>
      <c r="S38" s="83"/>
      <c r="AB38" s="74"/>
    </row>
    <row r="39" spans="1:28" s="66" customFormat="1" ht="27" customHeight="1" x14ac:dyDescent="0.15">
      <c r="A39" s="57"/>
      <c r="B39" s="58" t="s">
        <v>32</v>
      </c>
      <c r="C39" s="59"/>
      <c r="D39" s="60">
        <v>1</v>
      </c>
      <c r="E39" s="61" t="s">
        <v>27</v>
      </c>
      <c r="F39" s="62"/>
      <c r="G39" s="63">
        <f>ROUND(G70/D39,0)</f>
        <v>0</v>
      </c>
      <c r="H39" s="64">
        <f>ROUND(G39,-1)</f>
        <v>0</v>
      </c>
      <c r="I39" s="65"/>
      <c r="K39" s="75"/>
      <c r="L39" s="75"/>
      <c r="M39" s="76"/>
      <c r="N39" s="75"/>
      <c r="O39" s="75"/>
      <c r="P39" s="102"/>
      <c r="Q39" s="75"/>
      <c r="R39" s="76"/>
      <c r="S39" s="76"/>
      <c r="AB39" s="54"/>
    </row>
    <row r="40" spans="1:28" s="66" customFormat="1" ht="27" customHeight="1" x14ac:dyDescent="0.15">
      <c r="A40" s="216" t="s">
        <v>23</v>
      </c>
      <c r="B40" s="216"/>
      <c r="C40" s="69" t="s">
        <v>24</v>
      </c>
      <c r="D40" s="69" t="s">
        <v>20</v>
      </c>
      <c r="E40" s="70" t="s">
        <v>5</v>
      </c>
      <c r="F40" s="69" t="s">
        <v>25</v>
      </c>
      <c r="G40" s="69" t="s">
        <v>26</v>
      </c>
      <c r="H40" s="69" t="s">
        <v>0</v>
      </c>
      <c r="K40" s="82"/>
      <c r="L40" s="82"/>
      <c r="M40" s="83"/>
      <c r="N40" s="82"/>
      <c r="O40" s="82"/>
      <c r="P40" s="103"/>
      <c r="Q40" s="82"/>
      <c r="R40" s="83"/>
      <c r="S40" s="83"/>
    </row>
    <row r="41" spans="1:28" s="74" customFormat="1" ht="13.5" customHeight="1" x14ac:dyDescent="0.15">
      <c r="A41" s="71"/>
      <c r="B41" s="72"/>
      <c r="C41" s="73"/>
      <c r="D41" s="24"/>
      <c r="E41" s="25"/>
      <c r="F41" s="24"/>
      <c r="G41" s="24"/>
      <c r="H41" s="73"/>
      <c r="K41" s="75"/>
      <c r="L41" s="75"/>
      <c r="M41" s="76"/>
      <c r="N41" s="75"/>
      <c r="O41" s="75"/>
      <c r="P41" s="102"/>
      <c r="Q41" s="75"/>
      <c r="R41" s="76"/>
      <c r="S41" s="76"/>
      <c r="AB41" s="66"/>
    </row>
    <row r="42" spans="1:28" s="74" customFormat="1" ht="13.5" customHeight="1" x14ac:dyDescent="0.15">
      <c r="A42" s="77"/>
      <c r="B42" s="78"/>
      <c r="C42" s="79"/>
      <c r="D42" s="80"/>
      <c r="E42" s="81"/>
      <c r="F42" s="44"/>
      <c r="G42" s="44">
        <f>ROUND(D42*F42,0)</f>
        <v>0</v>
      </c>
      <c r="H42" s="79"/>
      <c r="K42" s="82"/>
      <c r="L42" s="82"/>
      <c r="M42" s="83"/>
      <c r="N42" s="82"/>
      <c r="O42" s="82"/>
      <c r="P42" s="103"/>
      <c r="Q42" s="82"/>
      <c r="R42" s="83"/>
      <c r="S42" s="83"/>
    </row>
    <row r="43" spans="1:28" s="74" customFormat="1" ht="13.5" customHeight="1" x14ac:dyDescent="0.15">
      <c r="A43" s="71"/>
      <c r="B43" s="22"/>
      <c r="C43" s="23"/>
      <c r="D43" s="24"/>
      <c r="E43" s="25"/>
      <c r="F43" s="24"/>
      <c r="G43" s="24"/>
      <c r="H43" s="41"/>
      <c r="K43" s="75"/>
      <c r="L43" s="75"/>
      <c r="M43" s="76"/>
      <c r="N43" s="75"/>
      <c r="O43" s="75"/>
      <c r="P43" s="102"/>
      <c r="Q43" s="75"/>
      <c r="R43" s="76"/>
      <c r="S43" s="76"/>
      <c r="AB43" s="74" t="s">
        <v>30</v>
      </c>
    </row>
    <row r="44" spans="1:28" s="74" customFormat="1" ht="13.5" customHeight="1" x14ac:dyDescent="0.15">
      <c r="A44" s="77"/>
      <c r="B44" s="26"/>
      <c r="C44" s="27"/>
      <c r="D44" s="28"/>
      <c r="E44" s="29"/>
      <c r="F44" s="30"/>
      <c r="G44" s="30">
        <f>ROUND(D44*F44,0)</f>
        <v>0</v>
      </c>
      <c r="H44" s="42"/>
      <c r="J44" s="105"/>
      <c r="K44" s="82"/>
      <c r="L44" s="82"/>
      <c r="M44" s="83"/>
      <c r="N44" s="82"/>
      <c r="O44" s="82"/>
      <c r="P44" s="103"/>
      <c r="Q44" s="82"/>
      <c r="R44" s="83"/>
      <c r="S44" s="83"/>
      <c r="AA44" s="105"/>
      <c r="AB44" s="74" t="s">
        <v>30</v>
      </c>
    </row>
    <row r="45" spans="1:28" s="74" customFormat="1" ht="13.5" customHeight="1" x14ac:dyDescent="0.15">
      <c r="A45" s="71"/>
      <c r="B45" s="72"/>
      <c r="C45" s="23"/>
      <c r="D45" s="24"/>
      <c r="E45" s="25"/>
      <c r="F45" s="24"/>
      <c r="G45" s="24"/>
      <c r="H45" s="41"/>
      <c r="K45" s="75"/>
      <c r="L45" s="75"/>
      <c r="M45" s="76"/>
      <c r="N45" s="75"/>
      <c r="O45" s="75"/>
      <c r="P45" s="102"/>
      <c r="Q45" s="75"/>
      <c r="R45" s="76"/>
      <c r="S45" s="76"/>
      <c r="AB45" s="74" t="s">
        <v>30</v>
      </c>
    </row>
    <row r="46" spans="1:28" s="74" customFormat="1" ht="13.5" customHeight="1" x14ac:dyDescent="0.15">
      <c r="A46" s="77"/>
      <c r="B46" s="78"/>
      <c r="C46" s="27"/>
      <c r="D46" s="80"/>
      <c r="E46" s="81"/>
      <c r="F46" s="30"/>
      <c r="G46" s="44">
        <f>ROUND(D46*F46,0)</f>
        <v>0</v>
      </c>
      <c r="H46" s="42"/>
      <c r="J46" s="105"/>
      <c r="K46" s="82"/>
      <c r="L46" s="82"/>
      <c r="M46" s="83"/>
      <c r="N46" s="82"/>
      <c r="O46" s="82"/>
      <c r="P46" s="103"/>
      <c r="Q46" s="82"/>
      <c r="R46" s="83"/>
      <c r="S46" s="83"/>
      <c r="AA46" s="105"/>
      <c r="AB46" s="74" t="s">
        <v>30</v>
      </c>
    </row>
    <row r="47" spans="1:28" s="74" customFormat="1" ht="13.5" customHeight="1" x14ac:dyDescent="0.15">
      <c r="A47" s="71"/>
      <c r="B47" s="72"/>
      <c r="C47" s="73"/>
      <c r="D47" s="24"/>
      <c r="E47" s="25"/>
      <c r="F47" s="24"/>
      <c r="G47" s="24"/>
      <c r="H47" s="73"/>
      <c r="K47" s="75"/>
      <c r="L47" s="75"/>
      <c r="M47" s="76"/>
      <c r="N47" s="75"/>
      <c r="O47" s="75"/>
      <c r="P47" s="102"/>
      <c r="Q47" s="75"/>
      <c r="R47" s="76"/>
      <c r="S47" s="76"/>
      <c r="AB47" s="105"/>
    </row>
    <row r="48" spans="1:28" s="74" customFormat="1" ht="13.5" customHeight="1" x14ac:dyDescent="0.15">
      <c r="A48" s="77"/>
      <c r="B48" s="78"/>
      <c r="C48" s="79"/>
      <c r="D48" s="80"/>
      <c r="E48" s="81"/>
      <c r="F48" s="44"/>
      <c r="G48" s="44">
        <f>ROUND(D48*F48,0)</f>
        <v>0</v>
      </c>
      <c r="H48" s="79"/>
      <c r="K48" s="82"/>
      <c r="L48" s="82"/>
      <c r="M48" s="83"/>
      <c r="N48" s="82"/>
      <c r="O48" s="82"/>
      <c r="P48" s="103"/>
      <c r="Q48" s="82"/>
      <c r="R48" s="83"/>
      <c r="S48" s="83"/>
    </row>
    <row r="49" spans="1:19" s="74" customFormat="1" ht="13.5" customHeight="1" x14ac:dyDescent="0.15">
      <c r="A49" s="71"/>
      <c r="B49" s="72"/>
      <c r="C49" s="73"/>
      <c r="D49" s="24"/>
      <c r="E49" s="25"/>
      <c r="F49" s="24"/>
      <c r="G49" s="24"/>
      <c r="H49" s="73"/>
      <c r="K49" s="75"/>
      <c r="L49" s="75"/>
      <c r="M49" s="76"/>
      <c r="N49" s="75"/>
      <c r="O49" s="75"/>
      <c r="P49" s="102"/>
      <c r="Q49" s="75"/>
      <c r="R49" s="76"/>
      <c r="S49" s="76"/>
    </row>
    <row r="50" spans="1:19" s="74" customFormat="1" ht="13.5" customHeight="1" x14ac:dyDescent="0.15">
      <c r="A50" s="77"/>
      <c r="B50" s="78"/>
      <c r="C50" s="79"/>
      <c r="D50" s="80"/>
      <c r="E50" s="81"/>
      <c r="F50" s="44"/>
      <c r="G50" s="44">
        <f>ROUND(D50*F50,0)</f>
        <v>0</v>
      </c>
      <c r="H50" s="79"/>
      <c r="K50" s="82"/>
      <c r="L50" s="82"/>
      <c r="M50" s="83"/>
      <c r="N50" s="82"/>
      <c r="O50" s="82"/>
      <c r="P50" s="103"/>
      <c r="Q50" s="82"/>
      <c r="R50" s="83"/>
      <c r="S50" s="83"/>
    </row>
    <row r="51" spans="1:19" s="74" customFormat="1" ht="13.5" customHeight="1" x14ac:dyDescent="0.15">
      <c r="A51" s="71"/>
      <c r="B51" s="72"/>
      <c r="C51" s="73"/>
      <c r="D51" s="24"/>
      <c r="E51" s="25"/>
      <c r="F51" s="24"/>
      <c r="G51" s="24"/>
      <c r="H51" s="73"/>
      <c r="K51" s="75"/>
      <c r="L51" s="75"/>
      <c r="M51" s="76"/>
      <c r="N51" s="75"/>
      <c r="O51" s="75"/>
      <c r="P51" s="102"/>
      <c r="Q51" s="75"/>
      <c r="R51" s="76"/>
      <c r="S51" s="76"/>
    </row>
    <row r="52" spans="1:19" s="74" customFormat="1" ht="13.5" customHeight="1" x14ac:dyDescent="0.15">
      <c r="A52" s="77"/>
      <c r="B52" s="78"/>
      <c r="C52" s="79"/>
      <c r="D52" s="80"/>
      <c r="E52" s="81"/>
      <c r="F52" s="44"/>
      <c r="G52" s="44">
        <f>ROUND(D52*F52,0)</f>
        <v>0</v>
      </c>
      <c r="H52" s="79"/>
      <c r="K52" s="82"/>
      <c r="L52" s="82"/>
      <c r="M52" s="83"/>
      <c r="N52" s="82"/>
      <c r="O52" s="82"/>
      <c r="P52" s="103"/>
      <c r="Q52" s="82"/>
      <c r="R52" s="83"/>
      <c r="S52" s="83"/>
    </row>
    <row r="53" spans="1:19" s="74" customFormat="1" ht="13.5" customHeight="1" x14ac:dyDescent="0.15">
      <c r="A53" s="71"/>
      <c r="B53" s="72"/>
      <c r="C53" s="73"/>
      <c r="D53" s="24"/>
      <c r="E53" s="25"/>
      <c r="F53" s="24"/>
      <c r="G53" s="24"/>
      <c r="H53" s="73"/>
      <c r="K53" s="75"/>
      <c r="L53" s="75"/>
      <c r="M53" s="76"/>
      <c r="N53" s="75"/>
      <c r="O53" s="75"/>
      <c r="P53" s="102"/>
      <c r="Q53" s="75"/>
      <c r="R53" s="76"/>
      <c r="S53" s="76"/>
    </row>
    <row r="54" spans="1:19" s="74" customFormat="1" ht="13.5" customHeight="1" x14ac:dyDescent="0.15">
      <c r="A54" s="77"/>
      <c r="B54" s="78"/>
      <c r="C54" s="79"/>
      <c r="D54" s="80"/>
      <c r="E54" s="81"/>
      <c r="F54" s="44"/>
      <c r="G54" s="44">
        <f>ROUND(D54*F54,0)</f>
        <v>0</v>
      </c>
      <c r="H54" s="79"/>
      <c r="K54" s="82"/>
      <c r="L54" s="82"/>
      <c r="M54" s="83"/>
      <c r="N54" s="82"/>
      <c r="O54" s="82"/>
      <c r="P54" s="103"/>
      <c r="Q54" s="82"/>
      <c r="R54" s="83"/>
      <c r="S54" s="83"/>
    </row>
    <row r="55" spans="1:19" s="74" customFormat="1" ht="13.5" customHeight="1" x14ac:dyDescent="0.15">
      <c r="A55" s="71"/>
      <c r="B55" s="72"/>
      <c r="C55" s="73"/>
      <c r="D55" s="24"/>
      <c r="E55" s="25"/>
      <c r="F55" s="24"/>
      <c r="G55" s="24"/>
      <c r="H55" s="73"/>
      <c r="K55" s="75"/>
      <c r="L55" s="75"/>
      <c r="M55" s="76"/>
      <c r="N55" s="75"/>
      <c r="O55" s="75"/>
      <c r="P55" s="102"/>
      <c r="Q55" s="75"/>
      <c r="R55" s="76"/>
      <c r="S55" s="76"/>
    </row>
    <row r="56" spans="1:19" s="74" customFormat="1" ht="13.5" customHeight="1" x14ac:dyDescent="0.15">
      <c r="A56" s="77"/>
      <c r="B56" s="78"/>
      <c r="C56" s="79"/>
      <c r="D56" s="80"/>
      <c r="E56" s="81"/>
      <c r="F56" s="44"/>
      <c r="G56" s="44">
        <f>ROUND(D56*F56,0)</f>
        <v>0</v>
      </c>
      <c r="H56" s="79"/>
      <c r="K56" s="82"/>
      <c r="L56" s="82"/>
      <c r="M56" s="83"/>
      <c r="N56" s="82"/>
      <c r="O56" s="82"/>
      <c r="P56" s="103"/>
      <c r="Q56" s="82"/>
      <c r="R56" s="83"/>
      <c r="S56" s="83"/>
    </row>
    <row r="57" spans="1:19" s="74" customFormat="1" ht="13.5" customHeight="1" x14ac:dyDescent="0.15">
      <c r="A57" s="71"/>
      <c r="B57" s="72"/>
      <c r="C57" s="73"/>
      <c r="D57" s="24"/>
      <c r="E57" s="25"/>
      <c r="F57" s="24"/>
      <c r="G57" s="24"/>
      <c r="H57" s="73"/>
      <c r="K57" s="75"/>
      <c r="L57" s="75"/>
      <c r="M57" s="76"/>
      <c r="N57" s="75"/>
      <c r="O57" s="75"/>
      <c r="P57" s="102"/>
      <c r="Q57" s="75"/>
      <c r="R57" s="76"/>
      <c r="S57" s="76"/>
    </row>
    <row r="58" spans="1:19" s="74" customFormat="1" ht="13.5" customHeight="1" x14ac:dyDescent="0.15">
      <c r="A58" s="77"/>
      <c r="B58" s="78"/>
      <c r="C58" s="79"/>
      <c r="D58" s="80"/>
      <c r="E58" s="81"/>
      <c r="F58" s="44"/>
      <c r="G58" s="44">
        <f>ROUND(D58*F58,0)</f>
        <v>0</v>
      </c>
      <c r="H58" s="79"/>
      <c r="K58" s="82"/>
      <c r="L58" s="82"/>
      <c r="M58" s="83"/>
      <c r="N58" s="82"/>
      <c r="O58" s="82"/>
      <c r="P58" s="103"/>
      <c r="Q58" s="82"/>
      <c r="R58" s="83"/>
      <c r="S58" s="83"/>
    </row>
    <row r="59" spans="1:19" s="74" customFormat="1" ht="13.5" customHeight="1" x14ac:dyDescent="0.15">
      <c r="A59" s="71"/>
      <c r="B59" s="72"/>
      <c r="C59" s="73"/>
      <c r="D59" s="24"/>
      <c r="E59" s="25"/>
      <c r="F59" s="24"/>
      <c r="G59" s="24"/>
      <c r="H59" s="73"/>
      <c r="K59" s="75"/>
      <c r="L59" s="75"/>
      <c r="M59" s="76"/>
      <c r="N59" s="75"/>
      <c r="O59" s="75"/>
      <c r="P59" s="102"/>
      <c r="Q59" s="75"/>
      <c r="R59" s="76"/>
      <c r="S59" s="76"/>
    </row>
    <row r="60" spans="1:19" s="74" customFormat="1" ht="13.5" customHeight="1" x14ac:dyDescent="0.15">
      <c r="A60" s="77"/>
      <c r="B60" s="78"/>
      <c r="C60" s="79"/>
      <c r="D60" s="80"/>
      <c r="E60" s="81"/>
      <c r="F60" s="44"/>
      <c r="G60" s="44">
        <f>ROUND(D60*F60,0)</f>
        <v>0</v>
      </c>
      <c r="H60" s="79"/>
      <c r="K60" s="82"/>
      <c r="L60" s="82"/>
      <c r="M60" s="83"/>
      <c r="N60" s="82"/>
      <c r="O60" s="82"/>
      <c r="P60" s="103"/>
      <c r="Q60" s="82"/>
      <c r="R60" s="83"/>
      <c r="S60" s="83"/>
    </row>
    <row r="61" spans="1:19" s="74" customFormat="1" ht="13.5" customHeight="1" x14ac:dyDescent="0.15">
      <c r="A61" s="71"/>
      <c r="B61" s="72"/>
      <c r="C61" s="73"/>
      <c r="D61" s="24"/>
      <c r="E61" s="25"/>
      <c r="F61" s="24"/>
      <c r="G61" s="24"/>
      <c r="H61" s="73"/>
      <c r="K61" s="75"/>
      <c r="L61" s="75"/>
      <c r="M61" s="76"/>
      <c r="N61" s="75"/>
      <c r="O61" s="75"/>
      <c r="P61" s="102"/>
      <c r="Q61" s="75"/>
      <c r="R61" s="76"/>
      <c r="S61" s="76"/>
    </row>
    <row r="62" spans="1:19" s="74" customFormat="1" ht="13.5" customHeight="1" x14ac:dyDescent="0.15">
      <c r="A62" s="77"/>
      <c r="B62" s="78"/>
      <c r="C62" s="79"/>
      <c r="D62" s="80"/>
      <c r="E62" s="81"/>
      <c r="F62" s="44"/>
      <c r="G62" s="44">
        <f>ROUND(D62*F62,0)</f>
        <v>0</v>
      </c>
      <c r="H62" s="79"/>
      <c r="K62" s="82"/>
      <c r="L62" s="82"/>
      <c r="M62" s="83"/>
      <c r="N62" s="82"/>
      <c r="O62" s="82"/>
      <c r="P62" s="103"/>
      <c r="Q62" s="82"/>
      <c r="R62" s="83"/>
      <c r="S62" s="83"/>
    </row>
    <row r="63" spans="1:19" s="74" customFormat="1" ht="13.5" customHeight="1" x14ac:dyDescent="0.15">
      <c r="A63" s="71"/>
      <c r="B63" s="72"/>
      <c r="C63" s="73"/>
      <c r="D63" s="24"/>
      <c r="E63" s="25"/>
      <c r="F63" s="24"/>
      <c r="G63" s="24"/>
      <c r="H63" s="73"/>
      <c r="K63" s="75"/>
      <c r="L63" s="75"/>
      <c r="M63" s="76"/>
      <c r="N63" s="75"/>
      <c r="O63" s="75"/>
      <c r="P63" s="102"/>
      <c r="Q63" s="75"/>
      <c r="R63" s="76"/>
      <c r="S63" s="76"/>
    </row>
    <row r="64" spans="1:19" s="74" customFormat="1" ht="13.5" customHeight="1" x14ac:dyDescent="0.15">
      <c r="A64" s="77"/>
      <c r="B64" s="78"/>
      <c r="C64" s="79"/>
      <c r="D64" s="80"/>
      <c r="E64" s="81"/>
      <c r="F64" s="44"/>
      <c r="G64" s="44">
        <f>ROUND(D64*F64,0)</f>
        <v>0</v>
      </c>
      <c r="H64" s="79"/>
      <c r="K64" s="82"/>
      <c r="L64" s="82"/>
      <c r="M64" s="83"/>
      <c r="N64" s="82"/>
      <c r="O64" s="82"/>
      <c r="P64" s="103"/>
      <c r="Q64" s="82"/>
      <c r="R64" s="83"/>
      <c r="S64" s="83"/>
    </row>
    <row r="65" spans="1:28" s="74" customFormat="1" ht="13.5" customHeight="1" x14ac:dyDescent="0.15">
      <c r="A65" s="71"/>
      <c r="B65" s="72"/>
      <c r="C65" s="73"/>
      <c r="D65" s="24"/>
      <c r="E65" s="25"/>
      <c r="F65" s="24"/>
      <c r="G65" s="24"/>
      <c r="H65" s="73"/>
      <c r="K65" s="75"/>
      <c r="L65" s="75"/>
      <c r="M65" s="76"/>
      <c r="N65" s="75"/>
      <c r="O65" s="75"/>
      <c r="P65" s="102"/>
      <c r="Q65" s="75"/>
      <c r="R65" s="76"/>
      <c r="S65" s="76"/>
    </row>
    <row r="66" spans="1:28" s="74" customFormat="1" ht="13.5" customHeight="1" x14ac:dyDescent="0.15">
      <c r="A66" s="77"/>
      <c r="B66" s="78"/>
      <c r="C66" s="79"/>
      <c r="D66" s="80"/>
      <c r="E66" s="81"/>
      <c r="F66" s="44"/>
      <c r="G66" s="44">
        <f>ROUND(D66*F66,0)</f>
        <v>0</v>
      </c>
      <c r="H66" s="79"/>
      <c r="K66" s="82"/>
      <c r="L66" s="82"/>
      <c r="M66" s="83"/>
      <c r="N66" s="82"/>
      <c r="O66" s="82"/>
      <c r="P66" s="103"/>
      <c r="Q66" s="82"/>
      <c r="R66" s="83"/>
      <c r="S66" s="83"/>
    </row>
    <row r="67" spans="1:28" s="74" customFormat="1" ht="13.5" customHeight="1" x14ac:dyDescent="0.15">
      <c r="A67" s="71"/>
      <c r="B67" s="72"/>
      <c r="C67" s="73"/>
      <c r="D67" s="24"/>
      <c r="E67" s="25"/>
      <c r="F67" s="24"/>
      <c r="G67" s="24"/>
      <c r="H67" s="73"/>
      <c r="K67" s="75"/>
      <c r="L67" s="75"/>
      <c r="M67" s="76"/>
      <c r="N67" s="75"/>
      <c r="O67" s="75"/>
      <c r="P67" s="102"/>
      <c r="Q67" s="75"/>
      <c r="R67" s="76"/>
      <c r="S67" s="76"/>
    </row>
    <row r="68" spans="1:28" s="74" customFormat="1" ht="13.5" customHeight="1" x14ac:dyDescent="0.15">
      <c r="A68" s="77"/>
      <c r="B68" s="78"/>
      <c r="C68" s="79"/>
      <c r="D68" s="80"/>
      <c r="E68" s="81"/>
      <c r="F68" s="44"/>
      <c r="G68" s="44">
        <f>ROUND(D68*F68,0)</f>
        <v>0</v>
      </c>
      <c r="H68" s="79"/>
      <c r="K68" s="82"/>
      <c r="L68" s="82"/>
      <c r="M68" s="83"/>
      <c r="N68" s="82"/>
      <c r="O68" s="82"/>
      <c r="P68" s="103"/>
      <c r="Q68" s="82"/>
      <c r="R68" s="83"/>
      <c r="S68" s="83"/>
    </row>
    <row r="69" spans="1:28" s="74" customFormat="1" ht="13.5" customHeight="1" x14ac:dyDescent="0.15">
      <c r="A69" s="84"/>
      <c r="B69" s="85"/>
      <c r="C69" s="73"/>
      <c r="D69" s="24"/>
      <c r="E69" s="25"/>
      <c r="F69" s="24"/>
      <c r="G69" s="24"/>
      <c r="H69" s="73"/>
      <c r="K69" s="75"/>
      <c r="L69" s="75"/>
      <c r="M69" s="76"/>
      <c r="N69" s="75"/>
      <c r="O69" s="75"/>
      <c r="P69" s="102"/>
      <c r="Q69" s="75"/>
      <c r="R69" s="76"/>
      <c r="S69" s="76"/>
    </row>
    <row r="70" spans="1:28" s="74" customFormat="1" ht="13.5" customHeight="1" x14ac:dyDescent="0.15">
      <c r="A70" s="77"/>
      <c r="B70" s="78" t="s">
        <v>1</v>
      </c>
      <c r="C70" s="79"/>
      <c r="D70" s="80"/>
      <c r="E70" s="81"/>
      <c r="F70" s="44"/>
      <c r="G70" s="44">
        <f>SUBTOTAL(9,$G$41:$G$69)</f>
        <v>0</v>
      </c>
      <c r="H70" s="79"/>
      <c r="K70" s="82"/>
      <c r="L70" s="82"/>
      <c r="M70" s="83"/>
      <c r="N70" s="82"/>
      <c r="O70" s="82"/>
      <c r="P70" s="103"/>
      <c r="Q70" s="82"/>
      <c r="R70" s="83"/>
      <c r="S70" s="83"/>
    </row>
    <row r="71" spans="1:28" s="74" customFormat="1" ht="13.5" customHeight="1" x14ac:dyDescent="0.15">
      <c r="A71" s="84"/>
      <c r="B71" s="85"/>
      <c r="C71" s="73"/>
      <c r="D71" s="24"/>
      <c r="E71" s="25"/>
      <c r="F71" s="24"/>
      <c r="G71" s="24"/>
      <c r="H71" s="73"/>
      <c r="K71" s="75"/>
      <c r="L71" s="75"/>
      <c r="M71" s="76"/>
      <c r="N71" s="75"/>
      <c r="O71" s="75"/>
      <c r="P71" s="102"/>
      <c r="Q71" s="75"/>
      <c r="R71" s="76"/>
      <c r="S71" s="76"/>
    </row>
    <row r="72" spans="1:28" s="74" customFormat="1" ht="13.5" customHeight="1" x14ac:dyDescent="0.15">
      <c r="A72" s="86"/>
      <c r="B72" s="87"/>
      <c r="C72" s="88"/>
      <c r="D72" s="89"/>
      <c r="E72" s="90"/>
      <c r="F72" s="91"/>
      <c r="G72" s="91"/>
      <c r="H72" s="88"/>
      <c r="K72" s="82"/>
      <c r="L72" s="82"/>
      <c r="M72" s="83"/>
      <c r="N72" s="82"/>
      <c r="O72" s="82"/>
      <c r="P72" s="103"/>
      <c r="Q72" s="82"/>
      <c r="R72" s="83"/>
      <c r="S72" s="83"/>
    </row>
    <row r="73" spans="1:28" x14ac:dyDescent="0.15">
      <c r="T73" s="97"/>
      <c r="AB73" s="97"/>
    </row>
  </sheetData>
  <mergeCells count="6">
    <mergeCell ref="A40:B40"/>
    <mergeCell ref="A2:B2"/>
    <mergeCell ref="F2:G2"/>
    <mergeCell ref="A4:B4"/>
    <mergeCell ref="A38:B38"/>
    <mergeCell ref="F38:G38"/>
  </mergeCells>
  <phoneticPr fontId="13"/>
  <printOptions horizontalCentered="1"/>
  <pageMargins left="0.196527777777778" right="0.196527777777778" top="0.70972222222222203" bottom="0.6" header="0.511811023622047" footer="0.31527777777777799"/>
  <pageSetup paperSize="9" orientation="landscape" horizontalDpi="300" verticalDpi="300" r:id="rId1"/>
  <headerFooter>
    <oddFooter>&amp;R&amp;UNo. &amp;P</oddFooter>
  </headerFooter>
  <rowBreaks count="1" manualBreakCount="1">
    <brk id="3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G343"/>
  <sheetViews>
    <sheetView workbookViewId="0"/>
  </sheetViews>
  <sheetFormatPr defaultColWidth="9" defaultRowHeight="13.5" x14ac:dyDescent="0.15"/>
  <cols>
    <col min="1" max="1" width="3.75" style="2" customWidth="1"/>
    <col min="2" max="2" width="5.625" style="18" customWidth="1"/>
    <col min="3" max="4" width="30.625" style="2" customWidth="1"/>
    <col min="5" max="5" width="13.625" style="19" customWidth="1"/>
    <col min="6" max="6" width="5.625" style="18" customWidth="1"/>
    <col min="7" max="7" width="13.625" style="20" customWidth="1"/>
    <col min="8" max="8" width="20.625" style="20" customWidth="1"/>
    <col min="9" max="9" width="25.625" style="21" customWidth="1"/>
    <col min="10" max="10" width="4.625" style="1" customWidth="1"/>
    <col min="11" max="11" width="6.375" style="2" customWidth="1"/>
    <col min="12" max="12" width="7.125" style="18" customWidth="1"/>
    <col min="13" max="13" width="12.5" style="18" customWidth="1"/>
    <col min="14" max="14" width="8.125" style="18" customWidth="1"/>
    <col min="15" max="15" width="10.25" style="18" customWidth="1"/>
    <col min="16" max="16" width="7.125" style="50" customWidth="1"/>
    <col min="17" max="17" width="7.125" style="19" customWidth="1"/>
    <col min="18" max="18" width="11" style="18" customWidth="1"/>
    <col min="19" max="19" width="5.25" style="18" customWidth="1"/>
    <col min="20" max="20" width="10.25" style="2" customWidth="1"/>
    <col min="21" max="1021" width="9" style="2"/>
    <col min="1022" max="16384" width="9" style="45"/>
  </cols>
  <sheetData>
    <row r="1" spans="2:27" s="18" customFormat="1" ht="27" customHeight="1" x14ac:dyDescent="0.15">
      <c r="B1" s="10"/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3" t="s">
        <v>7</v>
      </c>
      <c r="I1" s="14" t="s">
        <v>8</v>
      </c>
      <c r="J1" s="1" t="str">
        <f t="shared" ref="J1:J64" si="0">IF((ROW()-1)/38=ROUND((ROW()-1)/38,0),"ページ区切り",ROW())</f>
        <v>ページ区切り</v>
      </c>
      <c r="L1" s="3" t="s">
        <v>9</v>
      </c>
      <c r="M1" s="3" t="s">
        <v>10</v>
      </c>
      <c r="N1" s="3" t="s">
        <v>11</v>
      </c>
      <c r="O1" s="3" t="s">
        <v>12</v>
      </c>
      <c r="P1" s="47" t="s">
        <v>13</v>
      </c>
      <c r="Q1" s="5" t="s">
        <v>14</v>
      </c>
      <c r="R1" s="3" t="s">
        <v>15</v>
      </c>
      <c r="S1" s="3" t="s">
        <v>16</v>
      </c>
      <c r="T1" s="48" t="s">
        <v>28</v>
      </c>
      <c r="W1" s="196" t="s">
        <v>729</v>
      </c>
      <c r="X1" s="197" t="s">
        <v>730</v>
      </c>
      <c r="Y1" s="197" t="s">
        <v>731</v>
      </c>
      <c r="Z1" s="198" t="s">
        <v>732</v>
      </c>
      <c r="AA1" s="196" t="s">
        <v>733</v>
      </c>
    </row>
    <row r="2" spans="2:27" ht="13.5" customHeight="1" x14ac:dyDescent="0.15">
      <c r="B2" s="15"/>
      <c r="C2" s="31"/>
      <c r="D2" s="31"/>
      <c r="E2" s="32"/>
      <c r="F2" s="33"/>
      <c r="G2" s="34"/>
      <c r="H2" s="35"/>
      <c r="I2" s="41"/>
      <c r="J2" s="1">
        <f t="shared" si="0"/>
        <v>2</v>
      </c>
      <c r="L2" s="3"/>
      <c r="M2" s="3"/>
      <c r="N2" s="3"/>
      <c r="O2" s="3"/>
      <c r="P2" s="47"/>
      <c r="Q2" s="5"/>
      <c r="R2" s="3"/>
      <c r="S2" s="3"/>
      <c r="T2" s="3" t="s">
        <v>17</v>
      </c>
      <c r="W2" s="199"/>
      <c r="X2" s="199"/>
      <c r="Y2" s="200"/>
      <c r="Z2" s="199"/>
      <c r="AA2" s="199"/>
    </row>
    <row r="3" spans="2:27" ht="13.5" customHeight="1" x14ac:dyDescent="0.15">
      <c r="B3" s="16" t="str">
        <f ca="1">IF(F3="","",MAX($B$1:OFFSET($B3,-1,0))+1)</f>
        <v/>
      </c>
      <c r="C3" s="36"/>
      <c r="D3" s="36"/>
      <c r="E3" s="37"/>
      <c r="F3" s="38"/>
      <c r="G3" s="39" t="str">
        <f t="shared" ref="G3" si="1">IF(F3="","",IF(X3="","",IF(E3=1,"",W3*Y3)))</f>
        <v/>
      </c>
      <c r="H3" s="40" t="str">
        <f t="shared" ref="H3" si="2">IF(F3="","",IF(X3="","",IF(E3=1,W3*Y3,G3*E3)))</f>
        <v/>
      </c>
      <c r="I3" s="42" t="str">
        <f t="shared" ref="I3" si="3">IF(F3="","",IF(X3=1,"積算実務ﾏﾆｭｱﾙ機械P."&amp;AA3,IF(X3=2,Z3&amp;AA3,IF(X3=3,"別紙明細-"&amp;AA3,""))))</f>
        <v/>
      </c>
      <c r="J3" s="1">
        <f t="shared" si="0"/>
        <v>3</v>
      </c>
      <c r="L3" s="7"/>
      <c r="M3" s="7"/>
      <c r="N3" s="7"/>
      <c r="O3" s="7"/>
      <c r="P3" s="8"/>
      <c r="Q3" s="17"/>
      <c r="R3" s="7"/>
      <c r="S3" s="7"/>
      <c r="T3" s="9">
        <f>SUMIF(S:S,T2,H:H)</f>
        <v>0</v>
      </c>
      <c r="W3" s="201"/>
      <c r="X3" s="201"/>
      <c r="Y3" s="202" t="str">
        <f>IF(X3="","",1)</f>
        <v/>
      </c>
      <c r="Z3" s="201"/>
      <c r="AA3" s="201"/>
    </row>
    <row r="4" spans="2:27" ht="13.5" customHeight="1" x14ac:dyDescent="0.15">
      <c r="B4" s="15"/>
      <c r="C4" s="31"/>
      <c r="D4" s="31"/>
      <c r="E4" s="32"/>
      <c r="F4" s="33"/>
      <c r="G4" s="34"/>
      <c r="H4" s="35"/>
      <c r="I4" s="41"/>
      <c r="J4" s="1">
        <f t="shared" si="0"/>
        <v>4</v>
      </c>
      <c r="L4" s="3" t="s">
        <v>33</v>
      </c>
      <c r="M4" s="3" t="s">
        <v>35</v>
      </c>
      <c r="N4" s="3"/>
      <c r="O4" s="3"/>
      <c r="P4" s="4"/>
      <c r="Q4" s="5"/>
      <c r="R4" s="3"/>
      <c r="S4" s="3"/>
      <c r="T4" s="6"/>
      <c r="W4" s="199"/>
      <c r="X4" s="199"/>
      <c r="Y4" s="200"/>
      <c r="Z4" s="199"/>
      <c r="AA4" s="199"/>
    </row>
    <row r="5" spans="2:27" ht="13.5" customHeight="1" x14ac:dyDescent="0.15">
      <c r="B5" s="16" t="str">
        <f ca="1">IF(F5="","",MAX($B$1:OFFSET($B5,-1,0))+1)</f>
        <v/>
      </c>
      <c r="C5" s="36"/>
      <c r="D5" s="36"/>
      <c r="E5" s="37"/>
      <c r="F5" s="38"/>
      <c r="G5" s="39" t="str">
        <f>IF(F5="","",IF(X5="","",IF(E5=1,"",W5*Y5)))</f>
        <v/>
      </c>
      <c r="H5" s="40" t="str">
        <f>IF(F5="","",IF(X5="","",IF(E5=1,W5*Y5,G5*E5)))</f>
        <v/>
      </c>
      <c r="I5" s="42" t="str">
        <f>IF(F5="","",IF(X5=1,"積算実務ﾏﾆｭｱﾙ機械P."&amp;AA5,IF(X5=2,Z5&amp;AA5,IF(X5=3,"別紙明細-"&amp;AA5,""))))</f>
        <v/>
      </c>
      <c r="J5" s="1">
        <f t="shared" si="0"/>
        <v>5</v>
      </c>
      <c r="L5" s="7" t="s">
        <v>34</v>
      </c>
      <c r="M5" s="7"/>
      <c r="N5" s="7"/>
      <c r="O5" s="7">
        <v>1000</v>
      </c>
      <c r="P5" s="106">
        <v>1</v>
      </c>
      <c r="Q5" s="106">
        <v>1</v>
      </c>
      <c r="R5" s="7">
        <f>IF((O5*P5*Q5)&lt;100,ROUND((O5*P5*Q5),0),IF((O5*P5*Q5)&lt;1000,ROUND((O5*P5*Q5),-1),IF((O5*P5*Q5)&lt;10000,ROUND((O5*P5*Q5),-1),IF((O5*P5*Q5)&lt;100000,ROUND((O5*P5*Q5),-2),IF((O5*P5*Q5)&lt;1000000,ROUND((O5*P5*Q5),-3),IF((O5*P5*Q5)&lt;10000000,ROUND((O5*P5*Q5),-4),ROUND(O5*P5*Q5,0)))))))</f>
        <v>1000</v>
      </c>
      <c r="S5" s="7"/>
      <c r="T5" s="9"/>
      <c r="W5" s="201"/>
      <c r="X5" s="201"/>
      <c r="Y5" s="202" t="str">
        <f t="shared" ref="Y5" si="4">IF(X5="","",1)</f>
        <v/>
      </c>
      <c r="Z5" s="201"/>
      <c r="AA5" s="201"/>
    </row>
    <row r="6" spans="2:27" ht="13.5" customHeight="1" x14ac:dyDescent="0.15">
      <c r="B6" s="15"/>
      <c r="C6" s="31"/>
      <c r="D6" s="31"/>
      <c r="E6" s="32"/>
      <c r="F6" s="33"/>
      <c r="G6" s="34"/>
      <c r="H6" s="35"/>
      <c r="I6" s="41"/>
      <c r="J6" s="1">
        <f t="shared" si="0"/>
        <v>6</v>
      </c>
      <c r="L6" s="3"/>
      <c r="M6" s="3"/>
      <c r="N6" s="3"/>
      <c r="O6" s="3"/>
      <c r="P6" s="4"/>
      <c r="Q6" s="49"/>
      <c r="R6" s="3"/>
      <c r="S6" s="3"/>
      <c r="T6" s="6"/>
      <c r="W6" s="199"/>
      <c r="X6" s="199"/>
      <c r="Y6" s="200"/>
      <c r="Z6" s="199"/>
      <c r="AA6" s="199"/>
    </row>
    <row r="7" spans="2:27" ht="13.5" customHeight="1" x14ac:dyDescent="0.15">
      <c r="B7" s="16" t="str">
        <f ca="1">IF(F7="","",MAX($B$1:OFFSET($B7,-1,0))+1)</f>
        <v/>
      </c>
      <c r="C7" s="36"/>
      <c r="D7" s="36"/>
      <c r="E7" s="37"/>
      <c r="F7" s="38"/>
      <c r="G7" s="39" t="str">
        <f t="shared" ref="G7" si="5">IF(F7="","",IF(X7="","",IF(E7=1,"",W7*Y7)))</f>
        <v/>
      </c>
      <c r="H7" s="40" t="str">
        <f t="shared" ref="H7" si="6">IF(F7="","",IF(X7="","",IF(E7=1,W7*Y7,G7*E7)))</f>
        <v/>
      </c>
      <c r="I7" s="42" t="str">
        <f t="shared" ref="I7" si="7">IF(F7="","",IF(X7=1,"積算実務ﾏﾆｭｱﾙ機械P."&amp;AA7,IF(X7=2,Z7&amp;AA7,IF(X7=3,"別紙明細-"&amp;AA7,""))))</f>
        <v/>
      </c>
      <c r="J7" s="1">
        <f t="shared" si="0"/>
        <v>7</v>
      </c>
      <c r="L7" s="7"/>
      <c r="M7" s="7"/>
      <c r="N7" s="7"/>
      <c r="O7" s="7"/>
      <c r="P7" s="8"/>
      <c r="Q7" s="17"/>
      <c r="R7" s="7"/>
      <c r="S7" s="7"/>
      <c r="T7" s="9"/>
      <c r="W7" s="201"/>
      <c r="X7" s="201"/>
      <c r="Y7" s="202" t="str">
        <f t="shared" ref="Y7" si="8">IF(X7="","",1)</f>
        <v/>
      </c>
      <c r="Z7" s="201"/>
      <c r="AA7" s="201"/>
    </row>
    <row r="8" spans="2:27" ht="13.5" customHeight="1" x14ac:dyDescent="0.15">
      <c r="B8" s="15"/>
      <c r="C8" s="31"/>
      <c r="D8" s="31"/>
      <c r="E8" s="32"/>
      <c r="F8" s="33"/>
      <c r="G8" s="34"/>
      <c r="H8" s="35"/>
      <c r="I8" s="41"/>
      <c r="J8" s="1">
        <f t="shared" si="0"/>
        <v>8</v>
      </c>
      <c r="L8" s="3"/>
      <c r="M8" s="3"/>
      <c r="N8" s="3"/>
      <c r="O8" s="3"/>
      <c r="P8" s="4"/>
      <c r="Q8" s="49"/>
      <c r="R8" s="3"/>
      <c r="S8" s="3"/>
      <c r="T8" s="6"/>
      <c r="W8" s="199"/>
      <c r="X8" s="199"/>
      <c r="Y8" s="200"/>
      <c r="Z8" s="199"/>
      <c r="AA8" s="199"/>
    </row>
    <row r="9" spans="2:27" ht="13.5" customHeight="1" x14ac:dyDescent="0.15">
      <c r="B9" s="16" t="str">
        <f ca="1">IF(F9="","",MAX($B$1:OFFSET($B9,-1,0))+1)</f>
        <v/>
      </c>
      <c r="C9" s="36"/>
      <c r="D9" s="36"/>
      <c r="E9" s="37"/>
      <c r="F9" s="38"/>
      <c r="G9" s="39" t="str">
        <f t="shared" ref="G9" si="9">IF(F9="","",IF(X9="","",IF(E9=1,"",W9*Y9)))</f>
        <v/>
      </c>
      <c r="H9" s="40" t="str">
        <f t="shared" ref="H9" si="10">IF(F9="","",IF(X9="","",IF(E9=1,W9*Y9,G9*E9)))</f>
        <v/>
      </c>
      <c r="I9" s="42" t="str">
        <f t="shared" ref="I9" si="11">IF(F9="","",IF(X9=1,"積算実務ﾏﾆｭｱﾙ機械P."&amp;AA9,IF(X9=2,Z9&amp;AA9,IF(X9=3,"別紙明細-"&amp;AA9,""))))</f>
        <v/>
      </c>
      <c r="J9" s="1">
        <f t="shared" si="0"/>
        <v>9</v>
      </c>
      <c r="L9" s="7"/>
      <c r="M9" s="7"/>
      <c r="N9" s="7"/>
      <c r="O9" s="7"/>
      <c r="P9" s="8"/>
      <c r="Q9" s="17"/>
      <c r="R9" s="7"/>
      <c r="S9" s="7"/>
      <c r="T9" s="9"/>
      <c r="W9" s="201"/>
      <c r="X9" s="201"/>
      <c r="Y9" s="202" t="str">
        <f t="shared" ref="Y9" si="12">IF(X9="","",1)</f>
        <v/>
      </c>
      <c r="Z9" s="201"/>
      <c r="AA9" s="201"/>
    </row>
    <row r="10" spans="2:27" ht="13.5" customHeight="1" x14ac:dyDescent="0.15">
      <c r="B10" s="15"/>
      <c r="C10" s="31"/>
      <c r="D10" s="31"/>
      <c r="E10" s="32"/>
      <c r="F10" s="33"/>
      <c r="G10" s="34"/>
      <c r="H10" s="35"/>
      <c r="I10" s="41"/>
      <c r="J10" s="1">
        <f t="shared" si="0"/>
        <v>10</v>
      </c>
      <c r="L10" s="3"/>
      <c r="M10" s="3"/>
      <c r="N10" s="3"/>
      <c r="O10" s="3"/>
      <c r="P10" s="4"/>
      <c r="Q10" s="49"/>
      <c r="R10" s="3"/>
      <c r="S10" s="3"/>
      <c r="T10" s="6"/>
      <c r="W10" s="199"/>
      <c r="X10" s="199"/>
      <c r="Y10" s="200"/>
      <c r="Z10" s="199"/>
      <c r="AA10" s="199"/>
    </row>
    <row r="11" spans="2:27" ht="13.5" customHeight="1" x14ac:dyDescent="0.15">
      <c r="B11" s="16" t="str">
        <f ca="1">IF(F11="","",MAX($B$1:OFFSET($B11,-1,0))+1)</f>
        <v/>
      </c>
      <c r="C11" s="36"/>
      <c r="D11" s="36"/>
      <c r="E11" s="37"/>
      <c r="F11" s="38"/>
      <c r="G11" s="39" t="str">
        <f t="shared" ref="G11" si="13">IF(F11="","",IF(X11="","",IF(E11=1,"",W11*Y11)))</f>
        <v/>
      </c>
      <c r="H11" s="40" t="str">
        <f t="shared" ref="H11" si="14">IF(F11="","",IF(X11="","",IF(E11=1,W11*Y11,G11*E11)))</f>
        <v/>
      </c>
      <c r="I11" s="42" t="str">
        <f t="shared" ref="I11" si="15">IF(F11="","",IF(X11=1,"積算実務ﾏﾆｭｱﾙ機械P."&amp;AA11,IF(X11=2,Z11&amp;AA11,IF(X11=3,"別紙明細-"&amp;AA11,""))))</f>
        <v/>
      </c>
      <c r="J11" s="1">
        <f t="shared" si="0"/>
        <v>11</v>
      </c>
      <c r="L11" s="7"/>
      <c r="M11" s="7"/>
      <c r="N11" s="7"/>
      <c r="O11" s="7"/>
      <c r="P11" s="8"/>
      <c r="Q11" s="17"/>
      <c r="R11" s="7"/>
      <c r="S11" s="7"/>
      <c r="T11" s="9"/>
      <c r="W11" s="201"/>
      <c r="X11" s="201"/>
      <c r="Y11" s="202" t="str">
        <f t="shared" ref="Y11" si="16">IF(X11="","",1)</f>
        <v/>
      </c>
      <c r="Z11" s="201"/>
      <c r="AA11" s="201"/>
    </row>
    <row r="12" spans="2:27" ht="13.5" customHeight="1" x14ac:dyDescent="0.15">
      <c r="B12" s="15"/>
      <c r="C12" s="31"/>
      <c r="D12" s="31"/>
      <c r="E12" s="32"/>
      <c r="F12" s="33"/>
      <c r="G12" s="34"/>
      <c r="H12" s="35"/>
      <c r="I12" s="41"/>
      <c r="J12" s="1">
        <f t="shared" si="0"/>
        <v>12</v>
      </c>
      <c r="L12" s="3"/>
      <c r="M12" s="3"/>
      <c r="N12" s="3"/>
      <c r="O12" s="3"/>
      <c r="P12" s="4"/>
      <c r="Q12" s="49"/>
      <c r="R12" s="3"/>
      <c r="S12" s="3"/>
      <c r="T12" s="6"/>
      <c r="W12" s="199"/>
      <c r="X12" s="199"/>
      <c r="Y12" s="200"/>
      <c r="Z12" s="199"/>
      <c r="AA12" s="199"/>
    </row>
    <row r="13" spans="2:27" ht="13.5" customHeight="1" x14ac:dyDescent="0.15">
      <c r="B13" s="16" t="str">
        <f ca="1">IF(F13="","",MAX($B$1:OFFSET($B13,-1,0))+1)</f>
        <v/>
      </c>
      <c r="C13" s="36"/>
      <c r="D13" s="36"/>
      <c r="E13" s="37"/>
      <c r="F13" s="38"/>
      <c r="G13" s="39" t="str">
        <f t="shared" ref="G13" si="17">IF(F13="","",IF(X13="","",IF(E13=1,"",W13*Y13)))</f>
        <v/>
      </c>
      <c r="H13" s="40" t="str">
        <f t="shared" ref="H13" si="18">IF(F13="","",IF(X13="","",IF(E13=1,W13*Y13,G13*E13)))</f>
        <v/>
      </c>
      <c r="I13" s="42" t="str">
        <f t="shared" ref="I13" si="19">IF(F13="","",IF(X13=1,"積算実務ﾏﾆｭｱﾙ機械P."&amp;AA13,IF(X13=2,Z13&amp;AA13,IF(X13=3,"別紙明細-"&amp;AA13,""))))</f>
        <v/>
      </c>
      <c r="J13" s="1">
        <f t="shared" si="0"/>
        <v>13</v>
      </c>
      <c r="L13" s="7"/>
      <c r="M13" s="7"/>
      <c r="N13" s="7"/>
      <c r="O13" s="7"/>
      <c r="P13" s="8"/>
      <c r="Q13" s="17"/>
      <c r="R13" s="7"/>
      <c r="S13" s="7"/>
      <c r="T13" s="9"/>
      <c r="W13" s="201"/>
      <c r="X13" s="201"/>
      <c r="Y13" s="202" t="str">
        <f t="shared" ref="Y13" si="20">IF(X13="","",1)</f>
        <v/>
      </c>
      <c r="Z13" s="201"/>
      <c r="AA13" s="201"/>
    </row>
    <row r="14" spans="2:27" ht="13.5" customHeight="1" x14ac:dyDescent="0.15">
      <c r="B14" s="15"/>
      <c r="C14" s="31"/>
      <c r="D14" s="31"/>
      <c r="E14" s="32"/>
      <c r="F14" s="33"/>
      <c r="G14" s="34"/>
      <c r="H14" s="35"/>
      <c r="I14" s="41"/>
      <c r="J14" s="1">
        <f t="shared" si="0"/>
        <v>14</v>
      </c>
      <c r="L14" s="3"/>
      <c r="M14" s="3"/>
      <c r="N14" s="3"/>
      <c r="O14" s="3"/>
      <c r="P14" s="4"/>
      <c r="Q14" s="49"/>
      <c r="R14" s="3"/>
      <c r="S14" s="3"/>
      <c r="T14" s="6"/>
      <c r="W14" s="199"/>
      <c r="X14" s="199"/>
      <c r="Y14" s="200"/>
      <c r="Z14" s="199"/>
      <c r="AA14" s="199"/>
    </row>
    <row r="15" spans="2:27" ht="13.5" customHeight="1" x14ac:dyDescent="0.15">
      <c r="B15" s="16" t="str">
        <f ca="1">IF(F15="","",MAX($B$1:OFFSET($B15,-1,0))+1)</f>
        <v/>
      </c>
      <c r="C15" s="36"/>
      <c r="D15" s="36"/>
      <c r="E15" s="37"/>
      <c r="F15" s="38"/>
      <c r="G15" s="39" t="str">
        <f t="shared" ref="G15" si="21">IF(F15="","",IF(X15="","",IF(E15=1,"",W15*Y15)))</f>
        <v/>
      </c>
      <c r="H15" s="40" t="str">
        <f t="shared" ref="H15" si="22">IF(F15="","",IF(X15="","",IF(E15=1,W15*Y15,G15*E15)))</f>
        <v/>
      </c>
      <c r="I15" s="42" t="str">
        <f t="shared" ref="I15" si="23">IF(F15="","",IF(X15=1,"積算実務ﾏﾆｭｱﾙ機械P."&amp;AA15,IF(X15=2,Z15&amp;AA15,IF(X15=3,"別紙明細-"&amp;AA15,""))))</f>
        <v/>
      </c>
      <c r="J15" s="1">
        <f t="shared" si="0"/>
        <v>15</v>
      </c>
      <c r="L15" s="7"/>
      <c r="M15" s="7"/>
      <c r="N15" s="7"/>
      <c r="O15" s="7"/>
      <c r="P15" s="8"/>
      <c r="Q15" s="17"/>
      <c r="R15" s="7"/>
      <c r="S15" s="7"/>
      <c r="T15" s="9"/>
      <c r="W15" s="201"/>
      <c r="X15" s="201"/>
      <c r="Y15" s="202" t="str">
        <f t="shared" ref="Y15" si="24">IF(X15="","",1)</f>
        <v/>
      </c>
      <c r="Z15" s="201"/>
      <c r="AA15" s="201"/>
    </row>
    <row r="16" spans="2:27" ht="13.5" customHeight="1" x14ac:dyDescent="0.15">
      <c r="B16" s="15"/>
      <c r="C16" s="31"/>
      <c r="D16" s="31"/>
      <c r="E16" s="32"/>
      <c r="F16" s="33"/>
      <c r="G16" s="34"/>
      <c r="H16" s="35"/>
      <c r="I16" s="41"/>
      <c r="J16" s="1">
        <f t="shared" si="0"/>
        <v>16</v>
      </c>
      <c r="L16" s="3"/>
      <c r="M16" s="3"/>
      <c r="N16" s="3"/>
      <c r="O16" s="3"/>
      <c r="P16" s="4"/>
      <c r="Q16" s="49"/>
      <c r="R16" s="3"/>
      <c r="S16" s="3"/>
      <c r="T16" s="6"/>
      <c r="W16" s="199"/>
      <c r="X16" s="199"/>
      <c r="Y16" s="200"/>
      <c r="Z16" s="199"/>
      <c r="AA16" s="199"/>
    </row>
    <row r="17" spans="2:27" ht="13.5" customHeight="1" x14ac:dyDescent="0.15">
      <c r="B17" s="16" t="str">
        <f ca="1">IF(F17="","",MAX($B$1:OFFSET($B17,-1,0))+1)</f>
        <v/>
      </c>
      <c r="C17" s="36"/>
      <c r="D17" s="36"/>
      <c r="E17" s="37"/>
      <c r="F17" s="38"/>
      <c r="G17" s="39" t="str">
        <f t="shared" ref="G17" si="25">IF(F17="","",IF(X17="","",IF(E17=1,"",W17*Y17)))</f>
        <v/>
      </c>
      <c r="H17" s="40" t="str">
        <f t="shared" ref="H17" si="26">IF(F17="","",IF(X17="","",IF(E17=1,W17*Y17,G17*E17)))</f>
        <v/>
      </c>
      <c r="I17" s="42" t="str">
        <f t="shared" ref="I17" si="27">IF(F17="","",IF(X17=1,"積算実務ﾏﾆｭｱﾙ機械P."&amp;AA17,IF(X17=2,Z17&amp;AA17,IF(X17=3,"別紙明細-"&amp;AA17,""))))</f>
        <v/>
      </c>
      <c r="J17" s="1">
        <f t="shared" si="0"/>
        <v>17</v>
      </c>
      <c r="L17" s="7"/>
      <c r="M17" s="7"/>
      <c r="N17" s="7"/>
      <c r="O17" s="7"/>
      <c r="P17" s="8"/>
      <c r="Q17" s="17"/>
      <c r="R17" s="7"/>
      <c r="S17" s="7"/>
      <c r="T17" s="9"/>
      <c r="W17" s="201"/>
      <c r="X17" s="201"/>
      <c r="Y17" s="202" t="str">
        <f t="shared" ref="Y17" si="28">IF(X17="","",1)</f>
        <v/>
      </c>
      <c r="Z17" s="201"/>
      <c r="AA17" s="201"/>
    </row>
    <row r="18" spans="2:27" ht="13.5" customHeight="1" x14ac:dyDescent="0.15">
      <c r="B18" s="15"/>
      <c r="C18" s="31"/>
      <c r="D18" s="31"/>
      <c r="E18" s="32"/>
      <c r="F18" s="33"/>
      <c r="G18" s="34"/>
      <c r="H18" s="35"/>
      <c r="I18" s="41"/>
      <c r="J18" s="1">
        <f t="shared" si="0"/>
        <v>18</v>
      </c>
      <c r="L18" s="3"/>
      <c r="M18" s="3"/>
      <c r="N18" s="3"/>
      <c r="O18" s="3"/>
      <c r="P18" s="4"/>
      <c r="Q18" s="49"/>
      <c r="R18" s="3"/>
      <c r="S18" s="3"/>
      <c r="T18" s="6"/>
      <c r="W18" s="199"/>
      <c r="X18" s="199"/>
      <c r="Y18" s="200"/>
      <c r="Z18" s="199"/>
      <c r="AA18" s="199"/>
    </row>
    <row r="19" spans="2:27" ht="13.5" customHeight="1" x14ac:dyDescent="0.15">
      <c r="B19" s="16" t="str">
        <f ca="1">IF(F19="","",MAX($B$1:OFFSET($B19,-1,0))+1)</f>
        <v/>
      </c>
      <c r="C19" s="36"/>
      <c r="D19" s="36"/>
      <c r="E19" s="37"/>
      <c r="F19" s="38"/>
      <c r="G19" s="39" t="str">
        <f t="shared" ref="G19" si="29">IF(F19="","",IF(X19="","",IF(E19=1,"",W19*Y19)))</f>
        <v/>
      </c>
      <c r="H19" s="40" t="str">
        <f t="shared" ref="H19" si="30">IF(F19="","",IF(X19="","",IF(E19=1,W19*Y19,G19*E19)))</f>
        <v/>
      </c>
      <c r="I19" s="42" t="str">
        <f t="shared" ref="I19" si="31">IF(F19="","",IF(X19=1,"積算実務ﾏﾆｭｱﾙ機械P."&amp;AA19,IF(X19=2,Z19&amp;AA19,IF(X19=3,"別紙明細-"&amp;AA19,""))))</f>
        <v/>
      </c>
      <c r="J19" s="1">
        <f t="shared" si="0"/>
        <v>19</v>
      </c>
      <c r="L19" s="7"/>
      <c r="M19" s="7"/>
      <c r="N19" s="7"/>
      <c r="O19" s="7"/>
      <c r="P19" s="8"/>
      <c r="Q19" s="17"/>
      <c r="R19" s="7"/>
      <c r="S19" s="7"/>
      <c r="T19" s="9"/>
      <c r="W19" s="201"/>
      <c r="X19" s="201"/>
      <c r="Y19" s="202" t="str">
        <f t="shared" ref="Y19" si="32">IF(X19="","",1)</f>
        <v/>
      </c>
      <c r="Z19" s="201"/>
      <c r="AA19" s="201"/>
    </row>
    <row r="20" spans="2:27" ht="13.5" customHeight="1" x14ac:dyDescent="0.15">
      <c r="B20" s="15"/>
      <c r="C20" s="31"/>
      <c r="D20" s="31"/>
      <c r="E20" s="32"/>
      <c r="F20" s="33"/>
      <c r="G20" s="34"/>
      <c r="H20" s="35"/>
      <c r="I20" s="41"/>
      <c r="J20" s="1">
        <f t="shared" si="0"/>
        <v>20</v>
      </c>
      <c r="L20" s="3"/>
      <c r="M20" s="3"/>
      <c r="N20" s="3"/>
      <c r="O20" s="3"/>
      <c r="P20" s="4"/>
      <c r="Q20" s="49"/>
      <c r="R20" s="3"/>
      <c r="S20" s="3"/>
      <c r="T20" s="6"/>
      <c r="W20" s="199"/>
      <c r="X20" s="199"/>
      <c r="Y20" s="200"/>
      <c r="Z20" s="199"/>
      <c r="AA20" s="199"/>
    </row>
    <row r="21" spans="2:27" ht="13.5" customHeight="1" x14ac:dyDescent="0.15">
      <c r="B21" s="16" t="str">
        <f ca="1">IF(F21="","",MAX($B$1:OFFSET($B21,-1,0))+1)</f>
        <v/>
      </c>
      <c r="C21" s="36"/>
      <c r="D21" s="36"/>
      <c r="E21" s="37"/>
      <c r="F21" s="38"/>
      <c r="G21" s="39" t="str">
        <f t="shared" ref="G21" si="33">IF(F21="","",IF(X21="","",IF(E21=1,"",W21*Y21)))</f>
        <v/>
      </c>
      <c r="H21" s="40" t="str">
        <f t="shared" ref="H21" si="34">IF(F21="","",IF(X21="","",IF(E21=1,W21*Y21,G21*E21)))</f>
        <v/>
      </c>
      <c r="I21" s="42" t="str">
        <f t="shared" ref="I21" si="35">IF(F21="","",IF(X21=1,"積算実務ﾏﾆｭｱﾙ機械P."&amp;AA21,IF(X21=2,Z21&amp;AA21,IF(X21=3,"別紙明細-"&amp;AA21,""))))</f>
        <v/>
      </c>
      <c r="J21" s="1">
        <f t="shared" si="0"/>
        <v>21</v>
      </c>
      <c r="L21" s="7"/>
      <c r="M21" s="7"/>
      <c r="N21" s="7"/>
      <c r="O21" s="7"/>
      <c r="P21" s="8"/>
      <c r="Q21" s="17"/>
      <c r="R21" s="7"/>
      <c r="S21" s="7"/>
      <c r="T21" s="9"/>
      <c r="W21" s="201"/>
      <c r="X21" s="201"/>
      <c r="Y21" s="202" t="str">
        <f t="shared" ref="Y21" si="36">IF(X21="","",1)</f>
        <v/>
      </c>
      <c r="Z21" s="201"/>
      <c r="AA21" s="201"/>
    </row>
    <row r="22" spans="2:27" ht="13.5" customHeight="1" x14ac:dyDescent="0.15">
      <c r="B22" s="15"/>
      <c r="C22" s="31"/>
      <c r="D22" s="31"/>
      <c r="E22" s="32"/>
      <c r="F22" s="33"/>
      <c r="G22" s="34"/>
      <c r="H22" s="35"/>
      <c r="I22" s="41"/>
      <c r="J22" s="1">
        <f t="shared" si="0"/>
        <v>22</v>
      </c>
      <c r="L22" s="3"/>
      <c r="M22" s="3"/>
      <c r="N22" s="3"/>
      <c r="O22" s="3"/>
      <c r="P22" s="4"/>
      <c r="Q22" s="49"/>
      <c r="R22" s="3"/>
      <c r="S22" s="3"/>
      <c r="T22" s="6"/>
      <c r="W22" s="199"/>
      <c r="X22" s="199"/>
      <c r="Y22" s="200"/>
      <c r="Z22" s="199"/>
      <c r="AA22" s="199"/>
    </row>
    <row r="23" spans="2:27" ht="13.5" customHeight="1" x14ac:dyDescent="0.15">
      <c r="B23" s="16" t="str">
        <f ca="1">IF(F23="","",MAX($B$1:OFFSET($B23,-1,0))+1)</f>
        <v/>
      </c>
      <c r="C23" s="36"/>
      <c r="D23" s="36"/>
      <c r="E23" s="37"/>
      <c r="F23" s="38"/>
      <c r="G23" s="39" t="str">
        <f t="shared" ref="G23" si="37">IF(F23="","",IF(X23="","",IF(E23=1,"",W23*Y23)))</f>
        <v/>
      </c>
      <c r="H23" s="40" t="str">
        <f t="shared" ref="H23" si="38">IF(F23="","",IF(X23="","",IF(E23=1,W23*Y23,G23*E23)))</f>
        <v/>
      </c>
      <c r="I23" s="42" t="str">
        <f t="shared" ref="I23" si="39">IF(F23="","",IF(X23=1,"積算実務ﾏﾆｭｱﾙ機械P."&amp;AA23,IF(X23=2,Z23&amp;AA23,IF(X23=3,"別紙明細-"&amp;AA23,""))))</f>
        <v/>
      </c>
      <c r="J23" s="1">
        <f t="shared" si="0"/>
        <v>23</v>
      </c>
      <c r="L23" s="7"/>
      <c r="M23" s="7"/>
      <c r="N23" s="7"/>
      <c r="O23" s="7"/>
      <c r="P23" s="8"/>
      <c r="Q23" s="17"/>
      <c r="R23" s="7"/>
      <c r="S23" s="7"/>
      <c r="T23" s="9"/>
      <c r="W23" s="201"/>
      <c r="X23" s="201"/>
      <c r="Y23" s="202" t="str">
        <f t="shared" ref="Y23" si="40">IF(X23="","",1)</f>
        <v/>
      </c>
      <c r="Z23" s="201"/>
      <c r="AA23" s="201"/>
    </row>
    <row r="24" spans="2:27" ht="13.5" customHeight="1" x14ac:dyDescent="0.15">
      <c r="B24" s="15"/>
      <c r="C24" s="31"/>
      <c r="D24" s="31"/>
      <c r="E24" s="32"/>
      <c r="F24" s="33"/>
      <c r="G24" s="34"/>
      <c r="H24" s="35"/>
      <c r="I24" s="41"/>
      <c r="J24" s="1">
        <f t="shared" si="0"/>
        <v>24</v>
      </c>
      <c r="L24" s="3"/>
      <c r="M24" s="3"/>
      <c r="N24" s="3"/>
      <c r="O24" s="3"/>
      <c r="P24" s="4"/>
      <c r="Q24" s="49"/>
      <c r="R24" s="3"/>
      <c r="S24" s="3"/>
      <c r="T24" s="6"/>
      <c r="W24" s="199"/>
      <c r="X24" s="199"/>
      <c r="Y24" s="200"/>
      <c r="Z24" s="199"/>
      <c r="AA24" s="199"/>
    </row>
    <row r="25" spans="2:27" ht="13.5" customHeight="1" x14ac:dyDescent="0.15">
      <c r="B25" s="16" t="str">
        <f ca="1">IF(F25="","",MAX($B$1:OFFSET($B25,-1,0))+1)</f>
        <v/>
      </c>
      <c r="C25" s="36"/>
      <c r="D25" s="36"/>
      <c r="E25" s="37"/>
      <c r="F25" s="38"/>
      <c r="G25" s="39" t="str">
        <f t="shared" ref="G25" si="41">IF(F25="","",IF(X25="","",IF(E25=1,"",W25*Y25)))</f>
        <v/>
      </c>
      <c r="H25" s="40" t="str">
        <f t="shared" ref="H25" si="42">IF(F25="","",IF(X25="","",IF(E25=1,W25*Y25,G25*E25)))</f>
        <v/>
      </c>
      <c r="I25" s="42" t="str">
        <f t="shared" ref="I25" si="43">IF(F25="","",IF(X25=1,"積算実務ﾏﾆｭｱﾙ機械P."&amp;AA25,IF(X25=2,Z25&amp;AA25,IF(X25=3,"別紙明細-"&amp;AA25,""))))</f>
        <v/>
      </c>
      <c r="J25" s="1">
        <f t="shared" si="0"/>
        <v>25</v>
      </c>
      <c r="L25" s="7"/>
      <c r="M25" s="7"/>
      <c r="N25" s="7"/>
      <c r="O25" s="7"/>
      <c r="P25" s="8"/>
      <c r="Q25" s="17"/>
      <c r="R25" s="7"/>
      <c r="S25" s="7"/>
      <c r="T25" s="9"/>
      <c r="W25" s="201"/>
      <c r="X25" s="201"/>
      <c r="Y25" s="202" t="str">
        <f t="shared" ref="Y25" si="44">IF(X25="","",1)</f>
        <v/>
      </c>
      <c r="Z25" s="201"/>
      <c r="AA25" s="201"/>
    </row>
    <row r="26" spans="2:27" ht="13.5" customHeight="1" x14ac:dyDescent="0.15">
      <c r="B26" s="15"/>
      <c r="C26" s="31"/>
      <c r="D26" s="31"/>
      <c r="E26" s="32"/>
      <c r="F26" s="33"/>
      <c r="G26" s="34"/>
      <c r="H26" s="35"/>
      <c r="I26" s="41"/>
      <c r="J26" s="1">
        <f t="shared" si="0"/>
        <v>26</v>
      </c>
      <c r="L26" s="3"/>
      <c r="M26" s="3"/>
      <c r="N26" s="3"/>
      <c r="O26" s="3"/>
      <c r="P26" s="4"/>
      <c r="Q26" s="49"/>
      <c r="R26" s="3"/>
      <c r="S26" s="3"/>
      <c r="T26" s="6"/>
      <c r="W26" s="199"/>
      <c r="X26" s="199"/>
      <c r="Y26" s="200"/>
      <c r="Z26" s="199"/>
      <c r="AA26" s="199"/>
    </row>
    <row r="27" spans="2:27" ht="13.5" customHeight="1" x14ac:dyDescent="0.15">
      <c r="B27" s="16" t="str">
        <f ca="1">IF(F27="","",MAX($B$1:OFFSET($B27,-1,0))+1)</f>
        <v/>
      </c>
      <c r="C27" s="36"/>
      <c r="D27" s="36"/>
      <c r="E27" s="37"/>
      <c r="F27" s="38"/>
      <c r="G27" s="39" t="str">
        <f t="shared" ref="G27" si="45">IF(F27="","",IF(X27="","",IF(E27=1,"",W27*Y27)))</f>
        <v/>
      </c>
      <c r="H27" s="40" t="str">
        <f t="shared" ref="H27" si="46">IF(F27="","",IF(X27="","",IF(E27=1,W27*Y27,G27*E27)))</f>
        <v/>
      </c>
      <c r="I27" s="42" t="str">
        <f t="shared" ref="I27" si="47">IF(F27="","",IF(X27=1,"積算実務ﾏﾆｭｱﾙ機械P."&amp;AA27,IF(X27=2,Z27&amp;AA27,IF(X27=3,"別紙明細-"&amp;AA27,""))))</f>
        <v/>
      </c>
      <c r="J27" s="1">
        <f t="shared" si="0"/>
        <v>27</v>
      </c>
      <c r="L27" s="7"/>
      <c r="M27" s="7"/>
      <c r="N27" s="7"/>
      <c r="O27" s="7"/>
      <c r="P27" s="8"/>
      <c r="Q27" s="17"/>
      <c r="R27" s="7"/>
      <c r="S27" s="7"/>
      <c r="T27" s="9"/>
      <c r="W27" s="201"/>
      <c r="X27" s="201"/>
      <c r="Y27" s="202" t="str">
        <f t="shared" ref="Y27" si="48">IF(X27="","",1)</f>
        <v/>
      </c>
      <c r="Z27" s="201"/>
      <c r="AA27" s="201"/>
    </row>
    <row r="28" spans="2:27" ht="13.5" customHeight="1" x14ac:dyDescent="0.15">
      <c r="B28" s="15"/>
      <c r="C28" s="31"/>
      <c r="D28" s="31"/>
      <c r="E28" s="32"/>
      <c r="F28" s="33"/>
      <c r="G28" s="34"/>
      <c r="H28" s="35"/>
      <c r="I28" s="41"/>
      <c r="J28" s="1">
        <f t="shared" si="0"/>
        <v>28</v>
      </c>
      <c r="L28" s="3"/>
      <c r="M28" s="3"/>
      <c r="N28" s="3"/>
      <c r="O28" s="3"/>
      <c r="P28" s="4"/>
      <c r="Q28" s="49"/>
      <c r="R28" s="3"/>
      <c r="S28" s="3"/>
      <c r="T28" s="6"/>
      <c r="W28" s="199"/>
      <c r="X28" s="199"/>
      <c r="Y28" s="200"/>
      <c r="Z28" s="199"/>
      <c r="AA28" s="199"/>
    </row>
    <row r="29" spans="2:27" ht="13.5" customHeight="1" x14ac:dyDescent="0.15">
      <c r="B29" s="16" t="str">
        <f ca="1">IF(F29="","",MAX($B$1:OFFSET($B29,-1,0))+1)</f>
        <v/>
      </c>
      <c r="C29" s="36"/>
      <c r="D29" s="36"/>
      <c r="E29" s="37"/>
      <c r="F29" s="38"/>
      <c r="G29" s="39" t="str">
        <f t="shared" ref="G29" si="49">IF(F29="","",IF(X29="","",IF(E29=1,"",W29*Y29)))</f>
        <v/>
      </c>
      <c r="H29" s="40" t="str">
        <f t="shared" ref="H29" si="50">IF(F29="","",IF(X29="","",IF(E29=1,W29*Y29,G29*E29)))</f>
        <v/>
      </c>
      <c r="I29" s="42" t="str">
        <f t="shared" ref="I29" si="51">IF(F29="","",IF(X29=1,"積算実務ﾏﾆｭｱﾙ機械P."&amp;AA29,IF(X29=2,Z29&amp;AA29,IF(X29=3,"別紙明細-"&amp;AA29,""))))</f>
        <v/>
      </c>
      <c r="J29" s="1">
        <f t="shared" si="0"/>
        <v>29</v>
      </c>
      <c r="L29" s="7"/>
      <c r="M29" s="7"/>
      <c r="N29" s="7"/>
      <c r="O29" s="7"/>
      <c r="P29" s="8"/>
      <c r="Q29" s="17"/>
      <c r="R29" s="7"/>
      <c r="S29" s="7"/>
      <c r="T29" s="9"/>
      <c r="W29" s="201"/>
      <c r="X29" s="201"/>
      <c r="Y29" s="202" t="str">
        <f t="shared" ref="Y29" si="52">IF(X29="","",1)</f>
        <v/>
      </c>
      <c r="Z29" s="201"/>
      <c r="AA29" s="201"/>
    </row>
    <row r="30" spans="2:27" ht="13.5" customHeight="1" x14ac:dyDescent="0.15">
      <c r="B30" s="15"/>
      <c r="C30" s="31"/>
      <c r="D30" s="31"/>
      <c r="E30" s="32"/>
      <c r="F30" s="33"/>
      <c r="G30" s="34"/>
      <c r="H30" s="35"/>
      <c r="I30" s="41"/>
      <c r="J30" s="1">
        <f t="shared" si="0"/>
        <v>30</v>
      </c>
      <c r="L30" s="3"/>
      <c r="M30" s="3"/>
      <c r="N30" s="3"/>
      <c r="O30" s="3"/>
      <c r="P30" s="4"/>
      <c r="Q30" s="49"/>
      <c r="R30" s="3"/>
      <c r="S30" s="3"/>
      <c r="T30" s="6"/>
      <c r="W30" s="199"/>
      <c r="X30" s="199"/>
      <c r="Y30" s="200"/>
      <c r="Z30" s="199"/>
      <c r="AA30" s="199"/>
    </row>
    <row r="31" spans="2:27" ht="13.5" customHeight="1" x14ac:dyDescent="0.15">
      <c r="B31" s="16" t="str">
        <f ca="1">IF(F31="","",MAX($B$1:OFFSET($B31,-1,0))+1)</f>
        <v/>
      </c>
      <c r="C31" s="36"/>
      <c r="D31" s="36"/>
      <c r="E31" s="37"/>
      <c r="F31" s="38"/>
      <c r="G31" s="39" t="str">
        <f t="shared" ref="G31" si="53">IF(F31="","",IF(X31="","",IF(E31=1,"",W31*Y31)))</f>
        <v/>
      </c>
      <c r="H31" s="40" t="str">
        <f t="shared" ref="H31" si="54">IF(F31="","",IF(X31="","",IF(E31=1,W31*Y31,G31*E31)))</f>
        <v/>
      </c>
      <c r="I31" s="42" t="str">
        <f t="shared" ref="I31" si="55">IF(F31="","",IF(X31=1,"積算実務ﾏﾆｭｱﾙ機械P."&amp;AA31,IF(X31=2,Z31&amp;AA31,IF(X31=3,"別紙明細-"&amp;AA31,""))))</f>
        <v/>
      </c>
      <c r="J31" s="1">
        <f t="shared" si="0"/>
        <v>31</v>
      </c>
      <c r="L31" s="7"/>
      <c r="M31" s="7"/>
      <c r="N31" s="7"/>
      <c r="O31" s="7"/>
      <c r="P31" s="8"/>
      <c r="Q31" s="17"/>
      <c r="R31" s="7"/>
      <c r="S31" s="7"/>
      <c r="T31" s="9"/>
      <c r="W31" s="201"/>
      <c r="X31" s="201"/>
      <c r="Y31" s="202" t="str">
        <f t="shared" ref="Y31" si="56">IF(X31="","",1)</f>
        <v/>
      </c>
      <c r="Z31" s="201"/>
      <c r="AA31" s="201"/>
    </row>
    <row r="32" spans="2:27" ht="13.5" customHeight="1" x14ac:dyDescent="0.15">
      <c r="B32" s="15"/>
      <c r="C32" s="31"/>
      <c r="D32" s="31"/>
      <c r="E32" s="32"/>
      <c r="F32" s="33"/>
      <c r="G32" s="34"/>
      <c r="H32" s="35"/>
      <c r="I32" s="41"/>
      <c r="J32" s="1">
        <f t="shared" si="0"/>
        <v>32</v>
      </c>
      <c r="L32" s="3"/>
      <c r="M32" s="3"/>
      <c r="N32" s="3"/>
      <c r="O32" s="3"/>
      <c r="P32" s="4"/>
      <c r="Q32" s="49"/>
      <c r="R32" s="3"/>
      <c r="S32" s="3"/>
      <c r="T32" s="6"/>
      <c r="W32" s="199"/>
      <c r="X32" s="199"/>
      <c r="Y32" s="200"/>
      <c r="Z32" s="199"/>
      <c r="AA32" s="199"/>
    </row>
    <row r="33" spans="2:27" ht="13.5" customHeight="1" x14ac:dyDescent="0.15">
      <c r="B33" s="16" t="str">
        <f ca="1">IF(F33="","",MAX($B$1:OFFSET($B33,-1,0))+1)</f>
        <v/>
      </c>
      <c r="C33" s="36"/>
      <c r="D33" s="36"/>
      <c r="E33" s="37"/>
      <c r="F33" s="38"/>
      <c r="G33" s="39" t="str">
        <f t="shared" ref="G33" si="57">IF(F33="","",IF(X33="","",IF(E33=1,"",W33*Y33)))</f>
        <v/>
      </c>
      <c r="H33" s="40" t="str">
        <f t="shared" ref="H33" si="58">IF(F33="","",IF(X33="","",IF(E33=1,W33*Y33,G33*E33)))</f>
        <v/>
      </c>
      <c r="I33" s="42" t="str">
        <f t="shared" ref="I33" si="59">IF(F33="","",IF(X33=1,"積算実務ﾏﾆｭｱﾙ機械P."&amp;AA33,IF(X33=2,Z33&amp;AA33,IF(X33=3,"別紙明細-"&amp;AA33,""))))</f>
        <v/>
      </c>
      <c r="J33" s="1">
        <f t="shared" si="0"/>
        <v>33</v>
      </c>
      <c r="L33" s="7"/>
      <c r="M33" s="7"/>
      <c r="N33" s="7"/>
      <c r="O33" s="7"/>
      <c r="P33" s="8"/>
      <c r="Q33" s="17"/>
      <c r="R33" s="7"/>
      <c r="S33" s="7"/>
      <c r="T33" s="9"/>
      <c r="W33" s="201"/>
      <c r="X33" s="201"/>
      <c r="Y33" s="202" t="str">
        <f t="shared" ref="Y33" si="60">IF(X33="","",1)</f>
        <v/>
      </c>
      <c r="Z33" s="201"/>
      <c r="AA33" s="201"/>
    </row>
    <row r="34" spans="2:27" ht="13.5" customHeight="1" x14ac:dyDescent="0.15">
      <c r="B34" s="15"/>
      <c r="C34" s="31"/>
      <c r="D34" s="31"/>
      <c r="E34" s="32"/>
      <c r="F34" s="33"/>
      <c r="G34" s="34"/>
      <c r="H34" s="35"/>
      <c r="I34" s="41"/>
      <c r="J34" s="1">
        <f t="shared" si="0"/>
        <v>34</v>
      </c>
      <c r="L34" s="3"/>
      <c r="M34" s="3"/>
      <c r="N34" s="3"/>
      <c r="O34" s="3"/>
      <c r="P34" s="4"/>
      <c r="Q34" s="49"/>
      <c r="R34" s="3"/>
      <c r="S34" s="3"/>
      <c r="T34" s="6"/>
      <c r="W34" s="199"/>
      <c r="X34" s="199"/>
      <c r="Y34" s="200"/>
      <c r="Z34" s="199"/>
      <c r="AA34" s="199"/>
    </row>
    <row r="35" spans="2:27" ht="13.5" customHeight="1" x14ac:dyDescent="0.15">
      <c r="B35" s="16" t="str">
        <f ca="1">IF(F35="","",MAX($B$1:OFFSET($B35,-1,0))+1)</f>
        <v/>
      </c>
      <c r="C35" s="36"/>
      <c r="D35" s="36"/>
      <c r="E35" s="37"/>
      <c r="F35" s="38"/>
      <c r="G35" s="39" t="str">
        <f t="shared" ref="G35" si="61">IF(F35="","",IF(X35="","",IF(E35=1,"",W35*Y35)))</f>
        <v/>
      </c>
      <c r="H35" s="40" t="str">
        <f t="shared" ref="H35" si="62">IF(F35="","",IF(X35="","",IF(E35=1,W35*Y35,G35*E35)))</f>
        <v/>
      </c>
      <c r="I35" s="42" t="str">
        <f t="shared" ref="I35" si="63">IF(F35="","",IF(X35=1,"積算実務ﾏﾆｭｱﾙ機械P."&amp;AA35,IF(X35=2,Z35&amp;AA35,IF(X35=3,"別紙明細-"&amp;AA35,""))))</f>
        <v/>
      </c>
      <c r="J35" s="1">
        <f t="shared" si="0"/>
        <v>35</v>
      </c>
      <c r="L35" s="7"/>
      <c r="M35" s="7"/>
      <c r="N35" s="7"/>
      <c r="O35" s="7"/>
      <c r="P35" s="8"/>
      <c r="Q35" s="17"/>
      <c r="R35" s="7"/>
      <c r="S35" s="7"/>
      <c r="T35" s="9"/>
      <c r="W35" s="201"/>
      <c r="X35" s="201"/>
      <c r="Y35" s="202" t="str">
        <f t="shared" ref="Y35" si="64">IF(X35="","",1)</f>
        <v/>
      </c>
      <c r="Z35" s="201"/>
      <c r="AA35" s="201"/>
    </row>
    <row r="36" spans="2:27" ht="13.5" customHeight="1" x14ac:dyDescent="0.15">
      <c r="B36" s="15"/>
      <c r="C36" s="31"/>
      <c r="D36" s="31"/>
      <c r="E36" s="32"/>
      <c r="F36" s="33"/>
      <c r="G36" s="34"/>
      <c r="H36" s="35"/>
      <c r="I36" s="41"/>
      <c r="J36" s="1">
        <f t="shared" si="0"/>
        <v>36</v>
      </c>
      <c r="L36" s="3"/>
      <c r="M36" s="3"/>
      <c r="N36" s="3"/>
      <c r="O36" s="3"/>
      <c r="P36" s="4"/>
      <c r="Q36" s="49"/>
      <c r="R36" s="3"/>
      <c r="S36" s="3"/>
      <c r="T36" s="6"/>
      <c r="W36" s="199"/>
      <c r="X36" s="199"/>
      <c r="Y36" s="200"/>
      <c r="Z36" s="199"/>
      <c r="AA36" s="199"/>
    </row>
    <row r="37" spans="2:27" ht="13.5" customHeight="1" x14ac:dyDescent="0.15">
      <c r="B37" s="16" t="str">
        <f ca="1">IF(F37="","",MAX($B$1:OFFSET($B37,-1,0))+1)</f>
        <v/>
      </c>
      <c r="C37" s="36"/>
      <c r="D37" s="36"/>
      <c r="E37" s="37"/>
      <c r="F37" s="38"/>
      <c r="G37" s="39" t="str">
        <f t="shared" ref="G37" si="65">IF(F37="","",IF(X37="","",IF(E37=1,"",W37*Y37)))</f>
        <v/>
      </c>
      <c r="H37" s="40" t="str">
        <f t="shared" ref="H37" si="66">IF(F37="","",IF(X37="","",IF(E37=1,W37*Y37,G37*E37)))</f>
        <v/>
      </c>
      <c r="I37" s="42" t="str">
        <f t="shared" ref="I37" si="67">IF(F37="","",IF(X37=1,"積算実務ﾏﾆｭｱﾙ機械P."&amp;AA37,IF(X37=2,Z37&amp;AA37,IF(X37=3,"別紙明細-"&amp;AA37,""))))</f>
        <v/>
      </c>
      <c r="J37" s="1">
        <f t="shared" si="0"/>
        <v>37</v>
      </c>
      <c r="L37" s="7"/>
      <c r="M37" s="7"/>
      <c r="N37" s="7"/>
      <c r="O37" s="7"/>
      <c r="P37" s="8"/>
      <c r="Q37" s="17"/>
      <c r="R37" s="7"/>
      <c r="S37" s="7"/>
      <c r="T37" s="9"/>
      <c r="W37" s="201"/>
      <c r="X37" s="201"/>
      <c r="Y37" s="202" t="str">
        <f t="shared" ref="Y37" si="68">IF(X37="","",1)</f>
        <v/>
      </c>
      <c r="Z37" s="201"/>
      <c r="AA37" s="201"/>
    </row>
    <row r="38" spans="2:27" ht="13.5" customHeight="1" x14ac:dyDescent="0.15">
      <c r="B38" s="15"/>
      <c r="C38" s="31"/>
      <c r="D38" s="31"/>
      <c r="E38" s="32"/>
      <c r="F38" s="33"/>
      <c r="G38" s="34"/>
      <c r="H38" s="35"/>
      <c r="I38" s="41"/>
      <c r="J38" s="1">
        <f t="shared" si="0"/>
        <v>38</v>
      </c>
      <c r="L38" s="3"/>
      <c r="M38" s="3"/>
      <c r="N38" s="3"/>
      <c r="O38" s="3"/>
      <c r="P38" s="4"/>
      <c r="Q38" s="49"/>
      <c r="R38" s="3"/>
      <c r="S38" s="3"/>
      <c r="T38" s="6"/>
      <c r="W38" s="199"/>
      <c r="X38" s="199"/>
      <c r="Y38" s="200"/>
      <c r="Z38" s="199"/>
      <c r="AA38" s="199"/>
    </row>
    <row r="39" spans="2:27" ht="13.5" customHeight="1" x14ac:dyDescent="0.15">
      <c r="B39" s="16" t="str">
        <f ca="1">IF(F39="","",MAX($B$1:OFFSET($B39,-1,0))+1)</f>
        <v/>
      </c>
      <c r="C39" s="36"/>
      <c r="D39" s="36"/>
      <c r="E39" s="37"/>
      <c r="F39" s="38"/>
      <c r="G39" s="39" t="str">
        <f t="shared" ref="G39" si="69">IF(F39="","",IF(X39="","",IF(E39=1,"",W39*Y39)))</f>
        <v/>
      </c>
      <c r="H39" s="40" t="str">
        <f t="shared" ref="H39" si="70">IF(F39="","",IF(X39="","",IF(E39=1,W39*Y39,G39*E39)))</f>
        <v/>
      </c>
      <c r="I39" s="42" t="str">
        <f t="shared" ref="I39" si="71">IF(F39="","",IF(X39=1,"積算実務ﾏﾆｭｱﾙ機械P."&amp;AA39,IF(X39=2,Z39&amp;AA39,IF(X39=3,"別紙明細-"&amp;AA39,""))))</f>
        <v/>
      </c>
      <c r="J39" s="1" t="str">
        <f t="shared" si="0"/>
        <v>ページ区切り</v>
      </c>
      <c r="L39" s="7"/>
      <c r="M39" s="7"/>
      <c r="N39" s="7"/>
      <c r="O39" s="7"/>
      <c r="P39" s="8"/>
      <c r="Q39" s="17"/>
      <c r="R39" s="7"/>
      <c r="S39" s="7"/>
      <c r="T39" s="9"/>
      <c r="W39" s="201"/>
      <c r="X39" s="201"/>
      <c r="Y39" s="202" t="str">
        <f t="shared" ref="Y39" si="72">IF(X39="","",1)</f>
        <v/>
      </c>
      <c r="Z39" s="201"/>
      <c r="AA39" s="201"/>
    </row>
    <row r="40" spans="2:27" ht="13.5" customHeight="1" x14ac:dyDescent="0.15">
      <c r="B40" s="15"/>
      <c r="C40" s="31"/>
      <c r="D40" s="31"/>
      <c r="E40" s="32"/>
      <c r="F40" s="33"/>
      <c r="G40" s="34"/>
      <c r="H40" s="35"/>
      <c r="I40" s="41"/>
      <c r="J40" s="1">
        <f t="shared" si="0"/>
        <v>40</v>
      </c>
      <c r="L40" s="3"/>
      <c r="M40" s="3"/>
      <c r="N40" s="3"/>
      <c r="O40" s="3"/>
      <c r="P40" s="4"/>
      <c r="Q40" s="49"/>
      <c r="R40" s="3"/>
      <c r="S40" s="3"/>
      <c r="T40" s="6"/>
      <c r="W40" s="199"/>
      <c r="X40" s="199"/>
      <c r="Y40" s="200"/>
      <c r="Z40" s="199"/>
      <c r="AA40" s="199"/>
    </row>
    <row r="41" spans="2:27" ht="13.5" customHeight="1" x14ac:dyDescent="0.15">
      <c r="B41" s="16" t="str">
        <f ca="1">IF(F41="","",MAX($B$1:OFFSET($B41,-1,0))+1)</f>
        <v/>
      </c>
      <c r="C41" s="36"/>
      <c r="D41" s="36"/>
      <c r="E41" s="37"/>
      <c r="F41" s="38"/>
      <c r="G41" s="39" t="str">
        <f t="shared" ref="G41" si="73">IF(F41="","",IF(X41="","",IF(E41=1,"",W41*Y41)))</f>
        <v/>
      </c>
      <c r="H41" s="40" t="str">
        <f t="shared" ref="H41" si="74">IF(F41="","",IF(X41="","",IF(E41=1,W41*Y41,G41*E41)))</f>
        <v/>
      </c>
      <c r="I41" s="42" t="str">
        <f t="shared" ref="I41" si="75">IF(F41="","",IF(X41=1,"積算実務ﾏﾆｭｱﾙ機械P."&amp;AA41,IF(X41=2,Z41&amp;AA41,IF(X41=3,"別紙明細-"&amp;AA41,""))))</f>
        <v/>
      </c>
      <c r="J41" s="1">
        <f t="shared" si="0"/>
        <v>41</v>
      </c>
      <c r="L41" s="7"/>
      <c r="M41" s="7"/>
      <c r="N41" s="7"/>
      <c r="O41" s="7"/>
      <c r="P41" s="8"/>
      <c r="Q41" s="17"/>
      <c r="R41" s="7"/>
      <c r="S41" s="7"/>
      <c r="T41" s="9"/>
      <c r="W41" s="201"/>
      <c r="X41" s="201"/>
      <c r="Y41" s="202" t="str">
        <f t="shared" ref="Y41" si="76">IF(X41="","",1)</f>
        <v/>
      </c>
      <c r="Z41" s="201"/>
      <c r="AA41" s="201"/>
    </row>
    <row r="42" spans="2:27" ht="13.5" customHeight="1" x14ac:dyDescent="0.15">
      <c r="B42" s="15"/>
      <c r="C42" s="31"/>
      <c r="D42" s="31"/>
      <c r="E42" s="32"/>
      <c r="F42" s="33"/>
      <c r="G42" s="34"/>
      <c r="H42" s="35"/>
      <c r="I42" s="41"/>
      <c r="J42" s="1">
        <f t="shared" si="0"/>
        <v>42</v>
      </c>
      <c r="L42" s="3"/>
      <c r="M42" s="3"/>
      <c r="N42" s="3"/>
      <c r="O42" s="3"/>
      <c r="P42" s="4"/>
      <c r="Q42" s="49"/>
      <c r="R42" s="3"/>
      <c r="S42" s="3"/>
      <c r="T42" s="6"/>
      <c r="W42" s="199"/>
      <c r="X42" s="199"/>
      <c r="Y42" s="200"/>
      <c r="Z42" s="199"/>
      <c r="AA42" s="199"/>
    </row>
    <row r="43" spans="2:27" ht="13.5" customHeight="1" x14ac:dyDescent="0.15">
      <c r="B43" s="16" t="str">
        <f ca="1">IF(F43="","",MAX($B$1:OFFSET($B43,-1,0))+1)</f>
        <v/>
      </c>
      <c r="C43" s="36"/>
      <c r="D43" s="36"/>
      <c r="E43" s="37"/>
      <c r="F43" s="38"/>
      <c r="G43" s="39" t="str">
        <f t="shared" ref="G43" si="77">IF(F43="","",IF(X43="","",IF(E43=1,"",W43*Y43)))</f>
        <v/>
      </c>
      <c r="H43" s="40" t="str">
        <f t="shared" ref="H43" si="78">IF(F43="","",IF(X43="","",IF(E43=1,W43*Y43,G43*E43)))</f>
        <v/>
      </c>
      <c r="I43" s="42" t="str">
        <f t="shared" ref="I43" si="79">IF(F43="","",IF(X43=1,"積算実務ﾏﾆｭｱﾙ機械P."&amp;AA43,IF(X43=2,Z43&amp;AA43,IF(X43=3,"別紙明細-"&amp;AA43,""))))</f>
        <v/>
      </c>
      <c r="J43" s="1">
        <f t="shared" si="0"/>
        <v>43</v>
      </c>
      <c r="L43" s="7"/>
      <c r="M43" s="7"/>
      <c r="N43" s="7"/>
      <c r="O43" s="7"/>
      <c r="P43" s="8"/>
      <c r="Q43" s="17"/>
      <c r="R43" s="7"/>
      <c r="S43" s="7"/>
      <c r="T43" s="9"/>
      <c r="W43" s="201"/>
      <c r="X43" s="201"/>
      <c r="Y43" s="202" t="str">
        <f t="shared" ref="Y43" si="80">IF(X43="","",1)</f>
        <v/>
      </c>
      <c r="Z43" s="201"/>
      <c r="AA43" s="201"/>
    </row>
    <row r="44" spans="2:27" ht="13.5" customHeight="1" x14ac:dyDescent="0.15">
      <c r="B44" s="15"/>
      <c r="C44" s="31"/>
      <c r="D44" s="31"/>
      <c r="E44" s="32"/>
      <c r="F44" s="33"/>
      <c r="G44" s="34"/>
      <c r="H44" s="35"/>
      <c r="I44" s="41"/>
      <c r="J44" s="1">
        <f t="shared" si="0"/>
        <v>44</v>
      </c>
      <c r="L44" s="3"/>
      <c r="M44" s="3"/>
      <c r="N44" s="3"/>
      <c r="O44" s="3"/>
      <c r="P44" s="4"/>
      <c r="Q44" s="49"/>
      <c r="R44" s="3"/>
      <c r="S44" s="3"/>
      <c r="T44" s="6"/>
      <c r="W44" s="199"/>
      <c r="X44" s="199"/>
      <c r="Y44" s="200"/>
      <c r="Z44" s="199"/>
      <c r="AA44" s="199"/>
    </row>
    <row r="45" spans="2:27" ht="13.5" customHeight="1" x14ac:dyDescent="0.15">
      <c r="B45" s="16" t="str">
        <f ca="1">IF(F45="","",MAX($B$1:OFFSET($B45,-1,0))+1)</f>
        <v/>
      </c>
      <c r="C45" s="36"/>
      <c r="D45" s="36"/>
      <c r="E45" s="37"/>
      <c r="F45" s="38"/>
      <c r="G45" s="39" t="str">
        <f t="shared" ref="G45" si="81">IF(F45="","",IF(X45="","",IF(E45=1,"",W45*Y45)))</f>
        <v/>
      </c>
      <c r="H45" s="40" t="str">
        <f t="shared" ref="H45" si="82">IF(F45="","",IF(X45="","",IF(E45=1,W45*Y45,G45*E45)))</f>
        <v/>
      </c>
      <c r="I45" s="42" t="str">
        <f t="shared" ref="I45" si="83">IF(F45="","",IF(X45=1,"積算実務ﾏﾆｭｱﾙ機械P."&amp;AA45,IF(X45=2,Z45&amp;AA45,IF(X45=3,"別紙明細-"&amp;AA45,""))))</f>
        <v/>
      </c>
      <c r="J45" s="1">
        <f t="shared" si="0"/>
        <v>45</v>
      </c>
      <c r="L45" s="7"/>
      <c r="M45" s="7"/>
      <c r="N45" s="7"/>
      <c r="O45" s="7"/>
      <c r="P45" s="8"/>
      <c r="Q45" s="17"/>
      <c r="R45" s="7"/>
      <c r="S45" s="7"/>
      <c r="T45" s="9"/>
      <c r="W45" s="201"/>
      <c r="X45" s="201"/>
      <c r="Y45" s="202" t="str">
        <f t="shared" ref="Y45" si="84">IF(X45="","",1)</f>
        <v/>
      </c>
      <c r="Z45" s="201"/>
      <c r="AA45" s="201"/>
    </row>
    <row r="46" spans="2:27" ht="13.5" customHeight="1" x14ac:dyDescent="0.15">
      <c r="B46" s="15"/>
      <c r="C46" s="31"/>
      <c r="D46" s="31"/>
      <c r="E46" s="32"/>
      <c r="F46" s="33"/>
      <c r="G46" s="34"/>
      <c r="H46" s="35"/>
      <c r="I46" s="41"/>
      <c r="J46" s="1">
        <f t="shared" si="0"/>
        <v>46</v>
      </c>
      <c r="L46" s="3"/>
      <c r="M46" s="3"/>
      <c r="N46" s="3"/>
      <c r="O46" s="3"/>
      <c r="P46" s="4"/>
      <c r="Q46" s="49"/>
      <c r="R46" s="3"/>
      <c r="S46" s="3"/>
      <c r="T46" s="6"/>
      <c r="W46" s="199"/>
      <c r="X46" s="199"/>
      <c r="Y46" s="200"/>
      <c r="Z46" s="199"/>
      <c r="AA46" s="199"/>
    </row>
    <row r="47" spans="2:27" ht="13.5" customHeight="1" x14ac:dyDescent="0.15">
      <c r="B47" s="16" t="str">
        <f ca="1">IF(F47="","",MAX($B$1:OFFSET($B47,-1,0))+1)</f>
        <v/>
      </c>
      <c r="C47" s="36"/>
      <c r="D47" s="36"/>
      <c r="E47" s="37"/>
      <c r="F47" s="38"/>
      <c r="G47" s="39" t="str">
        <f t="shared" ref="G47" si="85">IF(F47="","",IF(X47="","",IF(E47=1,"",W47*Y47)))</f>
        <v/>
      </c>
      <c r="H47" s="40" t="str">
        <f t="shared" ref="H47" si="86">IF(F47="","",IF(X47="","",IF(E47=1,W47*Y47,G47*E47)))</f>
        <v/>
      </c>
      <c r="I47" s="42" t="str">
        <f t="shared" ref="I47" si="87">IF(F47="","",IF(X47=1,"積算実務ﾏﾆｭｱﾙ機械P."&amp;AA47,IF(X47=2,Z47&amp;AA47,IF(X47=3,"別紙明細-"&amp;AA47,""))))</f>
        <v/>
      </c>
      <c r="J47" s="1">
        <f t="shared" si="0"/>
        <v>47</v>
      </c>
      <c r="L47" s="7"/>
      <c r="M47" s="7"/>
      <c r="N47" s="7"/>
      <c r="O47" s="7"/>
      <c r="P47" s="8"/>
      <c r="Q47" s="17"/>
      <c r="R47" s="7"/>
      <c r="S47" s="7"/>
      <c r="T47" s="9"/>
      <c r="W47" s="201"/>
      <c r="X47" s="201"/>
      <c r="Y47" s="202" t="str">
        <f t="shared" ref="Y47" si="88">IF(X47="","",1)</f>
        <v/>
      </c>
      <c r="Z47" s="201"/>
      <c r="AA47" s="201"/>
    </row>
    <row r="48" spans="2:27" ht="13.5" customHeight="1" x14ac:dyDescent="0.15">
      <c r="B48" s="15"/>
      <c r="C48" s="31"/>
      <c r="D48" s="31"/>
      <c r="E48" s="32"/>
      <c r="F48" s="33"/>
      <c r="G48" s="34"/>
      <c r="H48" s="35"/>
      <c r="I48" s="41"/>
      <c r="J48" s="1">
        <f t="shared" si="0"/>
        <v>48</v>
      </c>
      <c r="L48" s="3"/>
      <c r="M48" s="3"/>
      <c r="N48" s="3"/>
      <c r="O48" s="3"/>
      <c r="P48" s="4"/>
      <c r="Q48" s="49"/>
      <c r="R48" s="3"/>
      <c r="S48" s="3"/>
      <c r="T48" s="6"/>
      <c r="W48" s="199"/>
      <c r="X48" s="199"/>
      <c r="Y48" s="200"/>
      <c r="Z48" s="199"/>
      <c r="AA48" s="199"/>
    </row>
    <row r="49" spans="2:27" ht="13.5" customHeight="1" x14ac:dyDescent="0.15">
      <c r="B49" s="16" t="str">
        <f ca="1">IF(F49="","",MAX($B$1:OFFSET($B49,-1,0))+1)</f>
        <v/>
      </c>
      <c r="C49" s="36"/>
      <c r="D49" s="36"/>
      <c r="E49" s="37"/>
      <c r="F49" s="38"/>
      <c r="G49" s="39" t="str">
        <f t="shared" ref="G49" si="89">IF(F49="","",IF(X49="","",IF(E49=1,"",W49*Y49)))</f>
        <v/>
      </c>
      <c r="H49" s="40" t="str">
        <f t="shared" ref="H49" si="90">IF(F49="","",IF(X49="","",IF(E49=1,W49*Y49,G49*E49)))</f>
        <v/>
      </c>
      <c r="I49" s="42" t="str">
        <f t="shared" ref="I49" si="91">IF(F49="","",IF(X49=1,"積算実務ﾏﾆｭｱﾙ機械P."&amp;AA49,IF(X49=2,Z49&amp;AA49,IF(X49=3,"別紙明細-"&amp;AA49,""))))</f>
        <v/>
      </c>
      <c r="J49" s="1">
        <f t="shared" si="0"/>
        <v>49</v>
      </c>
      <c r="L49" s="7"/>
      <c r="M49" s="7"/>
      <c r="N49" s="7"/>
      <c r="O49" s="7"/>
      <c r="P49" s="8"/>
      <c r="Q49" s="17"/>
      <c r="R49" s="7"/>
      <c r="S49" s="7"/>
      <c r="T49" s="9"/>
      <c r="W49" s="201"/>
      <c r="X49" s="201"/>
      <c r="Y49" s="202" t="str">
        <f t="shared" ref="Y49" si="92">IF(X49="","",1)</f>
        <v/>
      </c>
      <c r="Z49" s="201"/>
      <c r="AA49" s="201"/>
    </row>
    <row r="50" spans="2:27" ht="13.5" customHeight="1" x14ac:dyDescent="0.15">
      <c r="B50" s="15"/>
      <c r="C50" s="31"/>
      <c r="D50" s="31"/>
      <c r="E50" s="32"/>
      <c r="F50" s="33"/>
      <c r="G50" s="34"/>
      <c r="H50" s="35"/>
      <c r="I50" s="41"/>
      <c r="J50" s="1">
        <f t="shared" si="0"/>
        <v>50</v>
      </c>
      <c r="L50" s="3"/>
      <c r="M50" s="3"/>
      <c r="N50" s="3"/>
      <c r="O50" s="3"/>
      <c r="P50" s="4"/>
      <c r="Q50" s="49"/>
      <c r="R50" s="3"/>
      <c r="S50" s="3"/>
      <c r="T50" s="6"/>
      <c r="W50" s="199"/>
      <c r="X50" s="199"/>
      <c r="Y50" s="200"/>
      <c r="Z50" s="199"/>
      <c r="AA50" s="199"/>
    </row>
    <row r="51" spans="2:27" ht="13.5" customHeight="1" x14ac:dyDescent="0.15">
      <c r="B51" s="16" t="str">
        <f ca="1">IF(F51="","",MAX($B$1:OFFSET($B51,-1,0))+1)</f>
        <v/>
      </c>
      <c r="C51" s="36"/>
      <c r="D51" s="36"/>
      <c r="E51" s="37"/>
      <c r="F51" s="38"/>
      <c r="G51" s="39" t="str">
        <f t="shared" ref="G51" si="93">IF(F51="","",IF(X51="","",IF(E51=1,"",W51*Y51)))</f>
        <v/>
      </c>
      <c r="H51" s="40" t="str">
        <f t="shared" ref="H51" si="94">IF(F51="","",IF(X51="","",IF(E51=1,W51*Y51,G51*E51)))</f>
        <v/>
      </c>
      <c r="I51" s="42" t="str">
        <f t="shared" ref="I51" si="95">IF(F51="","",IF(X51=1,"積算実務ﾏﾆｭｱﾙ機械P."&amp;AA51,IF(X51=2,Z51&amp;AA51,IF(X51=3,"別紙明細-"&amp;AA51,""))))</f>
        <v/>
      </c>
      <c r="J51" s="1">
        <f t="shared" si="0"/>
        <v>51</v>
      </c>
      <c r="L51" s="7"/>
      <c r="M51" s="7"/>
      <c r="N51" s="7"/>
      <c r="O51" s="7"/>
      <c r="P51" s="8"/>
      <c r="Q51" s="17"/>
      <c r="R51" s="7"/>
      <c r="S51" s="7"/>
      <c r="T51" s="9"/>
      <c r="W51" s="201"/>
      <c r="X51" s="201"/>
      <c r="Y51" s="202" t="str">
        <f t="shared" ref="Y51" si="96">IF(X51="","",1)</f>
        <v/>
      </c>
      <c r="Z51" s="201"/>
      <c r="AA51" s="201"/>
    </row>
    <row r="52" spans="2:27" ht="13.5" customHeight="1" x14ac:dyDescent="0.15">
      <c r="B52" s="15"/>
      <c r="C52" s="31"/>
      <c r="D52" s="31"/>
      <c r="E52" s="32"/>
      <c r="F52" s="33"/>
      <c r="G52" s="34"/>
      <c r="H52" s="35"/>
      <c r="I52" s="41"/>
      <c r="J52" s="1">
        <f t="shared" si="0"/>
        <v>52</v>
      </c>
      <c r="L52" s="3"/>
      <c r="M52" s="3"/>
      <c r="N52" s="3"/>
      <c r="O52" s="3"/>
      <c r="P52" s="4"/>
      <c r="Q52" s="49"/>
      <c r="R52" s="3"/>
      <c r="S52" s="3"/>
      <c r="T52" s="6"/>
      <c r="W52" s="199"/>
      <c r="X52" s="199"/>
      <c r="Y52" s="200"/>
      <c r="Z52" s="199"/>
      <c r="AA52" s="199"/>
    </row>
    <row r="53" spans="2:27" ht="13.5" customHeight="1" x14ac:dyDescent="0.15">
      <c r="B53" s="16" t="str">
        <f ca="1">IF(F53="","",MAX($B$1:OFFSET($B53,-1,0))+1)</f>
        <v/>
      </c>
      <c r="C53" s="36"/>
      <c r="D53" s="36"/>
      <c r="E53" s="37"/>
      <c r="F53" s="38"/>
      <c r="G53" s="39" t="str">
        <f t="shared" ref="G53" si="97">IF(F53="","",IF(X53="","",IF(E53=1,"",W53*Y53)))</f>
        <v/>
      </c>
      <c r="H53" s="40" t="str">
        <f t="shared" ref="H53" si="98">IF(F53="","",IF(X53="","",IF(E53=1,W53*Y53,G53*E53)))</f>
        <v/>
      </c>
      <c r="I53" s="42" t="str">
        <f t="shared" ref="I53" si="99">IF(F53="","",IF(X53=1,"積算実務ﾏﾆｭｱﾙ機械P."&amp;AA53,IF(X53=2,Z53&amp;AA53,IF(X53=3,"別紙明細-"&amp;AA53,""))))</f>
        <v/>
      </c>
      <c r="J53" s="1">
        <f t="shared" si="0"/>
        <v>53</v>
      </c>
      <c r="L53" s="7"/>
      <c r="M53" s="7"/>
      <c r="N53" s="7"/>
      <c r="O53" s="7"/>
      <c r="P53" s="8"/>
      <c r="Q53" s="17"/>
      <c r="R53" s="7"/>
      <c r="S53" s="7"/>
      <c r="T53" s="9"/>
      <c r="W53" s="201"/>
      <c r="X53" s="201"/>
      <c r="Y53" s="202" t="str">
        <f t="shared" ref="Y53" si="100">IF(X53="","",1)</f>
        <v/>
      </c>
      <c r="Z53" s="201"/>
      <c r="AA53" s="201"/>
    </row>
    <row r="54" spans="2:27" ht="13.5" customHeight="1" x14ac:dyDescent="0.15">
      <c r="B54" s="15"/>
      <c r="C54" s="31"/>
      <c r="D54" s="31"/>
      <c r="E54" s="32"/>
      <c r="F54" s="33"/>
      <c r="G54" s="34"/>
      <c r="H54" s="35"/>
      <c r="I54" s="41"/>
      <c r="J54" s="1">
        <f t="shared" si="0"/>
        <v>54</v>
      </c>
      <c r="L54" s="3"/>
      <c r="M54" s="3"/>
      <c r="N54" s="3"/>
      <c r="O54" s="3"/>
      <c r="P54" s="4"/>
      <c r="Q54" s="49"/>
      <c r="R54" s="3"/>
      <c r="S54" s="3"/>
      <c r="T54" s="6"/>
      <c r="W54" s="199"/>
      <c r="X54" s="199"/>
      <c r="Y54" s="200"/>
      <c r="Z54" s="199"/>
      <c r="AA54" s="199"/>
    </row>
    <row r="55" spans="2:27" ht="13.5" customHeight="1" x14ac:dyDescent="0.15">
      <c r="B55" s="16" t="str">
        <f ca="1">IF(F55="","",MAX($B$1:OFFSET($B55,-1,0))+1)</f>
        <v/>
      </c>
      <c r="C55" s="36"/>
      <c r="D55" s="36"/>
      <c r="E55" s="37"/>
      <c r="F55" s="38"/>
      <c r="G55" s="39" t="str">
        <f t="shared" ref="G55" si="101">IF(F55="","",IF(X55="","",IF(E55=1,"",W55*Y55)))</f>
        <v/>
      </c>
      <c r="H55" s="40" t="str">
        <f t="shared" ref="H55" si="102">IF(F55="","",IF(X55="","",IF(E55=1,W55*Y55,G55*E55)))</f>
        <v/>
      </c>
      <c r="I55" s="42" t="str">
        <f t="shared" ref="I55" si="103">IF(F55="","",IF(X55=1,"積算実務ﾏﾆｭｱﾙ機械P."&amp;AA55,IF(X55=2,Z55&amp;AA55,IF(X55=3,"別紙明細-"&amp;AA55,""))))</f>
        <v/>
      </c>
      <c r="J55" s="1">
        <f t="shared" si="0"/>
        <v>55</v>
      </c>
      <c r="L55" s="7"/>
      <c r="M55" s="7"/>
      <c r="N55" s="7"/>
      <c r="O55" s="7"/>
      <c r="P55" s="8"/>
      <c r="Q55" s="17"/>
      <c r="R55" s="7"/>
      <c r="S55" s="7"/>
      <c r="T55" s="9"/>
      <c r="W55" s="201"/>
      <c r="X55" s="201"/>
      <c r="Y55" s="202" t="str">
        <f t="shared" ref="Y55" si="104">IF(X55="","",1)</f>
        <v/>
      </c>
      <c r="Z55" s="201"/>
      <c r="AA55" s="201"/>
    </row>
    <row r="56" spans="2:27" ht="13.5" customHeight="1" x14ac:dyDescent="0.15">
      <c r="B56" s="15"/>
      <c r="C56" s="31"/>
      <c r="D56" s="31"/>
      <c r="E56" s="32"/>
      <c r="F56" s="33"/>
      <c r="G56" s="34"/>
      <c r="H56" s="35"/>
      <c r="I56" s="41"/>
      <c r="J56" s="1">
        <f t="shared" si="0"/>
        <v>56</v>
      </c>
      <c r="L56" s="3"/>
      <c r="M56" s="3"/>
      <c r="N56" s="3"/>
      <c r="O56" s="3"/>
      <c r="P56" s="4"/>
      <c r="Q56" s="49"/>
      <c r="R56" s="3"/>
      <c r="S56" s="3"/>
      <c r="T56" s="6"/>
      <c r="W56" s="199"/>
      <c r="X56" s="199"/>
      <c r="Y56" s="200"/>
      <c r="Z56" s="199"/>
      <c r="AA56" s="199"/>
    </row>
    <row r="57" spans="2:27" ht="13.5" customHeight="1" x14ac:dyDescent="0.15">
      <c r="B57" s="16" t="str">
        <f ca="1">IF(F57="","",MAX($B$1:OFFSET($B57,-1,0))+1)</f>
        <v/>
      </c>
      <c r="C57" s="36"/>
      <c r="D57" s="36"/>
      <c r="E57" s="37"/>
      <c r="F57" s="38"/>
      <c r="G57" s="39" t="str">
        <f t="shared" ref="G57" si="105">IF(F57="","",IF(X57="","",IF(E57=1,"",W57*Y57)))</f>
        <v/>
      </c>
      <c r="H57" s="40" t="str">
        <f t="shared" ref="H57" si="106">IF(F57="","",IF(X57="","",IF(E57=1,W57*Y57,G57*E57)))</f>
        <v/>
      </c>
      <c r="I57" s="42" t="str">
        <f t="shared" ref="I57" si="107">IF(F57="","",IF(X57=1,"積算実務ﾏﾆｭｱﾙ機械P."&amp;AA57,IF(X57=2,Z57&amp;AA57,IF(X57=3,"別紙明細-"&amp;AA57,""))))</f>
        <v/>
      </c>
      <c r="J57" s="1">
        <f t="shared" si="0"/>
        <v>57</v>
      </c>
      <c r="L57" s="7"/>
      <c r="M57" s="7"/>
      <c r="N57" s="7"/>
      <c r="O57" s="7"/>
      <c r="P57" s="8"/>
      <c r="Q57" s="17"/>
      <c r="R57" s="7"/>
      <c r="S57" s="7"/>
      <c r="T57" s="9"/>
      <c r="W57" s="201"/>
      <c r="X57" s="201"/>
      <c r="Y57" s="202" t="str">
        <f t="shared" ref="Y57" si="108">IF(X57="","",1)</f>
        <v/>
      </c>
      <c r="Z57" s="201"/>
      <c r="AA57" s="201"/>
    </row>
    <row r="58" spans="2:27" ht="13.5" customHeight="1" x14ac:dyDescent="0.15">
      <c r="B58" s="15"/>
      <c r="C58" s="31"/>
      <c r="D58" s="31"/>
      <c r="E58" s="32"/>
      <c r="F58" s="33"/>
      <c r="G58" s="34"/>
      <c r="H58" s="35"/>
      <c r="I58" s="41"/>
      <c r="J58" s="1">
        <f t="shared" si="0"/>
        <v>58</v>
      </c>
      <c r="L58" s="3"/>
      <c r="M58" s="3"/>
      <c r="N58" s="3"/>
      <c r="O58" s="3"/>
      <c r="P58" s="4"/>
      <c r="Q58" s="49"/>
      <c r="R58" s="3"/>
      <c r="S58" s="3"/>
      <c r="T58" s="6"/>
      <c r="W58" s="199"/>
      <c r="X58" s="199"/>
      <c r="Y58" s="200"/>
      <c r="Z58" s="199"/>
      <c r="AA58" s="199"/>
    </row>
    <row r="59" spans="2:27" ht="13.5" customHeight="1" x14ac:dyDescent="0.15">
      <c r="B59" s="16" t="str">
        <f ca="1">IF(F59="","",MAX($B$1:OFFSET($B59,-1,0))+1)</f>
        <v/>
      </c>
      <c r="C59" s="36"/>
      <c r="D59" s="36"/>
      <c r="E59" s="37"/>
      <c r="F59" s="38"/>
      <c r="G59" s="39" t="str">
        <f t="shared" ref="G59" si="109">IF(F59="","",IF(X59="","",IF(E59=1,"",W59*Y59)))</f>
        <v/>
      </c>
      <c r="H59" s="40" t="str">
        <f t="shared" ref="H59" si="110">IF(F59="","",IF(X59="","",IF(E59=1,W59*Y59,G59*E59)))</f>
        <v/>
      </c>
      <c r="I59" s="42" t="str">
        <f t="shared" ref="I59" si="111">IF(F59="","",IF(X59=1,"積算実務ﾏﾆｭｱﾙ機械P."&amp;AA59,IF(X59=2,Z59&amp;AA59,IF(X59=3,"別紙明細-"&amp;AA59,""))))</f>
        <v/>
      </c>
      <c r="J59" s="1">
        <f t="shared" si="0"/>
        <v>59</v>
      </c>
      <c r="L59" s="7"/>
      <c r="M59" s="7"/>
      <c r="N59" s="7"/>
      <c r="O59" s="7"/>
      <c r="P59" s="8"/>
      <c r="Q59" s="17"/>
      <c r="R59" s="7"/>
      <c r="S59" s="7"/>
      <c r="T59" s="9"/>
      <c r="W59" s="201"/>
      <c r="X59" s="201"/>
      <c r="Y59" s="202" t="str">
        <f t="shared" ref="Y59" si="112">IF(X59="","",1)</f>
        <v/>
      </c>
      <c r="Z59" s="201"/>
      <c r="AA59" s="201"/>
    </row>
    <row r="60" spans="2:27" ht="13.5" customHeight="1" x14ac:dyDescent="0.15">
      <c r="B60" s="15"/>
      <c r="C60" s="31"/>
      <c r="D60" s="31"/>
      <c r="E60" s="32"/>
      <c r="F60" s="33"/>
      <c r="G60" s="34"/>
      <c r="H60" s="35"/>
      <c r="I60" s="41"/>
      <c r="J60" s="1">
        <f t="shared" si="0"/>
        <v>60</v>
      </c>
      <c r="L60" s="3"/>
      <c r="M60" s="3"/>
      <c r="N60" s="3"/>
      <c r="O60" s="3"/>
      <c r="P60" s="4"/>
      <c r="Q60" s="49"/>
      <c r="R60" s="3"/>
      <c r="S60" s="3"/>
      <c r="T60" s="6"/>
      <c r="W60" s="199"/>
      <c r="X60" s="199"/>
      <c r="Y60" s="200"/>
      <c r="Z60" s="199"/>
      <c r="AA60" s="199"/>
    </row>
    <row r="61" spans="2:27" ht="13.5" customHeight="1" x14ac:dyDescent="0.15">
      <c r="B61" s="16" t="str">
        <f ca="1">IF(F61="","",MAX($B$1:OFFSET($B61,-1,0))+1)</f>
        <v/>
      </c>
      <c r="C61" s="36"/>
      <c r="D61" s="36"/>
      <c r="E61" s="37"/>
      <c r="F61" s="38"/>
      <c r="G61" s="39" t="str">
        <f t="shared" ref="G61" si="113">IF(F61="","",IF(X61="","",IF(E61=1,"",W61*Y61)))</f>
        <v/>
      </c>
      <c r="H61" s="40" t="str">
        <f t="shared" ref="H61" si="114">IF(F61="","",IF(X61="","",IF(E61=1,W61*Y61,G61*E61)))</f>
        <v/>
      </c>
      <c r="I61" s="42" t="str">
        <f t="shared" ref="I61" si="115">IF(F61="","",IF(X61=1,"積算実務ﾏﾆｭｱﾙ機械P."&amp;AA61,IF(X61=2,Z61&amp;AA61,IF(X61=3,"別紙明細-"&amp;AA61,""))))</f>
        <v/>
      </c>
      <c r="J61" s="1">
        <f t="shared" si="0"/>
        <v>61</v>
      </c>
      <c r="L61" s="7"/>
      <c r="M61" s="7"/>
      <c r="N61" s="7"/>
      <c r="O61" s="7"/>
      <c r="P61" s="8"/>
      <c r="Q61" s="17"/>
      <c r="R61" s="7"/>
      <c r="S61" s="7"/>
      <c r="T61" s="9"/>
      <c r="W61" s="201"/>
      <c r="X61" s="201"/>
      <c r="Y61" s="202" t="str">
        <f t="shared" ref="Y61" si="116">IF(X61="","",1)</f>
        <v/>
      </c>
      <c r="Z61" s="201"/>
      <c r="AA61" s="201"/>
    </row>
    <row r="62" spans="2:27" ht="13.5" customHeight="1" x14ac:dyDescent="0.15">
      <c r="B62" s="15"/>
      <c r="C62" s="31"/>
      <c r="D62" s="31"/>
      <c r="E62" s="32"/>
      <c r="F62" s="33"/>
      <c r="G62" s="34"/>
      <c r="H62" s="35"/>
      <c r="I62" s="41"/>
      <c r="J62" s="1">
        <f t="shared" si="0"/>
        <v>62</v>
      </c>
      <c r="L62" s="3"/>
      <c r="M62" s="3"/>
      <c r="N62" s="3"/>
      <c r="O62" s="3"/>
      <c r="P62" s="4"/>
      <c r="Q62" s="49"/>
      <c r="R62" s="3"/>
      <c r="S62" s="3"/>
      <c r="T62" s="6"/>
      <c r="W62" s="199"/>
      <c r="X62" s="199"/>
      <c r="Y62" s="200"/>
      <c r="Z62" s="199"/>
      <c r="AA62" s="199"/>
    </row>
    <row r="63" spans="2:27" ht="13.5" customHeight="1" x14ac:dyDescent="0.15">
      <c r="B63" s="16" t="str">
        <f ca="1">IF(F63="","",MAX($B$1:OFFSET($B63,-1,0))+1)</f>
        <v/>
      </c>
      <c r="C63" s="36"/>
      <c r="D63" s="36"/>
      <c r="E63" s="37"/>
      <c r="F63" s="38"/>
      <c r="G63" s="39" t="str">
        <f t="shared" ref="G63" si="117">IF(F63="","",IF(X63="","",IF(E63=1,"",W63*Y63)))</f>
        <v/>
      </c>
      <c r="H63" s="40" t="str">
        <f t="shared" ref="H63" si="118">IF(F63="","",IF(X63="","",IF(E63=1,W63*Y63,G63*E63)))</f>
        <v/>
      </c>
      <c r="I63" s="42" t="str">
        <f t="shared" ref="I63" si="119">IF(F63="","",IF(X63=1,"積算実務ﾏﾆｭｱﾙ機械P."&amp;AA63,IF(X63=2,Z63&amp;AA63,IF(X63=3,"別紙明細-"&amp;AA63,""))))</f>
        <v/>
      </c>
      <c r="J63" s="1">
        <f t="shared" si="0"/>
        <v>63</v>
      </c>
      <c r="L63" s="7"/>
      <c r="M63" s="7"/>
      <c r="N63" s="7"/>
      <c r="O63" s="7"/>
      <c r="P63" s="8"/>
      <c r="Q63" s="17"/>
      <c r="R63" s="7"/>
      <c r="S63" s="7"/>
      <c r="T63" s="9"/>
      <c r="W63" s="201"/>
      <c r="X63" s="201"/>
      <c r="Y63" s="202" t="str">
        <f t="shared" ref="Y63" si="120">IF(X63="","",1)</f>
        <v/>
      </c>
      <c r="Z63" s="201"/>
      <c r="AA63" s="201"/>
    </row>
    <row r="64" spans="2:27" ht="13.5" customHeight="1" x14ac:dyDescent="0.15">
      <c r="B64" s="15"/>
      <c r="C64" s="31"/>
      <c r="D64" s="31"/>
      <c r="E64" s="32"/>
      <c r="F64" s="33"/>
      <c r="G64" s="34"/>
      <c r="H64" s="35"/>
      <c r="I64" s="41"/>
      <c r="J64" s="1">
        <f t="shared" si="0"/>
        <v>64</v>
      </c>
      <c r="L64" s="3"/>
      <c r="M64" s="3"/>
      <c r="N64" s="3"/>
      <c r="O64" s="3"/>
      <c r="P64" s="4"/>
      <c r="Q64" s="49"/>
      <c r="R64" s="3"/>
      <c r="S64" s="3"/>
      <c r="T64" s="6"/>
      <c r="W64" s="199"/>
      <c r="X64" s="199"/>
      <c r="Y64" s="200"/>
      <c r="Z64" s="199"/>
      <c r="AA64" s="199"/>
    </row>
    <row r="65" spans="2:27" ht="13.5" customHeight="1" x14ac:dyDescent="0.15">
      <c r="B65" s="16" t="str">
        <f ca="1">IF(F65="","",MAX($B$1:OFFSET($B65,-1,0))+1)</f>
        <v/>
      </c>
      <c r="C65" s="36"/>
      <c r="D65" s="36"/>
      <c r="E65" s="37"/>
      <c r="F65" s="38"/>
      <c r="G65" s="39" t="str">
        <f t="shared" ref="G65" si="121">IF(F65="","",IF(X65="","",IF(E65=1,"",W65*Y65)))</f>
        <v/>
      </c>
      <c r="H65" s="40" t="str">
        <f t="shared" ref="H65" si="122">IF(F65="","",IF(X65="","",IF(E65=1,W65*Y65,G65*E65)))</f>
        <v/>
      </c>
      <c r="I65" s="42" t="str">
        <f t="shared" ref="I65" si="123">IF(F65="","",IF(X65=1,"積算実務ﾏﾆｭｱﾙ機械P."&amp;AA65,IF(X65=2,Z65&amp;AA65,IF(X65=3,"別紙明細-"&amp;AA65,""))))</f>
        <v/>
      </c>
      <c r="J65" s="1">
        <f t="shared" ref="J65:J128" si="124">IF((ROW()-1)/38=ROUND((ROW()-1)/38,0),"ページ区切り",ROW())</f>
        <v>65</v>
      </c>
      <c r="L65" s="7"/>
      <c r="M65" s="7"/>
      <c r="N65" s="7"/>
      <c r="O65" s="7"/>
      <c r="P65" s="8"/>
      <c r="Q65" s="17"/>
      <c r="R65" s="7"/>
      <c r="S65" s="7"/>
      <c r="T65" s="9"/>
      <c r="W65" s="201"/>
      <c r="X65" s="201"/>
      <c r="Y65" s="202" t="str">
        <f t="shared" ref="Y65" si="125">IF(X65="","",1)</f>
        <v/>
      </c>
      <c r="Z65" s="201"/>
      <c r="AA65" s="201"/>
    </row>
    <row r="66" spans="2:27" ht="13.5" customHeight="1" x14ac:dyDescent="0.15">
      <c r="B66" s="15"/>
      <c r="C66" s="31"/>
      <c r="D66" s="31"/>
      <c r="E66" s="32"/>
      <c r="F66" s="33"/>
      <c r="G66" s="34"/>
      <c r="H66" s="35"/>
      <c r="I66" s="41"/>
      <c r="J66" s="1">
        <f t="shared" si="124"/>
        <v>66</v>
      </c>
      <c r="L66" s="3"/>
      <c r="M66" s="3"/>
      <c r="N66" s="3"/>
      <c r="O66" s="3"/>
      <c r="P66" s="4"/>
      <c r="Q66" s="49"/>
      <c r="R66" s="3"/>
      <c r="S66" s="3"/>
      <c r="T66" s="6"/>
      <c r="W66" s="199"/>
      <c r="X66" s="199"/>
      <c r="Y66" s="200"/>
      <c r="Z66" s="199"/>
      <c r="AA66" s="199"/>
    </row>
    <row r="67" spans="2:27" ht="13.5" customHeight="1" x14ac:dyDescent="0.15">
      <c r="B67" s="16" t="str">
        <f ca="1">IF(F67="","",MAX($B$1:OFFSET($B67,-1,0))+1)</f>
        <v/>
      </c>
      <c r="C67" s="36"/>
      <c r="D67" s="36"/>
      <c r="E67" s="37"/>
      <c r="F67" s="38"/>
      <c r="G67" s="39" t="str">
        <f t="shared" ref="G67" si="126">IF(F67="","",IF(X67="","",IF(E67=1,"",W67*Y67)))</f>
        <v/>
      </c>
      <c r="H67" s="40" t="str">
        <f t="shared" ref="H67" si="127">IF(F67="","",IF(X67="","",IF(E67=1,W67*Y67,G67*E67)))</f>
        <v/>
      </c>
      <c r="I67" s="42" t="str">
        <f t="shared" ref="I67" si="128">IF(F67="","",IF(X67=1,"積算実務ﾏﾆｭｱﾙ機械P."&amp;AA67,IF(X67=2,Z67&amp;AA67,IF(X67=3,"別紙明細-"&amp;AA67,""))))</f>
        <v/>
      </c>
      <c r="J67" s="1">
        <f t="shared" si="124"/>
        <v>67</v>
      </c>
      <c r="L67" s="7"/>
      <c r="M67" s="7"/>
      <c r="N67" s="7"/>
      <c r="O67" s="7"/>
      <c r="P67" s="8"/>
      <c r="Q67" s="17"/>
      <c r="R67" s="7"/>
      <c r="S67" s="7"/>
      <c r="T67" s="9"/>
      <c r="W67" s="201"/>
      <c r="X67" s="201"/>
      <c r="Y67" s="202" t="str">
        <f t="shared" ref="Y67" si="129">IF(X67="","",1)</f>
        <v/>
      </c>
      <c r="Z67" s="201"/>
      <c r="AA67" s="201"/>
    </row>
    <row r="68" spans="2:27" ht="13.5" customHeight="1" x14ac:dyDescent="0.15">
      <c r="B68" s="15"/>
      <c r="C68" s="31"/>
      <c r="D68" s="31"/>
      <c r="E68" s="32"/>
      <c r="F68" s="33"/>
      <c r="G68" s="34"/>
      <c r="H68" s="35"/>
      <c r="I68" s="41"/>
      <c r="J68" s="1">
        <f t="shared" si="124"/>
        <v>68</v>
      </c>
      <c r="L68" s="3"/>
      <c r="M68" s="3"/>
      <c r="N68" s="3"/>
      <c r="O68" s="3"/>
      <c r="P68" s="4"/>
      <c r="Q68" s="49"/>
      <c r="R68" s="3"/>
      <c r="S68" s="3"/>
      <c r="T68" s="6"/>
      <c r="W68" s="199"/>
      <c r="X68" s="199"/>
      <c r="Y68" s="200"/>
      <c r="Z68" s="199"/>
      <c r="AA68" s="199"/>
    </row>
    <row r="69" spans="2:27" ht="13.5" customHeight="1" x14ac:dyDescent="0.15">
      <c r="B69" s="16" t="str">
        <f ca="1">IF(F69="","",MAX($B$1:OFFSET($B69,-1,0))+1)</f>
        <v/>
      </c>
      <c r="C69" s="36"/>
      <c r="D69" s="36"/>
      <c r="E69" s="37"/>
      <c r="F69" s="38"/>
      <c r="G69" s="39" t="str">
        <f t="shared" ref="G69" si="130">IF(F69="","",IF(X69="","",IF(E69=1,"",W69*Y69)))</f>
        <v/>
      </c>
      <c r="H69" s="40" t="str">
        <f t="shared" ref="H69" si="131">IF(F69="","",IF(X69="","",IF(E69=1,W69*Y69,G69*E69)))</f>
        <v/>
      </c>
      <c r="I69" s="42" t="str">
        <f t="shared" ref="I69" si="132">IF(F69="","",IF(X69=1,"積算実務ﾏﾆｭｱﾙ機械P."&amp;AA69,IF(X69=2,Z69&amp;AA69,IF(X69=3,"別紙明細-"&amp;AA69,""))))</f>
        <v/>
      </c>
      <c r="J69" s="1">
        <f t="shared" si="124"/>
        <v>69</v>
      </c>
      <c r="L69" s="7"/>
      <c r="M69" s="7"/>
      <c r="N69" s="7"/>
      <c r="O69" s="7"/>
      <c r="P69" s="8"/>
      <c r="Q69" s="17"/>
      <c r="R69" s="7"/>
      <c r="S69" s="7"/>
      <c r="T69" s="9"/>
      <c r="W69" s="201"/>
      <c r="X69" s="201"/>
      <c r="Y69" s="202" t="str">
        <f t="shared" ref="Y69" si="133">IF(X69="","",1)</f>
        <v/>
      </c>
      <c r="Z69" s="201"/>
      <c r="AA69" s="201"/>
    </row>
    <row r="70" spans="2:27" ht="13.5" customHeight="1" x14ac:dyDescent="0.15">
      <c r="B70" s="15"/>
      <c r="C70" s="31"/>
      <c r="D70" s="31"/>
      <c r="E70" s="32"/>
      <c r="F70" s="33"/>
      <c r="G70" s="34"/>
      <c r="H70" s="35"/>
      <c r="I70" s="41"/>
      <c r="J70" s="1">
        <f t="shared" si="124"/>
        <v>70</v>
      </c>
      <c r="L70" s="3"/>
      <c r="M70" s="3"/>
      <c r="N70" s="3"/>
      <c r="O70" s="3"/>
      <c r="P70" s="4"/>
      <c r="Q70" s="49"/>
      <c r="R70" s="3"/>
      <c r="S70" s="3"/>
      <c r="T70" s="6"/>
      <c r="W70" s="199"/>
      <c r="X70" s="199"/>
      <c r="Y70" s="200"/>
      <c r="Z70" s="199"/>
      <c r="AA70" s="199"/>
    </row>
    <row r="71" spans="2:27" ht="13.5" customHeight="1" x14ac:dyDescent="0.15">
      <c r="B71" s="16" t="str">
        <f ca="1">IF(F71="","",MAX($B$1:OFFSET($B71,-1,0))+1)</f>
        <v/>
      </c>
      <c r="C71" s="36"/>
      <c r="D71" s="36"/>
      <c r="E71" s="37"/>
      <c r="F71" s="38"/>
      <c r="G71" s="39" t="str">
        <f t="shared" ref="G71" si="134">IF(F71="","",IF(X71="","",IF(E71=1,"",W71*Y71)))</f>
        <v/>
      </c>
      <c r="H71" s="40" t="str">
        <f t="shared" ref="H71" si="135">IF(F71="","",IF(X71="","",IF(E71=1,W71*Y71,G71*E71)))</f>
        <v/>
      </c>
      <c r="I71" s="42" t="str">
        <f t="shared" ref="I71" si="136">IF(F71="","",IF(X71=1,"積算実務ﾏﾆｭｱﾙ機械P."&amp;AA71,IF(X71=2,Z71&amp;AA71,IF(X71=3,"別紙明細-"&amp;AA71,""))))</f>
        <v/>
      </c>
      <c r="J71" s="1">
        <f t="shared" si="124"/>
        <v>71</v>
      </c>
      <c r="L71" s="7"/>
      <c r="M71" s="7"/>
      <c r="N71" s="7"/>
      <c r="O71" s="7"/>
      <c r="P71" s="8"/>
      <c r="Q71" s="17"/>
      <c r="R71" s="7"/>
      <c r="S71" s="7"/>
      <c r="T71" s="9"/>
      <c r="W71" s="201"/>
      <c r="X71" s="201"/>
      <c r="Y71" s="202" t="str">
        <f t="shared" ref="Y71" si="137">IF(X71="","",1)</f>
        <v/>
      </c>
      <c r="Z71" s="201"/>
      <c r="AA71" s="201"/>
    </row>
    <row r="72" spans="2:27" ht="13.5" customHeight="1" x14ac:dyDescent="0.15">
      <c r="B72" s="15"/>
      <c r="C72" s="31"/>
      <c r="D72" s="31"/>
      <c r="E72" s="32"/>
      <c r="F72" s="33"/>
      <c r="G72" s="34"/>
      <c r="H72" s="35"/>
      <c r="I72" s="41"/>
      <c r="J72" s="1">
        <f t="shared" si="124"/>
        <v>72</v>
      </c>
      <c r="L72" s="3"/>
      <c r="M72" s="3"/>
      <c r="N72" s="3"/>
      <c r="O72" s="3"/>
      <c r="P72" s="4"/>
      <c r="Q72" s="49"/>
      <c r="R72" s="3"/>
      <c r="S72" s="3"/>
      <c r="T72" s="6"/>
      <c r="W72" s="199"/>
      <c r="X72" s="199"/>
      <c r="Y72" s="200"/>
      <c r="Z72" s="199"/>
      <c r="AA72" s="199"/>
    </row>
    <row r="73" spans="2:27" ht="13.5" customHeight="1" x14ac:dyDescent="0.15">
      <c r="B73" s="16" t="str">
        <f ca="1">IF(F73="","",MAX($B$1:OFFSET($B73,-1,0))+1)</f>
        <v/>
      </c>
      <c r="C73" s="36"/>
      <c r="D73" s="36"/>
      <c r="E73" s="37"/>
      <c r="F73" s="38"/>
      <c r="G73" s="39" t="str">
        <f t="shared" ref="G73" si="138">IF(F73="","",IF(X73="","",IF(E73=1,"",W73*Y73)))</f>
        <v/>
      </c>
      <c r="H73" s="40" t="str">
        <f t="shared" ref="H73" si="139">IF(F73="","",IF(X73="","",IF(E73=1,W73*Y73,G73*E73)))</f>
        <v/>
      </c>
      <c r="I73" s="42" t="str">
        <f t="shared" ref="I73" si="140">IF(F73="","",IF(X73=1,"積算実務ﾏﾆｭｱﾙ機械P."&amp;AA73,IF(X73=2,Z73&amp;AA73,IF(X73=3,"別紙明細-"&amp;AA73,""))))</f>
        <v/>
      </c>
      <c r="J73" s="1">
        <f t="shared" si="124"/>
        <v>73</v>
      </c>
      <c r="L73" s="7"/>
      <c r="M73" s="7"/>
      <c r="N73" s="7"/>
      <c r="O73" s="7"/>
      <c r="P73" s="8"/>
      <c r="Q73" s="17"/>
      <c r="R73" s="7"/>
      <c r="S73" s="7"/>
      <c r="T73" s="9"/>
      <c r="W73" s="201"/>
      <c r="X73" s="201"/>
      <c r="Y73" s="202" t="str">
        <f t="shared" ref="Y73" si="141">IF(X73="","",1)</f>
        <v/>
      </c>
      <c r="Z73" s="201"/>
      <c r="AA73" s="201"/>
    </row>
    <row r="74" spans="2:27" ht="13.5" customHeight="1" x14ac:dyDescent="0.15">
      <c r="B74" s="15"/>
      <c r="C74" s="31"/>
      <c r="D74" s="31"/>
      <c r="E74" s="32"/>
      <c r="F74" s="33"/>
      <c r="G74" s="34"/>
      <c r="H74" s="35"/>
      <c r="I74" s="41"/>
      <c r="J74" s="1">
        <f t="shared" si="124"/>
        <v>74</v>
      </c>
      <c r="L74" s="3"/>
      <c r="M74" s="3"/>
      <c r="N74" s="3"/>
      <c r="O74" s="3"/>
      <c r="P74" s="4"/>
      <c r="Q74" s="49"/>
      <c r="R74" s="3"/>
      <c r="S74" s="3"/>
      <c r="T74" s="6"/>
      <c r="W74" s="199"/>
      <c r="X74" s="199"/>
      <c r="Y74" s="200"/>
      <c r="Z74" s="199"/>
      <c r="AA74" s="199"/>
    </row>
    <row r="75" spans="2:27" ht="13.5" customHeight="1" x14ac:dyDescent="0.15">
      <c r="B75" s="16" t="str">
        <f ca="1">IF(F75="","",MAX($B$1:OFFSET($B75,-1,0))+1)</f>
        <v/>
      </c>
      <c r="C75" s="36"/>
      <c r="D75" s="36"/>
      <c r="E75" s="37"/>
      <c r="F75" s="38"/>
      <c r="G75" s="39" t="str">
        <f t="shared" ref="G75" si="142">IF(F75="","",IF(X75="","",IF(E75=1,"",W75*Y75)))</f>
        <v/>
      </c>
      <c r="H75" s="40" t="str">
        <f t="shared" ref="H75" si="143">IF(F75="","",IF(X75="","",IF(E75=1,W75*Y75,G75*E75)))</f>
        <v/>
      </c>
      <c r="I75" s="42" t="str">
        <f t="shared" ref="I75" si="144">IF(F75="","",IF(X75=1,"積算実務ﾏﾆｭｱﾙ機械P."&amp;AA75,IF(X75=2,Z75&amp;AA75,IF(X75=3,"別紙明細-"&amp;AA75,""))))</f>
        <v/>
      </c>
      <c r="J75" s="1">
        <f t="shared" si="124"/>
        <v>75</v>
      </c>
      <c r="L75" s="7"/>
      <c r="M75" s="7"/>
      <c r="N75" s="7"/>
      <c r="O75" s="7"/>
      <c r="P75" s="8"/>
      <c r="Q75" s="17"/>
      <c r="R75" s="7"/>
      <c r="S75" s="7"/>
      <c r="T75" s="9"/>
      <c r="W75" s="201"/>
      <c r="X75" s="201"/>
      <c r="Y75" s="202" t="str">
        <f t="shared" ref="Y75" si="145">IF(X75="","",1)</f>
        <v/>
      </c>
      <c r="Z75" s="201"/>
      <c r="AA75" s="201"/>
    </row>
    <row r="76" spans="2:27" ht="13.5" customHeight="1" x14ac:dyDescent="0.15">
      <c r="B76" s="15"/>
      <c r="C76" s="31"/>
      <c r="D76" s="31"/>
      <c r="E76" s="32"/>
      <c r="F76" s="33"/>
      <c r="G76" s="34"/>
      <c r="H76" s="35"/>
      <c r="I76" s="41"/>
      <c r="J76" s="1">
        <f t="shared" si="124"/>
        <v>76</v>
      </c>
      <c r="L76" s="3"/>
      <c r="M76" s="3"/>
      <c r="N76" s="3"/>
      <c r="O76" s="3"/>
      <c r="P76" s="4"/>
      <c r="Q76" s="49"/>
      <c r="R76" s="3"/>
      <c r="S76" s="3"/>
      <c r="T76" s="6"/>
      <c r="W76" s="199"/>
      <c r="X76" s="199"/>
      <c r="Y76" s="200"/>
      <c r="Z76" s="199"/>
      <c r="AA76" s="199"/>
    </row>
    <row r="77" spans="2:27" ht="13.5" customHeight="1" x14ac:dyDescent="0.15">
      <c r="B77" s="16" t="str">
        <f ca="1">IF(F77="","",MAX($B$1:OFFSET($B77,-1,0))+1)</f>
        <v/>
      </c>
      <c r="C77" s="36"/>
      <c r="D77" s="36"/>
      <c r="E77" s="37"/>
      <c r="F77" s="38"/>
      <c r="G77" s="39" t="str">
        <f t="shared" ref="G77" si="146">IF(F77="","",IF(X77="","",IF(E77=1,"",W77*Y77)))</f>
        <v/>
      </c>
      <c r="H77" s="40" t="str">
        <f t="shared" ref="H77" si="147">IF(F77="","",IF(X77="","",IF(E77=1,W77*Y77,G77*E77)))</f>
        <v/>
      </c>
      <c r="I77" s="42" t="str">
        <f t="shared" ref="I77" si="148">IF(F77="","",IF(X77=1,"積算実務ﾏﾆｭｱﾙ機械P."&amp;AA77,IF(X77=2,Z77&amp;AA77,IF(X77=3,"別紙明細-"&amp;AA77,""))))</f>
        <v/>
      </c>
      <c r="J77" s="1" t="str">
        <f t="shared" si="124"/>
        <v>ページ区切り</v>
      </c>
      <c r="L77" s="7"/>
      <c r="M77" s="7"/>
      <c r="N77" s="7"/>
      <c r="O77" s="7"/>
      <c r="P77" s="8"/>
      <c r="Q77" s="17"/>
      <c r="R77" s="7"/>
      <c r="S77" s="7"/>
      <c r="T77" s="9"/>
      <c r="W77" s="201"/>
      <c r="X77" s="201"/>
      <c r="Y77" s="202" t="str">
        <f t="shared" ref="Y77" si="149">IF(X77="","",1)</f>
        <v/>
      </c>
      <c r="Z77" s="201"/>
      <c r="AA77" s="201"/>
    </row>
    <row r="78" spans="2:27" ht="13.5" customHeight="1" x14ac:dyDescent="0.15">
      <c r="B78" s="15"/>
      <c r="C78" s="31"/>
      <c r="D78" s="31"/>
      <c r="E78" s="32"/>
      <c r="F78" s="33"/>
      <c r="G78" s="34"/>
      <c r="H78" s="35"/>
      <c r="I78" s="41"/>
      <c r="J78" s="1">
        <f t="shared" si="124"/>
        <v>78</v>
      </c>
      <c r="L78" s="3"/>
      <c r="M78" s="3"/>
      <c r="N78" s="3"/>
      <c r="O78" s="3"/>
      <c r="P78" s="4"/>
      <c r="Q78" s="49"/>
      <c r="R78" s="3"/>
      <c r="S78" s="3"/>
      <c r="T78" s="6"/>
      <c r="W78" s="199"/>
      <c r="X78" s="199"/>
      <c r="Y78" s="200"/>
      <c r="Z78" s="199"/>
      <c r="AA78" s="199"/>
    </row>
    <row r="79" spans="2:27" ht="13.5" customHeight="1" x14ac:dyDescent="0.15">
      <c r="B79" s="16" t="str">
        <f ca="1">IF(F79="","",MAX($B$1:OFFSET($B79,-1,0))+1)</f>
        <v/>
      </c>
      <c r="C79" s="36"/>
      <c r="D79" s="36"/>
      <c r="E79" s="37"/>
      <c r="F79" s="38"/>
      <c r="G79" s="39" t="str">
        <f t="shared" ref="G79" si="150">IF(F79="","",IF(X79="","",IF(E79=1,"",W79*Y79)))</f>
        <v/>
      </c>
      <c r="H79" s="40" t="str">
        <f t="shared" ref="H79" si="151">IF(F79="","",IF(X79="","",IF(E79=1,W79*Y79,G79*E79)))</f>
        <v/>
      </c>
      <c r="I79" s="42" t="str">
        <f t="shared" ref="I79" si="152">IF(F79="","",IF(X79=1,"積算実務ﾏﾆｭｱﾙ機械P."&amp;AA79,IF(X79=2,Z79&amp;AA79,IF(X79=3,"別紙明細-"&amp;AA79,""))))</f>
        <v/>
      </c>
      <c r="J79" s="1">
        <f t="shared" si="124"/>
        <v>79</v>
      </c>
      <c r="L79" s="7"/>
      <c r="M79" s="7"/>
      <c r="N79" s="7"/>
      <c r="O79" s="7"/>
      <c r="P79" s="8"/>
      <c r="Q79" s="17"/>
      <c r="R79" s="7"/>
      <c r="S79" s="7"/>
      <c r="T79" s="9"/>
      <c r="W79" s="201"/>
      <c r="X79" s="201"/>
      <c r="Y79" s="202" t="str">
        <f t="shared" ref="Y79" si="153">IF(X79="","",1)</f>
        <v/>
      </c>
      <c r="Z79" s="201"/>
      <c r="AA79" s="201"/>
    </row>
    <row r="80" spans="2:27" ht="13.5" customHeight="1" x14ac:dyDescent="0.15">
      <c r="B80" s="15"/>
      <c r="C80" s="31"/>
      <c r="D80" s="31"/>
      <c r="E80" s="32"/>
      <c r="F80" s="33"/>
      <c r="G80" s="34"/>
      <c r="H80" s="35"/>
      <c r="I80" s="41"/>
      <c r="J80" s="1">
        <f t="shared" si="124"/>
        <v>80</v>
      </c>
      <c r="L80" s="3"/>
      <c r="M80" s="3"/>
      <c r="N80" s="3"/>
      <c r="O80" s="3"/>
      <c r="P80" s="4"/>
      <c r="Q80" s="49"/>
      <c r="R80" s="3"/>
      <c r="S80" s="3"/>
      <c r="T80" s="6"/>
      <c r="W80" s="199"/>
      <c r="X80" s="199"/>
      <c r="Y80" s="200"/>
      <c r="Z80" s="199"/>
      <c r="AA80" s="199"/>
    </row>
    <row r="81" spans="2:27" ht="13.5" customHeight="1" x14ac:dyDescent="0.15">
      <c r="B81" s="16" t="str">
        <f ca="1">IF(F81="","",MAX($B$1:OFFSET($B81,-1,0))+1)</f>
        <v/>
      </c>
      <c r="C81" s="36"/>
      <c r="D81" s="36"/>
      <c r="E81" s="37"/>
      <c r="F81" s="38"/>
      <c r="G81" s="39" t="str">
        <f t="shared" ref="G81" si="154">IF(F81="","",IF(X81="","",IF(E81=1,"",W81*Y81)))</f>
        <v/>
      </c>
      <c r="H81" s="40" t="str">
        <f t="shared" ref="H81" si="155">IF(F81="","",IF(X81="","",IF(E81=1,W81*Y81,G81*E81)))</f>
        <v/>
      </c>
      <c r="I81" s="42" t="str">
        <f t="shared" ref="I81" si="156">IF(F81="","",IF(X81=1,"積算実務ﾏﾆｭｱﾙ機械P."&amp;AA81,IF(X81=2,Z81&amp;AA81,IF(X81=3,"別紙明細-"&amp;AA81,""))))</f>
        <v/>
      </c>
      <c r="J81" s="1">
        <f t="shared" si="124"/>
        <v>81</v>
      </c>
      <c r="L81" s="7"/>
      <c r="M81" s="7"/>
      <c r="N81" s="7"/>
      <c r="O81" s="7"/>
      <c r="P81" s="8"/>
      <c r="Q81" s="17"/>
      <c r="R81" s="7"/>
      <c r="S81" s="7"/>
      <c r="T81" s="9"/>
      <c r="W81" s="201"/>
      <c r="X81" s="201"/>
      <c r="Y81" s="202" t="str">
        <f t="shared" ref="Y81" si="157">IF(X81="","",1)</f>
        <v/>
      </c>
      <c r="Z81" s="201"/>
      <c r="AA81" s="201"/>
    </row>
    <row r="82" spans="2:27" ht="13.5" customHeight="1" x14ac:dyDescent="0.15">
      <c r="B82" s="15"/>
      <c r="C82" s="31"/>
      <c r="D82" s="31"/>
      <c r="E82" s="32"/>
      <c r="F82" s="33"/>
      <c r="G82" s="34"/>
      <c r="H82" s="35"/>
      <c r="I82" s="41"/>
      <c r="J82" s="1">
        <f t="shared" si="124"/>
        <v>82</v>
      </c>
      <c r="L82" s="3"/>
      <c r="M82" s="3"/>
      <c r="N82" s="3"/>
      <c r="O82" s="3"/>
      <c r="P82" s="4"/>
      <c r="Q82" s="49"/>
      <c r="R82" s="3"/>
      <c r="S82" s="3"/>
      <c r="T82" s="6"/>
      <c r="W82" s="199"/>
      <c r="X82" s="199"/>
      <c r="Y82" s="200"/>
      <c r="Z82" s="199"/>
      <c r="AA82" s="199"/>
    </row>
    <row r="83" spans="2:27" ht="13.5" customHeight="1" x14ac:dyDescent="0.15">
      <c r="B83" s="16" t="str">
        <f ca="1">IF(F83="","",MAX($B$1:OFFSET($B83,-1,0))+1)</f>
        <v/>
      </c>
      <c r="C83" s="36"/>
      <c r="D83" s="36"/>
      <c r="E83" s="37"/>
      <c r="F83" s="38"/>
      <c r="G83" s="39" t="str">
        <f t="shared" ref="G83" si="158">IF(F83="","",IF(X83="","",IF(E83=1,"",W83*Y83)))</f>
        <v/>
      </c>
      <c r="H83" s="40" t="str">
        <f t="shared" ref="H83" si="159">IF(F83="","",IF(X83="","",IF(E83=1,W83*Y83,G83*E83)))</f>
        <v/>
      </c>
      <c r="I83" s="42" t="str">
        <f t="shared" ref="I83" si="160">IF(F83="","",IF(X83=1,"積算実務ﾏﾆｭｱﾙ機械P."&amp;AA83,IF(X83=2,Z83&amp;AA83,IF(X83=3,"別紙明細-"&amp;AA83,""))))</f>
        <v/>
      </c>
      <c r="J83" s="1">
        <f t="shared" si="124"/>
        <v>83</v>
      </c>
      <c r="L83" s="7"/>
      <c r="M83" s="7"/>
      <c r="N83" s="7"/>
      <c r="O83" s="7"/>
      <c r="P83" s="8"/>
      <c r="Q83" s="17"/>
      <c r="R83" s="7"/>
      <c r="S83" s="7"/>
      <c r="T83" s="9"/>
      <c r="W83" s="201"/>
      <c r="X83" s="201"/>
      <c r="Y83" s="202" t="str">
        <f t="shared" ref="Y83" si="161">IF(X83="","",1)</f>
        <v/>
      </c>
      <c r="Z83" s="201"/>
      <c r="AA83" s="201"/>
    </row>
    <row r="84" spans="2:27" ht="13.5" customHeight="1" x14ac:dyDescent="0.15">
      <c r="B84" s="15"/>
      <c r="C84" s="31"/>
      <c r="D84" s="31"/>
      <c r="E84" s="32"/>
      <c r="F84" s="33"/>
      <c r="G84" s="34"/>
      <c r="H84" s="35"/>
      <c r="I84" s="41"/>
      <c r="J84" s="1">
        <f t="shared" si="124"/>
        <v>84</v>
      </c>
      <c r="L84" s="3"/>
      <c r="M84" s="3"/>
      <c r="N84" s="3"/>
      <c r="O84" s="3"/>
      <c r="P84" s="4"/>
      <c r="Q84" s="49"/>
      <c r="R84" s="3"/>
      <c r="S84" s="3"/>
      <c r="T84" s="6"/>
      <c r="W84" s="199"/>
      <c r="X84" s="199"/>
      <c r="Y84" s="200"/>
      <c r="Z84" s="199"/>
      <c r="AA84" s="199"/>
    </row>
    <row r="85" spans="2:27" ht="13.5" customHeight="1" x14ac:dyDescent="0.15">
      <c r="B85" s="16" t="str">
        <f ca="1">IF(F85="","",MAX($B$1:OFFSET($B85,-1,0))+1)</f>
        <v/>
      </c>
      <c r="C85" s="36"/>
      <c r="D85" s="36"/>
      <c r="E85" s="37"/>
      <c r="F85" s="38"/>
      <c r="G85" s="39" t="str">
        <f t="shared" ref="G85" si="162">IF(F85="","",IF(X85="","",IF(E85=1,"",W85*Y85)))</f>
        <v/>
      </c>
      <c r="H85" s="40" t="str">
        <f t="shared" ref="H85" si="163">IF(F85="","",IF(X85="","",IF(E85=1,W85*Y85,G85*E85)))</f>
        <v/>
      </c>
      <c r="I85" s="42" t="str">
        <f t="shared" ref="I85" si="164">IF(F85="","",IF(X85=1,"積算実務ﾏﾆｭｱﾙ機械P."&amp;AA85,IF(X85=2,Z85&amp;AA85,IF(X85=3,"別紙明細-"&amp;AA85,""))))</f>
        <v/>
      </c>
      <c r="J85" s="1">
        <f t="shared" si="124"/>
        <v>85</v>
      </c>
      <c r="L85" s="7"/>
      <c r="M85" s="7"/>
      <c r="N85" s="7"/>
      <c r="O85" s="7"/>
      <c r="P85" s="8"/>
      <c r="Q85" s="17"/>
      <c r="R85" s="7"/>
      <c r="S85" s="7"/>
      <c r="T85" s="9"/>
      <c r="W85" s="201"/>
      <c r="X85" s="201"/>
      <c r="Y85" s="202" t="str">
        <f t="shared" ref="Y85" si="165">IF(X85="","",1)</f>
        <v/>
      </c>
      <c r="Z85" s="201"/>
      <c r="AA85" s="201"/>
    </row>
    <row r="86" spans="2:27" ht="13.5" customHeight="1" x14ac:dyDescent="0.15">
      <c r="B86" s="15"/>
      <c r="C86" s="31"/>
      <c r="D86" s="31"/>
      <c r="E86" s="32"/>
      <c r="F86" s="33"/>
      <c r="G86" s="34"/>
      <c r="H86" s="35"/>
      <c r="I86" s="41"/>
      <c r="J86" s="1">
        <f t="shared" si="124"/>
        <v>86</v>
      </c>
      <c r="L86" s="3"/>
      <c r="M86" s="3"/>
      <c r="N86" s="3"/>
      <c r="O86" s="3"/>
      <c r="P86" s="4"/>
      <c r="Q86" s="49"/>
      <c r="R86" s="3"/>
      <c r="S86" s="3"/>
      <c r="T86" s="6"/>
      <c r="W86" s="199"/>
      <c r="X86" s="199"/>
      <c r="Y86" s="200"/>
      <c r="Z86" s="199"/>
      <c r="AA86" s="199"/>
    </row>
    <row r="87" spans="2:27" ht="13.5" customHeight="1" x14ac:dyDescent="0.15">
      <c r="B87" s="16" t="str">
        <f ca="1">IF(F87="","",MAX($B$1:OFFSET($B87,-1,0))+1)</f>
        <v/>
      </c>
      <c r="C87" s="36"/>
      <c r="D87" s="36"/>
      <c r="E87" s="37"/>
      <c r="F87" s="38"/>
      <c r="G87" s="39" t="str">
        <f t="shared" ref="G87" si="166">IF(F87="","",IF(X87="","",IF(E87=1,"",W87*Y87)))</f>
        <v/>
      </c>
      <c r="H87" s="40" t="str">
        <f t="shared" ref="H87" si="167">IF(F87="","",IF(X87="","",IF(E87=1,W87*Y87,G87*E87)))</f>
        <v/>
      </c>
      <c r="I87" s="42" t="str">
        <f t="shared" ref="I87" si="168">IF(F87="","",IF(X87=1,"積算実務ﾏﾆｭｱﾙ機械P."&amp;AA87,IF(X87=2,Z87&amp;AA87,IF(X87=3,"別紙明細-"&amp;AA87,""))))</f>
        <v/>
      </c>
      <c r="J87" s="1">
        <f t="shared" si="124"/>
        <v>87</v>
      </c>
      <c r="L87" s="7"/>
      <c r="M87" s="7"/>
      <c r="N87" s="7"/>
      <c r="O87" s="7"/>
      <c r="P87" s="8"/>
      <c r="Q87" s="17"/>
      <c r="R87" s="7"/>
      <c r="S87" s="7"/>
      <c r="T87" s="9"/>
      <c r="W87" s="201"/>
      <c r="X87" s="201"/>
      <c r="Y87" s="202" t="str">
        <f t="shared" ref="Y87" si="169">IF(X87="","",1)</f>
        <v/>
      </c>
      <c r="Z87" s="201"/>
      <c r="AA87" s="201"/>
    </row>
    <row r="88" spans="2:27" ht="13.5" customHeight="1" x14ac:dyDescent="0.15">
      <c r="B88" s="15"/>
      <c r="C88" s="31"/>
      <c r="D88" s="31"/>
      <c r="E88" s="32"/>
      <c r="F88" s="33"/>
      <c r="G88" s="34"/>
      <c r="H88" s="35"/>
      <c r="I88" s="41"/>
      <c r="J88" s="1">
        <f t="shared" si="124"/>
        <v>88</v>
      </c>
      <c r="L88" s="3"/>
      <c r="M88" s="3"/>
      <c r="N88" s="3"/>
      <c r="O88" s="3"/>
      <c r="P88" s="4"/>
      <c r="Q88" s="49"/>
      <c r="R88" s="3"/>
      <c r="S88" s="3"/>
      <c r="T88" s="6"/>
      <c r="W88" s="199"/>
      <c r="X88" s="199"/>
      <c r="Y88" s="200"/>
      <c r="Z88" s="199"/>
      <c r="AA88" s="199"/>
    </row>
    <row r="89" spans="2:27" ht="13.5" customHeight="1" x14ac:dyDescent="0.15">
      <c r="B89" s="16" t="str">
        <f ca="1">IF(F89="","",MAX($B$1:OFFSET($B89,-1,0))+1)</f>
        <v/>
      </c>
      <c r="C89" s="36"/>
      <c r="D89" s="36"/>
      <c r="E89" s="37"/>
      <c r="F89" s="38"/>
      <c r="G89" s="39" t="str">
        <f t="shared" ref="G89" si="170">IF(F89="","",IF(X89="","",IF(E89=1,"",W89*Y89)))</f>
        <v/>
      </c>
      <c r="H89" s="40" t="str">
        <f t="shared" ref="H89" si="171">IF(F89="","",IF(X89="","",IF(E89=1,W89*Y89,G89*E89)))</f>
        <v/>
      </c>
      <c r="I89" s="42" t="str">
        <f t="shared" ref="I89" si="172">IF(F89="","",IF(X89=1,"積算実務ﾏﾆｭｱﾙ機械P."&amp;AA89,IF(X89=2,Z89&amp;AA89,IF(X89=3,"別紙明細-"&amp;AA89,""))))</f>
        <v/>
      </c>
      <c r="J89" s="1">
        <f t="shared" si="124"/>
        <v>89</v>
      </c>
      <c r="L89" s="7"/>
      <c r="M89" s="7"/>
      <c r="N89" s="7"/>
      <c r="O89" s="7"/>
      <c r="P89" s="8"/>
      <c r="Q89" s="17"/>
      <c r="R89" s="7"/>
      <c r="S89" s="7"/>
      <c r="T89" s="9"/>
      <c r="W89" s="201"/>
      <c r="X89" s="201"/>
      <c r="Y89" s="202" t="str">
        <f t="shared" ref="Y89" si="173">IF(X89="","",1)</f>
        <v/>
      </c>
      <c r="Z89" s="201"/>
      <c r="AA89" s="201"/>
    </row>
    <row r="90" spans="2:27" ht="13.5" customHeight="1" x14ac:dyDescent="0.15">
      <c r="B90" s="15"/>
      <c r="C90" s="31"/>
      <c r="D90" s="31"/>
      <c r="E90" s="32"/>
      <c r="F90" s="33"/>
      <c r="G90" s="34"/>
      <c r="H90" s="35"/>
      <c r="I90" s="41"/>
      <c r="J90" s="1">
        <f t="shared" si="124"/>
        <v>90</v>
      </c>
      <c r="L90" s="3"/>
      <c r="M90" s="3"/>
      <c r="N90" s="3"/>
      <c r="O90" s="3"/>
      <c r="P90" s="4"/>
      <c r="Q90" s="49"/>
      <c r="R90" s="3"/>
      <c r="S90" s="3"/>
      <c r="T90" s="6"/>
      <c r="W90" s="199"/>
      <c r="X90" s="199"/>
      <c r="Y90" s="200"/>
      <c r="Z90" s="199"/>
      <c r="AA90" s="199"/>
    </row>
    <row r="91" spans="2:27" ht="13.5" customHeight="1" x14ac:dyDescent="0.15">
      <c r="B91" s="16" t="str">
        <f ca="1">IF(F91="","",MAX($B$1:OFFSET($B91,-1,0))+1)</f>
        <v/>
      </c>
      <c r="C91" s="36"/>
      <c r="D91" s="36"/>
      <c r="E91" s="37"/>
      <c r="F91" s="38"/>
      <c r="G91" s="39" t="str">
        <f t="shared" ref="G91" si="174">IF(F91="","",IF(X91="","",IF(E91=1,"",W91*Y91)))</f>
        <v/>
      </c>
      <c r="H91" s="40" t="str">
        <f t="shared" ref="H91" si="175">IF(F91="","",IF(X91="","",IF(E91=1,W91*Y91,G91*E91)))</f>
        <v/>
      </c>
      <c r="I91" s="42" t="str">
        <f t="shared" ref="I91" si="176">IF(F91="","",IF(X91=1,"積算実務ﾏﾆｭｱﾙ機械P."&amp;AA91,IF(X91=2,Z91&amp;AA91,IF(X91=3,"別紙明細-"&amp;AA91,""))))</f>
        <v/>
      </c>
      <c r="J91" s="1">
        <f t="shared" si="124"/>
        <v>91</v>
      </c>
      <c r="L91" s="7"/>
      <c r="M91" s="7"/>
      <c r="N91" s="7"/>
      <c r="O91" s="7"/>
      <c r="P91" s="8"/>
      <c r="Q91" s="17"/>
      <c r="R91" s="7"/>
      <c r="S91" s="7"/>
      <c r="T91" s="9"/>
      <c r="W91" s="201"/>
      <c r="X91" s="201"/>
      <c r="Y91" s="202" t="str">
        <f t="shared" ref="Y91" si="177">IF(X91="","",1)</f>
        <v/>
      </c>
      <c r="Z91" s="201"/>
      <c r="AA91" s="201"/>
    </row>
    <row r="92" spans="2:27" ht="13.5" customHeight="1" x14ac:dyDescent="0.15">
      <c r="B92" s="15"/>
      <c r="C92" s="31"/>
      <c r="D92" s="31"/>
      <c r="E92" s="32"/>
      <c r="F92" s="33"/>
      <c r="G92" s="34"/>
      <c r="H92" s="35"/>
      <c r="I92" s="41"/>
      <c r="J92" s="1">
        <f t="shared" si="124"/>
        <v>92</v>
      </c>
      <c r="L92" s="3"/>
      <c r="M92" s="3"/>
      <c r="N92" s="3"/>
      <c r="O92" s="3"/>
      <c r="P92" s="4"/>
      <c r="Q92" s="49"/>
      <c r="R92" s="3"/>
      <c r="S92" s="3"/>
      <c r="T92" s="6"/>
      <c r="W92" s="199"/>
      <c r="X92" s="199"/>
      <c r="Y92" s="200"/>
      <c r="Z92" s="199"/>
      <c r="AA92" s="199"/>
    </row>
    <row r="93" spans="2:27" ht="13.5" customHeight="1" x14ac:dyDescent="0.15">
      <c r="B93" s="16" t="str">
        <f ca="1">IF(F93="","",MAX($B$1:OFFSET($B93,-1,0))+1)</f>
        <v/>
      </c>
      <c r="C93" s="36"/>
      <c r="D93" s="36"/>
      <c r="E93" s="37"/>
      <c r="F93" s="38"/>
      <c r="G93" s="39" t="str">
        <f t="shared" ref="G93" si="178">IF(F93="","",IF(X93="","",IF(E93=1,"",W93*Y93)))</f>
        <v/>
      </c>
      <c r="H93" s="40" t="str">
        <f t="shared" ref="H93" si="179">IF(F93="","",IF(X93="","",IF(E93=1,W93*Y93,G93*E93)))</f>
        <v/>
      </c>
      <c r="I93" s="42" t="str">
        <f t="shared" ref="I93" si="180">IF(F93="","",IF(X93=1,"積算実務ﾏﾆｭｱﾙ機械P."&amp;AA93,IF(X93=2,Z93&amp;AA93,IF(X93=3,"別紙明細-"&amp;AA93,""))))</f>
        <v/>
      </c>
      <c r="J93" s="1">
        <f t="shared" si="124"/>
        <v>93</v>
      </c>
      <c r="L93" s="7"/>
      <c r="M93" s="7"/>
      <c r="N93" s="7"/>
      <c r="O93" s="7"/>
      <c r="P93" s="8"/>
      <c r="Q93" s="17"/>
      <c r="R93" s="7"/>
      <c r="S93" s="7"/>
      <c r="T93" s="9"/>
      <c r="W93" s="201"/>
      <c r="X93" s="201"/>
      <c r="Y93" s="202" t="str">
        <f t="shared" ref="Y93" si="181">IF(X93="","",1)</f>
        <v/>
      </c>
      <c r="Z93" s="201"/>
      <c r="AA93" s="201"/>
    </row>
    <row r="94" spans="2:27" ht="13.5" customHeight="1" x14ac:dyDescent="0.15">
      <c r="B94" s="15"/>
      <c r="C94" s="31"/>
      <c r="D94" s="31"/>
      <c r="E94" s="32"/>
      <c r="F94" s="33"/>
      <c r="G94" s="34"/>
      <c r="H94" s="35"/>
      <c r="I94" s="41"/>
      <c r="J94" s="1">
        <f t="shared" si="124"/>
        <v>94</v>
      </c>
      <c r="L94" s="3"/>
      <c r="M94" s="3"/>
      <c r="N94" s="3"/>
      <c r="O94" s="3"/>
      <c r="P94" s="4"/>
      <c r="Q94" s="49"/>
      <c r="R94" s="3"/>
      <c r="S94" s="3"/>
      <c r="T94" s="6"/>
      <c r="W94" s="199"/>
      <c r="X94" s="199"/>
      <c r="Y94" s="200"/>
      <c r="Z94" s="199"/>
      <c r="AA94" s="199"/>
    </row>
    <row r="95" spans="2:27" ht="13.5" customHeight="1" x14ac:dyDescent="0.15">
      <c r="B95" s="16" t="str">
        <f ca="1">IF(F95="","",MAX($B$1:OFFSET($B95,-1,0))+1)</f>
        <v/>
      </c>
      <c r="C95" s="36"/>
      <c r="D95" s="36"/>
      <c r="E95" s="37"/>
      <c r="F95" s="38"/>
      <c r="G95" s="39" t="str">
        <f t="shared" ref="G95" si="182">IF(F95="","",IF(X95="","",IF(E95=1,"",W95*Y95)))</f>
        <v/>
      </c>
      <c r="H95" s="40" t="str">
        <f t="shared" ref="H95" si="183">IF(F95="","",IF(X95="","",IF(E95=1,W95*Y95,G95*E95)))</f>
        <v/>
      </c>
      <c r="I95" s="42" t="str">
        <f t="shared" ref="I95" si="184">IF(F95="","",IF(X95=1,"積算実務ﾏﾆｭｱﾙ機械P."&amp;AA95,IF(X95=2,Z95&amp;AA95,IF(X95=3,"別紙明細-"&amp;AA95,""))))</f>
        <v/>
      </c>
      <c r="J95" s="1">
        <f t="shared" si="124"/>
        <v>95</v>
      </c>
      <c r="L95" s="7"/>
      <c r="M95" s="7"/>
      <c r="N95" s="7"/>
      <c r="O95" s="7"/>
      <c r="P95" s="8"/>
      <c r="Q95" s="17"/>
      <c r="R95" s="7"/>
      <c r="S95" s="7"/>
      <c r="T95" s="9"/>
      <c r="W95" s="201"/>
      <c r="X95" s="201"/>
      <c r="Y95" s="202" t="str">
        <f t="shared" ref="Y95" si="185">IF(X95="","",1)</f>
        <v/>
      </c>
      <c r="Z95" s="201"/>
      <c r="AA95" s="201"/>
    </row>
    <row r="96" spans="2:27" ht="13.5" customHeight="1" x14ac:dyDescent="0.15">
      <c r="B96" s="15"/>
      <c r="C96" s="31"/>
      <c r="D96" s="31"/>
      <c r="E96" s="32"/>
      <c r="F96" s="33"/>
      <c r="G96" s="34"/>
      <c r="H96" s="35"/>
      <c r="I96" s="41"/>
      <c r="J96" s="1">
        <f t="shared" si="124"/>
        <v>96</v>
      </c>
      <c r="L96" s="3"/>
      <c r="M96" s="3"/>
      <c r="N96" s="3"/>
      <c r="O96" s="3"/>
      <c r="P96" s="4"/>
      <c r="Q96" s="49"/>
      <c r="R96" s="3"/>
      <c r="S96" s="3"/>
      <c r="T96" s="6"/>
      <c r="W96" s="199"/>
      <c r="X96" s="199"/>
      <c r="Y96" s="200"/>
      <c r="Z96" s="199"/>
      <c r="AA96" s="199"/>
    </row>
    <row r="97" spans="2:27" ht="13.5" customHeight="1" x14ac:dyDescent="0.15">
      <c r="B97" s="16" t="str">
        <f ca="1">IF(F97="","",MAX($B$1:OFFSET($B97,-1,0))+1)</f>
        <v/>
      </c>
      <c r="C97" s="36"/>
      <c r="D97" s="36"/>
      <c r="E97" s="37"/>
      <c r="F97" s="38"/>
      <c r="G97" s="39" t="str">
        <f t="shared" ref="G97" si="186">IF(F97="","",IF(X97="","",IF(E97=1,"",W97*Y97)))</f>
        <v/>
      </c>
      <c r="H97" s="40" t="str">
        <f t="shared" ref="H97" si="187">IF(F97="","",IF(X97="","",IF(E97=1,W97*Y97,G97*E97)))</f>
        <v/>
      </c>
      <c r="I97" s="42" t="str">
        <f t="shared" ref="I97" si="188">IF(F97="","",IF(X97=1,"積算実務ﾏﾆｭｱﾙ機械P."&amp;AA97,IF(X97=2,Z97&amp;AA97,IF(X97=3,"別紙明細-"&amp;AA97,""))))</f>
        <v/>
      </c>
      <c r="J97" s="1">
        <f t="shared" si="124"/>
        <v>97</v>
      </c>
      <c r="L97" s="7"/>
      <c r="M97" s="7"/>
      <c r="N97" s="7"/>
      <c r="O97" s="7"/>
      <c r="P97" s="8"/>
      <c r="Q97" s="17"/>
      <c r="R97" s="7"/>
      <c r="S97" s="7"/>
      <c r="T97" s="9"/>
      <c r="W97" s="201"/>
      <c r="X97" s="201"/>
      <c r="Y97" s="202" t="str">
        <f t="shared" ref="Y97" si="189">IF(X97="","",1)</f>
        <v/>
      </c>
      <c r="Z97" s="201"/>
      <c r="AA97" s="201"/>
    </row>
    <row r="98" spans="2:27" ht="13.5" customHeight="1" x14ac:dyDescent="0.15">
      <c r="B98" s="15"/>
      <c r="C98" s="31"/>
      <c r="D98" s="31"/>
      <c r="E98" s="32"/>
      <c r="F98" s="33"/>
      <c r="G98" s="34"/>
      <c r="H98" s="35"/>
      <c r="I98" s="41"/>
      <c r="J98" s="1">
        <f t="shared" si="124"/>
        <v>98</v>
      </c>
      <c r="L98" s="3"/>
      <c r="M98" s="3"/>
      <c r="N98" s="3"/>
      <c r="O98" s="3"/>
      <c r="P98" s="4"/>
      <c r="Q98" s="49"/>
      <c r="R98" s="3"/>
      <c r="S98" s="3"/>
      <c r="T98" s="6"/>
      <c r="W98" s="199"/>
      <c r="X98" s="199"/>
      <c r="Y98" s="200"/>
      <c r="Z98" s="199"/>
      <c r="AA98" s="199"/>
    </row>
    <row r="99" spans="2:27" ht="13.5" customHeight="1" x14ac:dyDescent="0.15">
      <c r="B99" s="16" t="str">
        <f ca="1">IF(F99="","",MAX($B$1:OFFSET($B99,-1,0))+1)</f>
        <v/>
      </c>
      <c r="C99" s="36"/>
      <c r="D99" s="36"/>
      <c r="E99" s="37"/>
      <c r="F99" s="38"/>
      <c r="G99" s="39" t="str">
        <f t="shared" ref="G99" si="190">IF(F99="","",IF(X99="","",IF(E99=1,"",W99*Y99)))</f>
        <v/>
      </c>
      <c r="H99" s="40" t="str">
        <f t="shared" ref="H99" si="191">IF(F99="","",IF(X99="","",IF(E99=1,W99*Y99,G99*E99)))</f>
        <v/>
      </c>
      <c r="I99" s="42" t="str">
        <f t="shared" ref="I99" si="192">IF(F99="","",IF(X99=1,"積算実務ﾏﾆｭｱﾙ機械P."&amp;AA99,IF(X99=2,Z99&amp;AA99,IF(X99=3,"別紙明細-"&amp;AA99,""))))</f>
        <v/>
      </c>
      <c r="J99" s="1">
        <f t="shared" si="124"/>
        <v>99</v>
      </c>
      <c r="L99" s="7"/>
      <c r="M99" s="7"/>
      <c r="N99" s="7"/>
      <c r="O99" s="7"/>
      <c r="P99" s="8"/>
      <c r="Q99" s="17"/>
      <c r="R99" s="7"/>
      <c r="S99" s="7"/>
      <c r="T99" s="9"/>
      <c r="W99" s="201"/>
      <c r="X99" s="201"/>
      <c r="Y99" s="202" t="str">
        <f t="shared" ref="Y99" si="193">IF(X99="","",1)</f>
        <v/>
      </c>
      <c r="Z99" s="201"/>
      <c r="AA99" s="201"/>
    </row>
    <row r="100" spans="2:27" ht="13.5" customHeight="1" x14ac:dyDescent="0.15">
      <c r="B100" s="15"/>
      <c r="C100" s="31"/>
      <c r="D100" s="31"/>
      <c r="E100" s="32"/>
      <c r="F100" s="33"/>
      <c r="G100" s="34"/>
      <c r="H100" s="35"/>
      <c r="I100" s="41"/>
      <c r="J100" s="1">
        <f t="shared" si="124"/>
        <v>100</v>
      </c>
      <c r="L100" s="3"/>
      <c r="M100" s="3"/>
      <c r="N100" s="3"/>
      <c r="O100" s="3"/>
      <c r="P100" s="4"/>
      <c r="Q100" s="49"/>
      <c r="R100" s="3"/>
      <c r="S100" s="3"/>
      <c r="T100" s="6"/>
      <c r="W100" s="199"/>
      <c r="X100" s="199"/>
      <c r="Y100" s="200"/>
      <c r="Z100" s="199"/>
      <c r="AA100" s="199"/>
    </row>
    <row r="101" spans="2:27" ht="13.5" customHeight="1" x14ac:dyDescent="0.15">
      <c r="B101" s="16" t="str">
        <f ca="1">IF(F101="","",MAX($B$1:OFFSET($B101,-1,0))+1)</f>
        <v/>
      </c>
      <c r="C101" s="36"/>
      <c r="D101" s="36"/>
      <c r="E101" s="37"/>
      <c r="F101" s="38"/>
      <c r="G101" s="39" t="str">
        <f t="shared" ref="G101" si="194">IF(F101="","",IF(X101="","",IF(E101=1,"",W101*Y101)))</f>
        <v/>
      </c>
      <c r="H101" s="40" t="str">
        <f t="shared" ref="H101" si="195">IF(F101="","",IF(X101="","",IF(E101=1,W101*Y101,G101*E101)))</f>
        <v/>
      </c>
      <c r="I101" s="42" t="str">
        <f t="shared" ref="I101" si="196">IF(F101="","",IF(X101=1,"積算実務ﾏﾆｭｱﾙ機械P."&amp;AA101,IF(X101=2,Z101&amp;AA101,IF(X101=3,"別紙明細-"&amp;AA101,""))))</f>
        <v/>
      </c>
      <c r="J101" s="1">
        <f t="shared" si="124"/>
        <v>101</v>
      </c>
      <c r="L101" s="7"/>
      <c r="M101" s="7"/>
      <c r="N101" s="7"/>
      <c r="O101" s="7"/>
      <c r="P101" s="8"/>
      <c r="Q101" s="17"/>
      <c r="R101" s="7"/>
      <c r="S101" s="7"/>
      <c r="T101" s="9"/>
      <c r="W101" s="201"/>
      <c r="X101" s="201"/>
      <c r="Y101" s="202" t="str">
        <f t="shared" ref="Y101" si="197">IF(X101="","",1)</f>
        <v/>
      </c>
      <c r="Z101" s="201"/>
      <c r="AA101" s="201"/>
    </row>
    <row r="102" spans="2:27" ht="13.5" customHeight="1" x14ac:dyDescent="0.15">
      <c r="B102" s="15"/>
      <c r="C102" s="31"/>
      <c r="D102" s="31"/>
      <c r="E102" s="32"/>
      <c r="F102" s="33"/>
      <c r="G102" s="34"/>
      <c r="H102" s="35"/>
      <c r="I102" s="41"/>
      <c r="J102" s="1">
        <f t="shared" si="124"/>
        <v>102</v>
      </c>
      <c r="L102" s="3"/>
      <c r="M102" s="3"/>
      <c r="N102" s="3"/>
      <c r="O102" s="3"/>
      <c r="P102" s="4"/>
      <c r="Q102" s="49"/>
      <c r="R102" s="3"/>
      <c r="S102" s="3"/>
      <c r="T102" s="6"/>
      <c r="W102" s="199"/>
      <c r="X102" s="199"/>
      <c r="Y102" s="200"/>
      <c r="Z102" s="199"/>
      <c r="AA102" s="199"/>
    </row>
    <row r="103" spans="2:27" ht="13.5" customHeight="1" x14ac:dyDescent="0.15">
      <c r="B103" s="16" t="str">
        <f ca="1">IF(F103="","",MAX($B$1:OFFSET($B103,-1,0))+1)</f>
        <v/>
      </c>
      <c r="C103" s="36"/>
      <c r="D103" s="36"/>
      <c r="E103" s="37"/>
      <c r="F103" s="38"/>
      <c r="G103" s="39" t="str">
        <f t="shared" ref="G103" si="198">IF(F103="","",IF(X103="","",IF(E103=1,"",W103*Y103)))</f>
        <v/>
      </c>
      <c r="H103" s="40" t="str">
        <f t="shared" ref="H103" si="199">IF(F103="","",IF(X103="","",IF(E103=1,W103*Y103,G103*E103)))</f>
        <v/>
      </c>
      <c r="I103" s="42" t="str">
        <f t="shared" ref="I103" si="200">IF(F103="","",IF(X103=1,"積算実務ﾏﾆｭｱﾙ機械P."&amp;AA103,IF(X103=2,Z103&amp;AA103,IF(X103=3,"別紙明細-"&amp;AA103,""))))</f>
        <v/>
      </c>
      <c r="J103" s="1">
        <f t="shared" si="124"/>
        <v>103</v>
      </c>
      <c r="L103" s="7"/>
      <c r="M103" s="7"/>
      <c r="N103" s="7"/>
      <c r="O103" s="7"/>
      <c r="P103" s="8"/>
      <c r="Q103" s="17"/>
      <c r="R103" s="7"/>
      <c r="S103" s="7"/>
      <c r="T103" s="9"/>
      <c r="W103" s="201"/>
      <c r="X103" s="201"/>
      <c r="Y103" s="202" t="str">
        <f t="shared" ref="Y103" si="201">IF(X103="","",1)</f>
        <v/>
      </c>
      <c r="Z103" s="201"/>
      <c r="AA103" s="201"/>
    </row>
    <row r="104" spans="2:27" ht="13.5" customHeight="1" x14ac:dyDescent="0.15">
      <c r="B104" s="15"/>
      <c r="C104" s="31"/>
      <c r="D104" s="31"/>
      <c r="E104" s="32"/>
      <c r="F104" s="33"/>
      <c r="G104" s="34"/>
      <c r="H104" s="35"/>
      <c r="I104" s="41"/>
      <c r="J104" s="1">
        <f t="shared" si="124"/>
        <v>104</v>
      </c>
      <c r="L104" s="3"/>
      <c r="M104" s="3"/>
      <c r="N104" s="3"/>
      <c r="O104" s="3"/>
      <c r="P104" s="4"/>
      <c r="Q104" s="49"/>
      <c r="R104" s="3"/>
      <c r="S104" s="3"/>
      <c r="T104" s="6"/>
      <c r="W104" s="199"/>
      <c r="X104" s="199"/>
      <c r="Y104" s="200"/>
      <c r="Z104" s="199"/>
      <c r="AA104" s="199"/>
    </row>
    <row r="105" spans="2:27" ht="13.5" customHeight="1" x14ac:dyDescent="0.15">
      <c r="B105" s="16" t="str">
        <f ca="1">IF(F105="","",MAX($B$1:OFFSET($B105,-1,0))+1)</f>
        <v/>
      </c>
      <c r="C105" s="36"/>
      <c r="D105" s="36"/>
      <c r="E105" s="37"/>
      <c r="F105" s="38"/>
      <c r="G105" s="39" t="str">
        <f t="shared" ref="G105" si="202">IF(F105="","",IF(X105="","",IF(E105=1,"",W105*Y105)))</f>
        <v/>
      </c>
      <c r="H105" s="40" t="str">
        <f t="shared" ref="H105" si="203">IF(F105="","",IF(X105="","",IF(E105=1,W105*Y105,G105*E105)))</f>
        <v/>
      </c>
      <c r="I105" s="42" t="str">
        <f t="shared" ref="I105" si="204">IF(F105="","",IF(X105=1,"積算実務ﾏﾆｭｱﾙ機械P."&amp;AA105,IF(X105=2,Z105&amp;AA105,IF(X105=3,"別紙明細-"&amp;AA105,""))))</f>
        <v/>
      </c>
      <c r="J105" s="1">
        <f t="shared" si="124"/>
        <v>105</v>
      </c>
      <c r="L105" s="7"/>
      <c r="M105" s="7"/>
      <c r="N105" s="7"/>
      <c r="O105" s="7"/>
      <c r="P105" s="8"/>
      <c r="Q105" s="17"/>
      <c r="R105" s="7"/>
      <c r="S105" s="7"/>
      <c r="T105" s="9"/>
      <c r="W105" s="201"/>
      <c r="X105" s="201"/>
      <c r="Y105" s="202" t="str">
        <f t="shared" ref="Y105" si="205">IF(X105="","",1)</f>
        <v/>
      </c>
      <c r="Z105" s="201"/>
      <c r="AA105" s="201"/>
    </row>
    <row r="106" spans="2:27" ht="13.5" customHeight="1" x14ac:dyDescent="0.15">
      <c r="B106" s="15"/>
      <c r="C106" s="31"/>
      <c r="D106" s="31"/>
      <c r="E106" s="32"/>
      <c r="F106" s="33"/>
      <c r="G106" s="34"/>
      <c r="H106" s="35"/>
      <c r="I106" s="41"/>
      <c r="J106" s="1">
        <f t="shared" si="124"/>
        <v>106</v>
      </c>
      <c r="L106" s="3"/>
      <c r="M106" s="3"/>
      <c r="N106" s="3"/>
      <c r="O106" s="3"/>
      <c r="P106" s="4"/>
      <c r="Q106" s="49"/>
      <c r="R106" s="3"/>
      <c r="S106" s="3"/>
      <c r="T106" s="6"/>
      <c r="W106" s="199"/>
      <c r="X106" s="199"/>
      <c r="Y106" s="200"/>
      <c r="Z106" s="199"/>
      <c r="AA106" s="199"/>
    </row>
    <row r="107" spans="2:27" ht="13.5" customHeight="1" x14ac:dyDescent="0.15">
      <c r="B107" s="16" t="str">
        <f ca="1">IF(F107="","",MAX($B$1:OFFSET($B107,-1,0))+1)</f>
        <v/>
      </c>
      <c r="C107" s="36"/>
      <c r="D107" s="36"/>
      <c r="E107" s="37"/>
      <c r="F107" s="38"/>
      <c r="G107" s="39" t="str">
        <f t="shared" ref="G107" si="206">IF(F107="","",IF(X107="","",IF(E107=1,"",W107*Y107)))</f>
        <v/>
      </c>
      <c r="H107" s="40" t="str">
        <f t="shared" ref="H107" si="207">IF(F107="","",IF(X107="","",IF(E107=1,W107*Y107,G107*E107)))</f>
        <v/>
      </c>
      <c r="I107" s="42" t="str">
        <f t="shared" ref="I107" si="208">IF(F107="","",IF(X107=1,"積算実務ﾏﾆｭｱﾙ機械P."&amp;AA107,IF(X107=2,Z107&amp;AA107,IF(X107=3,"別紙明細-"&amp;AA107,""))))</f>
        <v/>
      </c>
      <c r="J107" s="1">
        <f t="shared" si="124"/>
        <v>107</v>
      </c>
      <c r="L107" s="7"/>
      <c r="M107" s="7"/>
      <c r="N107" s="7"/>
      <c r="O107" s="7"/>
      <c r="P107" s="8"/>
      <c r="Q107" s="17"/>
      <c r="R107" s="7"/>
      <c r="S107" s="7"/>
      <c r="T107" s="9"/>
      <c r="W107" s="201"/>
      <c r="X107" s="201"/>
      <c r="Y107" s="202" t="str">
        <f t="shared" ref="Y107" si="209">IF(X107="","",1)</f>
        <v/>
      </c>
      <c r="Z107" s="201"/>
      <c r="AA107" s="201"/>
    </row>
    <row r="108" spans="2:27" ht="13.5" customHeight="1" x14ac:dyDescent="0.15">
      <c r="B108" s="15"/>
      <c r="C108" s="31"/>
      <c r="D108" s="31"/>
      <c r="E108" s="32"/>
      <c r="F108" s="33"/>
      <c r="G108" s="34"/>
      <c r="H108" s="35"/>
      <c r="I108" s="41"/>
      <c r="J108" s="1">
        <f t="shared" si="124"/>
        <v>108</v>
      </c>
      <c r="L108" s="3"/>
      <c r="M108" s="3"/>
      <c r="N108" s="3"/>
      <c r="O108" s="3"/>
      <c r="P108" s="4"/>
      <c r="Q108" s="49"/>
      <c r="R108" s="3"/>
      <c r="S108" s="3"/>
      <c r="T108" s="6"/>
      <c r="W108" s="199"/>
      <c r="X108" s="199"/>
      <c r="Y108" s="200"/>
      <c r="Z108" s="199"/>
      <c r="AA108" s="199"/>
    </row>
    <row r="109" spans="2:27" ht="13.5" customHeight="1" x14ac:dyDescent="0.15">
      <c r="B109" s="16" t="str">
        <f ca="1">IF(F109="","",MAX($B$1:OFFSET($B109,-1,0))+1)</f>
        <v/>
      </c>
      <c r="C109" s="36"/>
      <c r="D109" s="36"/>
      <c r="E109" s="37"/>
      <c r="F109" s="38"/>
      <c r="G109" s="39" t="str">
        <f t="shared" ref="G109" si="210">IF(F109="","",IF(X109="","",IF(E109=1,"",W109*Y109)))</f>
        <v/>
      </c>
      <c r="H109" s="40" t="str">
        <f t="shared" ref="H109" si="211">IF(F109="","",IF(X109="","",IF(E109=1,W109*Y109,G109*E109)))</f>
        <v/>
      </c>
      <c r="I109" s="42" t="str">
        <f t="shared" ref="I109" si="212">IF(F109="","",IF(X109=1,"積算実務ﾏﾆｭｱﾙ機械P."&amp;AA109,IF(X109=2,Z109&amp;AA109,IF(X109=3,"別紙明細-"&amp;AA109,""))))</f>
        <v/>
      </c>
      <c r="J109" s="1">
        <f t="shared" si="124"/>
        <v>109</v>
      </c>
      <c r="L109" s="7"/>
      <c r="M109" s="7"/>
      <c r="N109" s="7"/>
      <c r="O109" s="7"/>
      <c r="P109" s="8"/>
      <c r="Q109" s="17"/>
      <c r="R109" s="7"/>
      <c r="S109" s="7"/>
      <c r="T109" s="9"/>
      <c r="W109" s="201"/>
      <c r="X109" s="201"/>
      <c r="Y109" s="202" t="str">
        <f t="shared" ref="Y109" si="213">IF(X109="","",1)</f>
        <v/>
      </c>
      <c r="Z109" s="201"/>
      <c r="AA109" s="201"/>
    </row>
    <row r="110" spans="2:27" ht="13.5" customHeight="1" x14ac:dyDescent="0.15">
      <c r="B110" s="15"/>
      <c r="C110" s="31"/>
      <c r="D110" s="31"/>
      <c r="E110" s="32"/>
      <c r="F110" s="33"/>
      <c r="G110" s="34"/>
      <c r="H110" s="35"/>
      <c r="I110" s="41"/>
      <c r="J110" s="1">
        <f t="shared" si="124"/>
        <v>110</v>
      </c>
      <c r="L110" s="3"/>
      <c r="M110" s="3"/>
      <c r="N110" s="3"/>
      <c r="O110" s="3"/>
      <c r="P110" s="4"/>
      <c r="Q110" s="49"/>
      <c r="R110" s="3"/>
      <c r="S110" s="3"/>
      <c r="T110" s="6"/>
      <c r="W110" s="199"/>
      <c r="X110" s="199"/>
      <c r="Y110" s="200"/>
      <c r="Z110" s="199"/>
      <c r="AA110" s="199"/>
    </row>
    <row r="111" spans="2:27" ht="13.5" customHeight="1" x14ac:dyDescent="0.15">
      <c r="B111" s="16" t="str">
        <f ca="1">IF(F111="","",MAX($B$1:OFFSET($B111,-1,0))+1)</f>
        <v/>
      </c>
      <c r="C111" s="36"/>
      <c r="D111" s="36"/>
      <c r="E111" s="37"/>
      <c r="F111" s="38"/>
      <c r="G111" s="39" t="str">
        <f t="shared" ref="G111" si="214">IF(F111="","",IF(X111="","",IF(E111=1,"",W111*Y111)))</f>
        <v/>
      </c>
      <c r="H111" s="40" t="str">
        <f t="shared" ref="H111" si="215">IF(F111="","",IF(X111="","",IF(E111=1,W111*Y111,G111*E111)))</f>
        <v/>
      </c>
      <c r="I111" s="42" t="str">
        <f t="shared" ref="I111" si="216">IF(F111="","",IF(X111=1,"積算実務ﾏﾆｭｱﾙ機械P."&amp;AA111,IF(X111=2,Z111&amp;AA111,IF(X111=3,"別紙明細-"&amp;AA111,""))))</f>
        <v/>
      </c>
      <c r="J111" s="1">
        <f t="shared" si="124"/>
        <v>111</v>
      </c>
      <c r="L111" s="7"/>
      <c r="M111" s="7"/>
      <c r="N111" s="7"/>
      <c r="O111" s="7"/>
      <c r="P111" s="8"/>
      <c r="Q111" s="17"/>
      <c r="R111" s="7"/>
      <c r="S111" s="7"/>
      <c r="T111" s="9"/>
      <c r="W111" s="201"/>
      <c r="X111" s="201"/>
      <c r="Y111" s="202" t="str">
        <f t="shared" ref="Y111" si="217">IF(X111="","",1)</f>
        <v/>
      </c>
      <c r="Z111" s="201"/>
      <c r="AA111" s="201"/>
    </row>
    <row r="112" spans="2:27" ht="13.5" customHeight="1" x14ac:dyDescent="0.15">
      <c r="B112" s="15"/>
      <c r="C112" s="31"/>
      <c r="D112" s="31"/>
      <c r="E112" s="32"/>
      <c r="F112" s="33"/>
      <c r="G112" s="34"/>
      <c r="H112" s="35"/>
      <c r="I112" s="41"/>
      <c r="J112" s="1">
        <f t="shared" si="124"/>
        <v>112</v>
      </c>
      <c r="L112" s="3"/>
      <c r="M112" s="3"/>
      <c r="N112" s="3"/>
      <c r="O112" s="3"/>
      <c r="P112" s="4"/>
      <c r="Q112" s="49"/>
      <c r="R112" s="3"/>
      <c r="S112" s="3"/>
      <c r="T112" s="6"/>
      <c r="W112" s="199"/>
      <c r="X112" s="199"/>
      <c r="Y112" s="200"/>
      <c r="Z112" s="199"/>
      <c r="AA112" s="199"/>
    </row>
    <row r="113" spans="2:27" ht="13.5" customHeight="1" x14ac:dyDescent="0.15">
      <c r="B113" s="16" t="str">
        <f ca="1">IF(F113="","",MAX($B$1:OFFSET($B113,-1,0))+1)</f>
        <v/>
      </c>
      <c r="C113" s="36"/>
      <c r="D113" s="36"/>
      <c r="E113" s="37"/>
      <c r="F113" s="38"/>
      <c r="G113" s="39" t="str">
        <f t="shared" ref="G113" si="218">IF(F113="","",IF(X113="","",IF(E113=1,"",W113*Y113)))</f>
        <v/>
      </c>
      <c r="H113" s="40" t="str">
        <f t="shared" ref="H113" si="219">IF(F113="","",IF(X113="","",IF(E113=1,W113*Y113,G113*E113)))</f>
        <v/>
      </c>
      <c r="I113" s="42" t="str">
        <f t="shared" ref="I113" si="220">IF(F113="","",IF(X113=1,"積算実務ﾏﾆｭｱﾙ機械P."&amp;AA113,IF(X113=2,Z113&amp;AA113,IF(X113=3,"別紙明細-"&amp;AA113,""))))</f>
        <v/>
      </c>
      <c r="J113" s="1">
        <f t="shared" si="124"/>
        <v>113</v>
      </c>
      <c r="L113" s="7"/>
      <c r="M113" s="7"/>
      <c r="N113" s="7"/>
      <c r="O113" s="7"/>
      <c r="P113" s="8"/>
      <c r="Q113" s="17"/>
      <c r="R113" s="7"/>
      <c r="S113" s="7"/>
      <c r="T113" s="9"/>
      <c r="W113" s="201"/>
      <c r="X113" s="201"/>
      <c r="Y113" s="202" t="str">
        <f t="shared" ref="Y113" si="221">IF(X113="","",1)</f>
        <v/>
      </c>
      <c r="Z113" s="201"/>
      <c r="AA113" s="201"/>
    </row>
    <row r="114" spans="2:27" ht="13.5" customHeight="1" x14ac:dyDescent="0.15">
      <c r="B114" s="15"/>
      <c r="C114" s="31"/>
      <c r="D114" s="31"/>
      <c r="E114" s="32"/>
      <c r="F114" s="33"/>
      <c r="G114" s="34"/>
      <c r="H114" s="35"/>
      <c r="I114" s="41"/>
      <c r="J114" s="1">
        <f t="shared" si="124"/>
        <v>114</v>
      </c>
      <c r="L114" s="3"/>
      <c r="M114" s="3"/>
      <c r="N114" s="3"/>
      <c r="O114" s="3"/>
      <c r="P114" s="4"/>
      <c r="Q114" s="49"/>
      <c r="R114" s="3"/>
      <c r="S114" s="3"/>
      <c r="T114" s="6"/>
      <c r="W114" s="199"/>
      <c r="X114" s="199"/>
      <c r="Y114" s="200"/>
      <c r="Z114" s="199"/>
      <c r="AA114" s="199"/>
    </row>
    <row r="115" spans="2:27" ht="13.5" customHeight="1" x14ac:dyDescent="0.15">
      <c r="B115" s="16" t="str">
        <f ca="1">IF(F115="","",MAX($B$1:OFFSET($B115,-1,0))+1)</f>
        <v/>
      </c>
      <c r="C115" s="36"/>
      <c r="D115" s="36"/>
      <c r="E115" s="37"/>
      <c r="F115" s="38"/>
      <c r="G115" s="39" t="str">
        <f t="shared" ref="G115" si="222">IF(F115="","",IF(X115="","",IF(E115=1,"",W115*Y115)))</f>
        <v/>
      </c>
      <c r="H115" s="40" t="str">
        <f t="shared" ref="H115" si="223">IF(F115="","",IF(X115="","",IF(E115=1,W115*Y115,G115*E115)))</f>
        <v/>
      </c>
      <c r="I115" s="42" t="str">
        <f t="shared" ref="I115" si="224">IF(F115="","",IF(X115=1,"積算実務ﾏﾆｭｱﾙ機械P."&amp;AA115,IF(X115=2,Z115&amp;AA115,IF(X115=3,"別紙明細-"&amp;AA115,""))))</f>
        <v/>
      </c>
      <c r="J115" s="1" t="str">
        <f t="shared" si="124"/>
        <v>ページ区切り</v>
      </c>
      <c r="L115" s="7"/>
      <c r="M115" s="7"/>
      <c r="N115" s="7"/>
      <c r="O115" s="7"/>
      <c r="P115" s="8"/>
      <c r="Q115" s="17"/>
      <c r="R115" s="7"/>
      <c r="S115" s="7"/>
      <c r="T115" s="9"/>
      <c r="W115" s="201"/>
      <c r="X115" s="201"/>
      <c r="Y115" s="202" t="str">
        <f t="shared" ref="Y115" si="225">IF(X115="","",1)</f>
        <v/>
      </c>
      <c r="Z115" s="201"/>
      <c r="AA115" s="201"/>
    </row>
    <row r="116" spans="2:27" ht="13.5" customHeight="1" x14ac:dyDescent="0.15">
      <c r="B116" s="15"/>
      <c r="C116" s="31"/>
      <c r="D116" s="31"/>
      <c r="E116" s="32"/>
      <c r="F116" s="33"/>
      <c r="G116" s="34"/>
      <c r="H116" s="35"/>
      <c r="I116" s="41"/>
      <c r="J116" s="1">
        <f t="shared" si="124"/>
        <v>116</v>
      </c>
      <c r="L116" s="3"/>
      <c r="M116" s="3"/>
      <c r="N116" s="3"/>
      <c r="O116" s="3"/>
      <c r="P116" s="4"/>
      <c r="Q116" s="49"/>
      <c r="R116" s="3"/>
      <c r="S116" s="3"/>
      <c r="T116" s="6"/>
      <c r="W116" s="199"/>
      <c r="X116" s="199"/>
      <c r="Y116" s="200"/>
      <c r="Z116" s="199"/>
      <c r="AA116" s="199"/>
    </row>
    <row r="117" spans="2:27" ht="13.5" customHeight="1" x14ac:dyDescent="0.15">
      <c r="B117" s="16" t="str">
        <f ca="1">IF(F117="","",MAX($B$1:OFFSET($B117,-1,0))+1)</f>
        <v/>
      </c>
      <c r="C117" s="36"/>
      <c r="D117" s="36"/>
      <c r="E117" s="37"/>
      <c r="F117" s="38"/>
      <c r="G117" s="39" t="str">
        <f t="shared" ref="G117" si="226">IF(F117="","",IF(X117="","",IF(E117=1,"",W117*Y117)))</f>
        <v/>
      </c>
      <c r="H117" s="40" t="str">
        <f t="shared" ref="H117" si="227">IF(F117="","",IF(X117="","",IF(E117=1,W117*Y117,G117*E117)))</f>
        <v/>
      </c>
      <c r="I117" s="42" t="str">
        <f t="shared" ref="I117" si="228">IF(F117="","",IF(X117=1,"積算実務ﾏﾆｭｱﾙ機械P."&amp;AA117,IF(X117=2,Z117&amp;AA117,IF(X117=3,"別紙明細-"&amp;AA117,""))))</f>
        <v/>
      </c>
      <c r="J117" s="1">
        <f t="shared" si="124"/>
        <v>117</v>
      </c>
      <c r="L117" s="7"/>
      <c r="M117" s="7"/>
      <c r="N117" s="7"/>
      <c r="O117" s="7"/>
      <c r="P117" s="8"/>
      <c r="Q117" s="17"/>
      <c r="R117" s="7"/>
      <c r="S117" s="7"/>
      <c r="T117" s="9"/>
      <c r="W117" s="201"/>
      <c r="X117" s="201"/>
      <c r="Y117" s="202" t="str">
        <f t="shared" ref="Y117" si="229">IF(X117="","",1)</f>
        <v/>
      </c>
      <c r="Z117" s="201"/>
      <c r="AA117" s="201"/>
    </row>
    <row r="118" spans="2:27" ht="13.5" customHeight="1" x14ac:dyDescent="0.15">
      <c r="B118" s="15"/>
      <c r="C118" s="31"/>
      <c r="D118" s="31"/>
      <c r="E118" s="32"/>
      <c r="F118" s="33"/>
      <c r="G118" s="34"/>
      <c r="H118" s="35"/>
      <c r="I118" s="41"/>
      <c r="J118" s="1">
        <f t="shared" si="124"/>
        <v>118</v>
      </c>
      <c r="L118" s="3"/>
      <c r="M118" s="3"/>
      <c r="N118" s="3"/>
      <c r="O118" s="3"/>
      <c r="P118" s="4"/>
      <c r="Q118" s="49"/>
      <c r="R118" s="3"/>
      <c r="S118" s="3"/>
      <c r="T118" s="6"/>
      <c r="W118" s="199"/>
      <c r="X118" s="199"/>
      <c r="Y118" s="200"/>
      <c r="Z118" s="199"/>
      <c r="AA118" s="199"/>
    </row>
    <row r="119" spans="2:27" ht="13.5" customHeight="1" x14ac:dyDescent="0.15">
      <c r="B119" s="16" t="str">
        <f ca="1">IF(F119="","",MAX($B$1:OFFSET($B119,-1,0))+1)</f>
        <v/>
      </c>
      <c r="C119" s="36"/>
      <c r="D119" s="36"/>
      <c r="E119" s="37"/>
      <c r="F119" s="38"/>
      <c r="G119" s="39" t="str">
        <f t="shared" ref="G119" si="230">IF(F119="","",IF(X119="","",IF(E119=1,"",W119*Y119)))</f>
        <v/>
      </c>
      <c r="H119" s="40" t="str">
        <f t="shared" ref="H119" si="231">IF(F119="","",IF(X119="","",IF(E119=1,W119*Y119,G119*E119)))</f>
        <v/>
      </c>
      <c r="I119" s="42" t="str">
        <f t="shared" ref="I119" si="232">IF(F119="","",IF(X119=1,"積算実務ﾏﾆｭｱﾙ機械P."&amp;AA119,IF(X119=2,Z119&amp;AA119,IF(X119=3,"別紙明細-"&amp;AA119,""))))</f>
        <v/>
      </c>
      <c r="J119" s="1">
        <f t="shared" si="124"/>
        <v>119</v>
      </c>
      <c r="L119" s="7"/>
      <c r="M119" s="7"/>
      <c r="N119" s="7"/>
      <c r="O119" s="7"/>
      <c r="P119" s="8"/>
      <c r="Q119" s="17"/>
      <c r="R119" s="7"/>
      <c r="S119" s="7"/>
      <c r="T119" s="9"/>
      <c r="W119" s="201"/>
      <c r="X119" s="201"/>
      <c r="Y119" s="202" t="str">
        <f t="shared" ref="Y119" si="233">IF(X119="","",1)</f>
        <v/>
      </c>
      <c r="Z119" s="201"/>
      <c r="AA119" s="201"/>
    </row>
    <row r="120" spans="2:27" ht="13.5" customHeight="1" x14ac:dyDescent="0.15">
      <c r="B120" s="15"/>
      <c r="C120" s="31"/>
      <c r="D120" s="31"/>
      <c r="E120" s="32"/>
      <c r="F120" s="33"/>
      <c r="G120" s="34"/>
      <c r="H120" s="35"/>
      <c r="I120" s="41"/>
      <c r="J120" s="1">
        <f t="shared" si="124"/>
        <v>120</v>
      </c>
      <c r="L120" s="3"/>
      <c r="M120" s="3"/>
      <c r="N120" s="3"/>
      <c r="O120" s="3"/>
      <c r="P120" s="4"/>
      <c r="Q120" s="49"/>
      <c r="R120" s="3"/>
      <c r="S120" s="3"/>
      <c r="T120" s="6"/>
      <c r="W120" s="199"/>
      <c r="X120" s="199"/>
      <c r="Y120" s="200"/>
      <c r="Z120" s="199"/>
      <c r="AA120" s="199"/>
    </row>
    <row r="121" spans="2:27" ht="13.5" customHeight="1" x14ac:dyDescent="0.15">
      <c r="B121" s="16" t="str">
        <f ca="1">IF(F121="","",MAX($B$1:OFFSET($B121,-1,0))+1)</f>
        <v/>
      </c>
      <c r="C121" s="36"/>
      <c r="D121" s="36"/>
      <c r="E121" s="37"/>
      <c r="F121" s="38"/>
      <c r="G121" s="39" t="str">
        <f t="shared" ref="G121" si="234">IF(F121="","",IF(X121="","",IF(E121=1,"",W121*Y121)))</f>
        <v/>
      </c>
      <c r="H121" s="40" t="str">
        <f t="shared" ref="H121" si="235">IF(F121="","",IF(X121="","",IF(E121=1,W121*Y121,G121*E121)))</f>
        <v/>
      </c>
      <c r="I121" s="42" t="str">
        <f t="shared" ref="I121" si="236">IF(F121="","",IF(X121=1,"積算実務ﾏﾆｭｱﾙ機械P."&amp;AA121,IF(X121=2,Z121&amp;AA121,IF(X121=3,"別紙明細-"&amp;AA121,""))))</f>
        <v/>
      </c>
      <c r="J121" s="1">
        <f t="shared" si="124"/>
        <v>121</v>
      </c>
      <c r="L121" s="7"/>
      <c r="M121" s="7"/>
      <c r="N121" s="7"/>
      <c r="O121" s="7"/>
      <c r="P121" s="8"/>
      <c r="Q121" s="17"/>
      <c r="R121" s="7"/>
      <c r="S121" s="7"/>
      <c r="T121" s="9"/>
      <c r="W121" s="201"/>
      <c r="X121" s="201"/>
      <c r="Y121" s="202" t="str">
        <f t="shared" ref="Y121" si="237">IF(X121="","",1)</f>
        <v/>
      </c>
      <c r="Z121" s="201"/>
      <c r="AA121" s="201"/>
    </row>
    <row r="122" spans="2:27" ht="13.5" customHeight="1" x14ac:dyDescent="0.15">
      <c r="B122" s="15"/>
      <c r="C122" s="31"/>
      <c r="D122" s="31"/>
      <c r="E122" s="32"/>
      <c r="F122" s="33"/>
      <c r="G122" s="34"/>
      <c r="H122" s="35"/>
      <c r="I122" s="41"/>
      <c r="J122" s="1">
        <f t="shared" si="124"/>
        <v>122</v>
      </c>
      <c r="L122" s="3"/>
      <c r="M122" s="3"/>
      <c r="N122" s="3"/>
      <c r="O122" s="3"/>
      <c r="P122" s="4"/>
      <c r="Q122" s="49"/>
      <c r="R122" s="3"/>
      <c r="S122" s="3"/>
      <c r="T122" s="6"/>
      <c r="W122" s="199"/>
      <c r="X122" s="199"/>
      <c r="Y122" s="200"/>
      <c r="Z122" s="199"/>
      <c r="AA122" s="199"/>
    </row>
    <row r="123" spans="2:27" ht="13.5" customHeight="1" x14ac:dyDescent="0.15">
      <c r="B123" s="16" t="str">
        <f ca="1">IF(F123="","",MAX($B$1:OFFSET($B123,-1,0))+1)</f>
        <v/>
      </c>
      <c r="C123" s="36"/>
      <c r="D123" s="36"/>
      <c r="E123" s="37"/>
      <c r="F123" s="38"/>
      <c r="G123" s="39" t="str">
        <f t="shared" ref="G123" si="238">IF(F123="","",IF(X123="","",IF(E123=1,"",W123*Y123)))</f>
        <v/>
      </c>
      <c r="H123" s="40" t="str">
        <f t="shared" ref="H123" si="239">IF(F123="","",IF(X123="","",IF(E123=1,W123*Y123,G123*E123)))</f>
        <v/>
      </c>
      <c r="I123" s="42" t="str">
        <f t="shared" ref="I123" si="240">IF(F123="","",IF(X123=1,"積算実務ﾏﾆｭｱﾙ機械P."&amp;AA123,IF(X123=2,Z123&amp;AA123,IF(X123=3,"別紙明細-"&amp;AA123,""))))</f>
        <v/>
      </c>
      <c r="J123" s="1">
        <f t="shared" si="124"/>
        <v>123</v>
      </c>
      <c r="L123" s="7"/>
      <c r="M123" s="7"/>
      <c r="N123" s="7"/>
      <c r="O123" s="7"/>
      <c r="P123" s="8"/>
      <c r="Q123" s="17"/>
      <c r="R123" s="7"/>
      <c r="S123" s="7"/>
      <c r="T123" s="9"/>
      <c r="W123" s="201"/>
      <c r="X123" s="201"/>
      <c r="Y123" s="202" t="str">
        <f t="shared" ref="Y123" si="241">IF(X123="","",1)</f>
        <v/>
      </c>
      <c r="Z123" s="201"/>
      <c r="AA123" s="201"/>
    </row>
    <row r="124" spans="2:27" ht="13.5" customHeight="1" x14ac:dyDescent="0.15">
      <c r="B124" s="15"/>
      <c r="C124" s="31"/>
      <c r="D124" s="31"/>
      <c r="E124" s="32"/>
      <c r="F124" s="33"/>
      <c r="G124" s="34"/>
      <c r="H124" s="35"/>
      <c r="I124" s="41"/>
      <c r="J124" s="1">
        <f t="shared" si="124"/>
        <v>124</v>
      </c>
      <c r="L124" s="3"/>
      <c r="M124" s="3"/>
      <c r="N124" s="3"/>
      <c r="O124" s="3"/>
      <c r="P124" s="4"/>
      <c r="Q124" s="49"/>
      <c r="R124" s="3"/>
      <c r="S124" s="3"/>
      <c r="T124" s="6"/>
      <c r="W124" s="199"/>
      <c r="X124" s="199"/>
      <c r="Y124" s="200"/>
      <c r="Z124" s="199"/>
      <c r="AA124" s="199"/>
    </row>
    <row r="125" spans="2:27" ht="13.5" customHeight="1" x14ac:dyDescent="0.15">
      <c r="B125" s="16" t="str">
        <f ca="1">IF(F125="","",MAX($B$1:OFFSET($B125,-1,0))+1)</f>
        <v/>
      </c>
      <c r="C125" s="36"/>
      <c r="D125" s="36"/>
      <c r="E125" s="37"/>
      <c r="F125" s="38"/>
      <c r="G125" s="39" t="str">
        <f t="shared" ref="G125" si="242">IF(F125="","",IF(X125="","",IF(E125=1,"",W125*Y125)))</f>
        <v/>
      </c>
      <c r="H125" s="40" t="str">
        <f t="shared" ref="H125" si="243">IF(F125="","",IF(X125="","",IF(E125=1,W125*Y125,G125*E125)))</f>
        <v/>
      </c>
      <c r="I125" s="42" t="str">
        <f t="shared" ref="I125" si="244">IF(F125="","",IF(X125=1,"積算実務ﾏﾆｭｱﾙ機械P."&amp;AA125,IF(X125=2,Z125&amp;AA125,IF(X125=3,"別紙明細-"&amp;AA125,""))))</f>
        <v/>
      </c>
      <c r="J125" s="1">
        <f t="shared" si="124"/>
        <v>125</v>
      </c>
      <c r="L125" s="7"/>
      <c r="M125" s="7"/>
      <c r="N125" s="7"/>
      <c r="O125" s="7"/>
      <c r="P125" s="8"/>
      <c r="Q125" s="17"/>
      <c r="R125" s="7"/>
      <c r="S125" s="7"/>
      <c r="T125" s="9"/>
      <c r="W125" s="201"/>
      <c r="X125" s="201"/>
      <c r="Y125" s="202" t="str">
        <f t="shared" ref="Y125" si="245">IF(X125="","",1)</f>
        <v/>
      </c>
      <c r="Z125" s="201"/>
      <c r="AA125" s="201"/>
    </row>
    <row r="126" spans="2:27" ht="13.5" customHeight="1" x14ac:dyDescent="0.15">
      <c r="B126" s="15"/>
      <c r="C126" s="31"/>
      <c r="D126" s="31"/>
      <c r="E126" s="32"/>
      <c r="F126" s="33"/>
      <c r="G126" s="34"/>
      <c r="H126" s="35"/>
      <c r="I126" s="41"/>
      <c r="J126" s="1">
        <f t="shared" si="124"/>
        <v>126</v>
      </c>
      <c r="L126" s="3"/>
      <c r="M126" s="3"/>
      <c r="N126" s="3"/>
      <c r="O126" s="3"/>
      <c r="P126" s="4"/>
      <c r="Q126" s="49"/>
      <c r="R126" s="3"/>
      <c r="S126" s="3"/>
      <c r="T126" s="6"/>
      <c r="W126" s="199"/>
      <c r="X126" s="199"/>
      <c r="Y126" s="200"/>
      <c r="Z126" s="199"/>
      <c r="AA126" s="199"/>
    </row>
    <row r="127" spans="2:27" ht="13.5" customHeight="1" x14ac:dyDescent="0.15">
      <c r="B127" s="16" t="str">
        <f ca="1">IF(F127="","",MAX($B$1:OFFSET($B127,-1,0))+1)</f>
        <v/>
      </c>
      <c r="C127" s="36"/>
      <c r="D127" s="36"/>
      <c r="E127" s="37"/>
      <c r="F127" s="38"/>
      <c r="G127" s="39" t="str">
        <f t="shared" ref="G127" si="246">IF(F127="","",IF(X127="","",IF(E127=1,"",W127*Y127)))</f>
        <v/>
      </c>
      <c r="H127" s="40" t="str">
        <f t="shared" ref="H127" si="247">IF(F127="","",IF(X127="","",IF(E127=1,W127*Y127,G127*E127)))</f>
        <v/>
      </c>
      <c r="I127" s="42" t="str">
        <f t="shared" ref="I127" si="248">IF(F127="","",IF(X127=1,"積算実務ﾏﾆｭｱﾙ機械P."&amp;AA127,IF(X127=2,Z127&amp;AA127,IF(X127=3,"別紙明細-"&amp;AA127,""))))</f>
        <v/>
      </c>
      <c r="J127" s="1">
        <f t="shared" si="124"/>
        <v>127</v>
      </c>
      <c r="L127" s="7"/>
      <c r="M127" s="7"/>
      <c r="N127" s="7"/>
      <c r="O127" s="7"/>
      <c r="P127" s="8"/>
      <c r="Q127" s="17"/>
      <c r="R127" s="7"/>
      <c r="S127" s="7"/>
      <c r="T127" s="9"/>
      <c r="W127" s="201"/>
      <c r="X127" s="201"/>
      <c r="Y127" s="202" t="str">
        <f t="shared" ref="Y127" si="249">IF(X127="","",1)</f>
        <v/>
      </c>
      <c r="Z127" s="201"/>
      <c r="AA127" s="201"/>
    </row>
    <row r="128" spans="2:27" ht="13.5" customHeight="1" x14ac:dyDescent="0.15">
      <c r="B128" s="15"/>
      <c r="C128" s="31"/>
      <c r="D128" s="31"/>
      <c r="E128" s="32"/>
      <c r="F128" s="33"/>
      <c r="G128" s="34"/>
      <c r="H128" s="35"/>
      <c r="I128" s="41"/>
      <c r="J128" s="1">
        <f t="shared" si="124"/>
        <v>128</v>
      </c>
      <c r="L128" s="3"/>
      <c r="M128" s="3"/>
      <c r="N128" s="3"/>
      <c r="O128" s="3"/>
      <c r="P128" s="4"/>
      <c r="Q128" s="49"/>
      <c r="R128" s="3"/>
      <c r="S128" s="3"/>
      <c r="T128" s="6"/>
      <c r="W128" s="199"/>
      <c r="X128" s="199"/>
      <c r="Y128" s="200"/>
      <c r="Z128" s="199"/>
      <c r="AA128" s="199"/>
    </row>
    <row r="129" spans="2:27" ht="13.5" customHeight="1" x14ac:dyDescent="0.15">
      <c r="B129" s="16" t="str">
        <f ca="1">IF(F129="","",MAX($B$1:OFFSET($B129,-1,0))+1)</f>
        <v/>
      </c>
      <c r="C129" s="36"/>
      <c r="D129" s="36"/>
      <c r="E129" s="37"/>
      <c r="F129" s="38"/>
      <c r="G129" s="39" t="str">
        <f t="shared" ref="G129" si="250">IF(F129="","",IF(X129="","",IF(E129=1,"",W129*Y129)))</f>
        <v/>
      </c>
      <c r="H129" s="40" t="str">
        <f t="shared" ref="H129" si="251">IF(F129="","",IF(X129="","",IF(E129=1,W129*Y129,G129*E129)))</f>
        <v/>
      </c>
      <c r="I129" s="42" t="str">
        <f t="shared" ref="I129" si="252">IF(F129="","",IF(X129=1,"積算実務ﾏﾆｭｱﾙ機械P."&amp;AA129,IF(X129=2,Z129&amp;AA129,IF(X129=3,"別紙明細-"&amp;AA129,""))))</f>
        <v/>
      </c>
      <c r="J129" s="1">
        <f t="shared" ref="J129:J343" si="253">IF((ROW()-1)/38=ROUND((ROW()-1)/38,0),"ページ区切り",ROW())</f>
        <v>129</v>
      </c>
      <c r="L129" s="7"/>
      <c r="M129" s="7"/>
      <c r="N129" s="7"/>
      <c r="O129" s="7"/>
      <c r="P129" s="8"/>
      <c r="Q129" s="17"/>
      <c r="R129" s="7"/>
      <c r="S129" s="7"/>
      <c r="T129" s="9"/>
      <c r="W129" s="201"/>
      <c r="X129" s="201"/>
      <c r="Y129" s="202" t="str">
        <f t="shared" ref="Y129" si="254">IF(X129="","",1)</f>
        <v/>
      </c>
      <c r="Z129" s="201"/>
      <c r="AA129" s="201"/>
    </row>
    <row r="130" spans="2:27" ht="13.5" customHeight="1" x14ac:dyDescent="0.15">
      <c r="B130" s="15"/>
      <c r="C130" s="31"/>
      <c r="D130" s="31"/>
      <c r="E130" s="32"/>
      <c r="F130" s="33"/>
      <c r="G130" s="34"/>
      <c r="H130" s="35"/>
      <c r="I130" s="41"/>
      <c r="J130" s="1">
        <f t="shared" si="253"/>
        <v>130</v>
      </c>
      <c r="L130" s="3"/>
      <c r="M130" s="3"/>
      <c r="N130" s="3"/>
      <c r="O130" s="3"/>
      <c r="P130" s="4"/>
      <c r="Q130" s="49"/>
      <c r="R130" s="3"/>
      <c r="S130" s="3"/>
      <c r="T130" s="6"/>
      <c r="W130" s="199"/>
      <c r="X130" s="199"/>
      <c r="Y130" s="200"/>
      <c r="Z130" s="199"/>
      <c r="AA130" s="199"/>
    </row>
    <row r="131" spans="2:27" ht="13.5" customHeight="1" x14ac:dyDescent="0.15">
      <c r="B131" s="16" t="str">
        <f ca="1">IF(F131="","",MAX($B$1:OFFSET($B131,-1,0))+1)</f>
        <v/>
      </c>
      <c r="C131" s="36"/>
      <c r="D131" s="36"/>
      <c r="E131" s="37"/>
      <c r="F131" s="38"/>
      <c r="G131" s="39" t="str">
        <f t="shared" ref="G131" si="255">IF(F131="","",IF(X131="","",IF(E131=1,"",W131*Y131)))</f>
        <v/>
      </c>
      <c r="H131" s="40" t="str">
        <f t="shared" ref="H131" si="256">IF(F131="","",IF(X131="","",IF(E131=1,W131*Y131,G131*E131)))</f>
        <v/>
      </c>
      <c r="I131" s="42" t="str">
        <f t="shared" ref="I131" si="257">IF(F131="","",IF(X131=1,"積算実務ﾏﾆｭｱﾙ機械P."&amp;AA131,IF(X131=2,Z131&amp;AA131,IF(X131=3,"別紙明細-"&amp;AA131,""))))</f>
        <v/>
      </c>
      <c r="J131" s="1">
        <f t="shared" si="253"/>
        <v>131</v>
      </c>
      <c r="L131" s="7"/>
      <c r="M131" s="7"/>
      <c r="N131" s="7"/>
      <c r="O131" s="7"/>
      <c r="P131" s="8"/>
      <c r="Q131" s="17"/>
      <c r="R131" s="7"/>
      <c r="S131" s="7"/>
      <c r="T131" s="9"/>
      <c r="W131" s="201"/>
      <c r="X131" s="201"/>
      <c r="Y131" s="202" t="str">
        <f t="shared" ref="Y131" si="258">IF(X131="","",1)</f>
        <v/>
      </c>
      <c r="Z131" s="201"/>
      <c r="AA131" s="201"/>
    </row>
    <row r="132" spans="2:27" ht="13.5" customHeight="1" x14ac:dyDescent="0.15">
      <c r="B132" s="15"/>
      <c r="C132" s="31"/>
      <c r="D132" s="31"/>
      <c r="E132" s="32"/>
      <c r="F132" s="33"/>
      <c r="G132" s="34"/>
      <c r="H132" s="35"/>
      <c r="I132" s="41"/>
      <c r="J132" s="1">
        <f t="shared" si="253"/>
        <v>132</v>
      </c>
      <c r="L132" s="3"/>
      <c r="M132" s="3"/>
      <c r="N132" s="3"/>
      <c r="O132" s="3"/>
      <c r="P132" s="4"/>
      <c r="Q132" s="49"/>
      <c r="R132" s="3"/>
      <c r="S132" s="3"/>
      <c r="T132" s="6"/>
      <c r="W132" s="199"/>
      <c r="X132" s="199"/>
      <c r="Y132" s="200"/>
      <c r="Z132" s="199"/>
      <c r="AA132" s="199"/>
    </row>
    <row r="133" spans="2:27" ht="13.5" customHeight="1" x14ac:dyDescent="0.15">
      <c r="B133" s="16" t="str">
        <f ca="1">IF(F133="","",MAX($B$1:OFFSET($B133,-1,0))+1)</f>
        <v/>
      </c>
      <c r="C133" s="36"/>
      <c r="D133" s="36"/>
      <c r="E133" s="37"/>
      <c r="F133" s="38"/>
      <c r="G133" s="39" t="str">
        <f t="shared" ref="G133" si="259">IF(F133="","",IF(X133="","",IF(E133=1,"",W133*Y133)))</f>
        <v/>
      </c>
      <c r="H133" s="40" t="str">
        <f t="shared" ref="H133" si="260">IF(F133="","",IF(X133="","",IF(E133=1,W133*Y133,G133*E133)))</f>
        <v/>
      </c>
      <c r="I133" s="42" t="str">
        <f t="shared" ref="I133" si="261">IF(F133="","",IF(X133=1,"積算実務ﾏﾆｭｱﾙ機械P."&amp;AA133,IF(X133=2,Z133&amp;AA133,IF(X133=3,"別紙明細-"&amp;AA133,""))))</f>
        <v/>
      </c>
      <c r="J133" s="1">
        <f t="shared" si="253"/>
        <v>133</v>
      </c>
      <c r="L133" s="7"/>
      <c r="M133" s="7"/>
      <c r="N133" s="7"/>
      <c r="O133" s="7"/>
      <c r="P133" s="8"/>
      <c r="Q133" s="17"/>
      <c r="R133" s="7"/>
      <c r="S133" s="7"/>
      <c r="T133" s="9"/>
      <c r="W133" s="201"/>
      <c r="X133" s="201"/>
      <c r="Y133" s="202" t="str">
        <f t="shared" ref="Y133" si="262">IF(X133="","",1)</f>
        <v/>
      </c>
      <c r="Z133" s="201"/>
      <c r="AA133" s="201"/>
    </row>
    <row r="134" spans="2:27" ht="13.5" customHeight="1" x14ac:dyDescent="0.15">
      <c r="B134" s="15"/>
      <c r="C134" s="31"/>
      <c r="D134" s="31"/>
      <c r="E134" s="32"/>
      <c r="F134" s="33"/>
      <c r="G134" s="34"/>
      <c r="H134" s="35"/>
      <c r="I134" s="41"/>
      <c r="J134" s="1">
        <f t="shared" si="253"/>
        <v>134</v>
      </c>
      <c r="L134" s="3"/>
      <c r="M134" s="3"/>
      <c r="N134" s="3"/>
      <c r="O134" s="3"/>
      <c r="P134" s="4"/>
      <c r="Q134" s="49"/>
      <c r="R134" s="3"/>
      <c r="S134" s="3"/>
      <c r="T134" s="6"/>
      <c r="W134" s="199"/>
      <c r="X134" s="199"/>
      <c r="Y134" s="200"/>
      <c r="Z134" s="199"/>
      <c r="AA134" s="199"/>
    </row>
    <row r="135" spans="2:27" ht="13.5" customHeight="1" x14ac:dyDescent="0.15">
      <c r="B135" s="16" t="str">
        <f ca="1">IF(F135="","",MAX($B$1:OFFSET($B135,-1,0))+1)</f>
        <v/>
      </c>
      <c r="C135" s="36"/>
      <c r="D135" s="36"/>
      <c r="E135" s="37"/>
      <c r="F135" s="38"/>
      <c r="G135" s="39" t="str">
        <f t="shared" ref="G135" si="263">IF(F135="","",IF(X135="","",IF(E135=1,"",W135*Y135)))</f>
        <v/>
      </c>
      <c r="H135" s="40" t="str">
        <f t="shared" ref="H135" si="264">IF(F135="","",IF(X135="","",IF(E135=1,W135*Y135,G135*E135)))</f>
        <v/>
      </c>
      <c r="I135" s="42" t="str">
        <f t="shared" ref="I135" si="265">IF(F135="","",IF(X135=1,"積算実務ﾏﾆｭｱﾙ機械P."&amp;AA135,IF(X135=2,Z135&amp;AA135,IF(X135=3,"別紙明細-"&amp;AA135,""))))</f>
        <v/>
      </c>
      <c r="J135" s="1">
        <f t="shared" si="253"/>
        <v>135</v>
      </c>
      <c r="L135" s="7"/>
      <c r="M135" s="7"/>
      <c r="N135" s="7"/>
      <c r="O135" s="7"/>
      <c r="P135" s="8"/>
      <c r="Q135" s="17"/>
      <c r="R135" s="7"/>
      <c r="S135" s="7"/>
      <c r="T135" s="9"/>
      <c r="W135" s="201"/>
      <c r="X135" s="201"/>
      <c r="Y135" s="202" t="str">
        <f t="shared" ref="Y135" si="266">IF(X135="","",1)</f>
        <v/>
      </c>
      <c r="Z135" s="201"/>
      <c r="AA135" s="201"/>
    </row>
    <row r="136" spans="2:27" ht="13.5" customHeight="1" x14ac:dyDescent="0.15">
      <c r="B136" s="15"/>
      <c r="C136" s="31"/>
      <c r="D136" s="31"/>
      <c r="E136" s="32"/>
      <c r="F136" s="33"/>
      <c r="G136" s="34"/>
      <c r="H136" s="35"/>
      <c r="I136" s="41"/>
      <c r="J136" s="1">
        <f t="shared" si="253"/>
        <v>136</v>
      </c>
      <c r="L136" s="3"/>
      <c r="M136" s="3"/>
      <c r="N136" s="3"/>
      <c r="O136" s="3"/>
      <c r="P136" s="4"/>
      <c r="Q136" s="49"/>
      <c r="R136" s="3"/>
      <c r="S136" s="3"/>
      <c r="T136" s="6"/>
      <c r="W136" s="199"/>
      <c r="X136" s="199"/>
      <c r="Y136" s="200"/>
      <c r="Z136" s="199"/>
      <c r="AA136" s="199"/>
    </row>
    <row r="137" spans="2:27" ht="13.5" customHeight="1" x14ac:dyDescent="0.15">
      <c r="B137" s="16" t="str">
        <f ca="1">IF(F137="","",MAX($B$1:OFFSET($B137,-1,0))+1)</f>
        <v/>
      </c>
      <c r="C137" s="36"/>
      <c r="D137" s="36"/>
      <c r="E137" s="37"/>
      <c r="F137" s="38"/>
      <c r="G137" s="39" t="str">
        <f t="shared" ref="G137" si="267">IF(F137="","",IF(X137="","",IF(E137=1,"",W137*Y137)))</f>
        <v/>
      </c>
      <c r="H137" s="40" t="str">
        <f t="shared" ref="H137" si="268">IF(F137="","",IF(X137="","",IF(E137=1,W137*Y137,G137*E137)))</f>
        <v/>
      </c>
      <c r="I137" s="42" t="str">
        <f t="shared" ref="I137" si="269">IF(F137="","",IF(X137=1,"積算実務ﾏﾆｭｱﾙ機械P."&amp;AA137,IF(X137=2,Z137&amp;AA137,IF(X137=3,"別紙明細-"&amp;AA137,""))))</f>
        <v/>
      </c>
      <c r="J137" s="1">
        <f t="shared" si="253"/>
        <v>137</v>
      </c>
      <c r="L137" s="7"/>
      <c r="M137" s="7"/>
      <c r="N137" s="7"/>
      <c r="O137" s="7"/>
      <c r="P137" s="8"/>
      <c r="Q137" s="17"/>
      <c r="R137" s="7"/>
      <c r="S137" s="7"/>
      <c r="T137" s="9"/>
      <c r="W137" s="201"/>
      <c r="X137" s="201"/>
      <c r="Y137" s="202" t="str">
        <f t="shared" ref="Y137" si="270">IF(X137="","",1)</f>
        <v/>
      </c>
      <c r="Z137" s="201"/>
      <c r="AA137" s="201"/>
    </row>
    <row r="138" spans="2:27" ht="13.5" customHeight="1" x14ac:dyDescent="0.15">
      <c r="B138" s="15"/>
      <c r="C138" s="31"/>
      <c r="D138" s="31"/>
      <c r="E138" s="32"/>
      <c r="F138" s="33"/>
      <c r="G138" s="34"/>
      <c r="H138" s="35"/>
      <c r="I138" s="41"/>
      <c r="J138" s="1">
        <f t="shared" si="253"/>
        <v>138</v>
      </c>
      <c r="L138" s="3"/>
      <c r="M138" s="3"/>
      <c r="N138" s="3"/>
      <c r="O138" s="3"/>
      <c r="P138" s="4"/>
      <c r="Q138" s="49"/>
      <c r="R138" s="3"/>
      <c r="S138" s="3"/>
      <c r="T138" s="6"/>
      <c r="W138" s="199"/>
      <c r="X138" s="199"/>
      <c r="Y138" s="200"/>
      <c r="Z138" s="199"/>
      <c r="AA138" s="199"/>
    </row>
    <row r="139" spans="2:27" ht="13.5" customHeight="1" x14ac:dyDescent="0.15">
      <c r="B139" s="16" t="str">
        <f ca="1">IF(F139="","",MAX($B$1:OFFSET($B139,-1,0))+1)</f>
        <v/>
      </c>
      <c r="C139" s="36"/>
      <c r="D139" s="36"/>
      <c r="E139" s="37"/>
      <c r="F139" s="38"/>
      <c r="G139" s="39" t="str">
        <f t="shared" ref="G139" si="271">IF(F139="","",IF(X139="","",IF(E139=1,"",W139*Y139)))</f>
        <v/>
      </c>
      <c r="H139" s="40" t="str">
        <f t="shared" ref="H139" si="272">IF(F139="","",IF(X139="","",IF(E139=1,W139*Y139,G139*E139)))</f>
        <v/>
      </c>
      <c r="I139" s="42" t="str">
        <f t="shared" ref="I139" si="273">IF(F139="","",IF(X139=1,"積算実務ﾏﾆｭｱﾙ機械P."&amp;AA139,IF(X139=2,Z139&amp;AA139,IF(X139=3,"別紙明細-"&amp;AA139,""))))</f>
        <v/>
      </c>
      <c r="J139" s="1">
        <f t="shared" si="253"/>
        <v>139</v>
      </c>
      <c r="L139" s="7"/>
      <c r="M139" s="7"/>
      <c r="N139" s="7"/>
      <c r="O139" s="7"/>
      <c r="P139" s="8"/>
      <c r="Q139" s="17"/>
      <c r="R139" s="7"/>
      <c r="S139" s="7"/>
      <c r="T139" s="9"/>
      <c r="W139" s="201"/>
      <c r="X139" s="201"/>
      <c r="Y139" s="202" t="str">
        <f t="shared" ref="Y139" si="274">IF(X139="","",1)</f>
        <v/>
      </c>
      <c r="Z139" s="201"/>
      <c r="AA139" s="201"/>
    </row>
    <row r="140" spans="2:27" ht="13.5" customHeight="1" x14ac:dyDescent="0.15">
      <c r="B140" s="15"/>
      <c r="C140" s="31"/>
      <c r="D140" s="31"/>
      <c r="E140" s="32"/>
      <c r="F140" s="33"/>
      <c r="G140" s="34"/>
      <c r="H140" s="35"/>
      <c r="I140" s="41"/>
      <c r="J140" s="1">
        <f t="shared" si="253"/>
        <v>140</v>
      </c>
      <c r="L140" s="3"/>
      <c r="M140" s="3"/>
      <c r="N140" s="3"/>
      <c r="O140" s="3"/>
      <c r="P140" s="4"/>
      <c r="Q140" s="49"/>
      <c r="R140" s="3"/>
      <c r="S140" s="3"/>
      <c r="T140" s="6"/>
      <c r="W140" s="199"/>
      <c r="X140" s="199"/>
      <c r="Y140" s="200"/>
      <c r="Z140" s="199"/>
      <c r="AA140" s="199"/>
    </row>
    <row r="141" spans="2:27" ht="13.5" customHeight="1" x14ac:dyDescent="0.15">
      <c r="B141" s="16" t="str">
        <f ca="1">IF(F141="","",MAX($B$1:OFFSET($B141,-1,0))+1)</f>
        <v/>
      </c>
      <c r="C141" s="36"/>
      <c r="D141" s="36"/>
      <c r="E141" s="37"/>
      <c r="F141" s="38"/>
      <c r="G141" s="39" t="str">
        <f t="shared" ref="G141" si="275">IF(F141="","",IF(X141="","",IF(E141=1,"",W141*Y141)))</f>
        <v/>
      </c>
      <c r="H141" s="40" t="str">
        <f t="shared" ref="H141" si="276">IF(F141="","",IF(X141="","",IF(E141=1,W141*Y141,G141*E141)))</f>
        <v/>
      </c>
      <c r="I141" s="42" t="str">
        <f t="shared" ref="I141" si="277">IF(F141="","",IF(X141=1,"積算実務ﾏﾆｭｱﾙ機械P."&amp;AA141,IF(X141=2,Z141&amp;AA141,IF(X141=3,"別紙明細-"&amp;AA141,""))))</f>
        <v/>
      </c>
      <c r="J141" s="1">
        <f t="shared" si="253"/>
        <v>141</v>
      </c>
      <c r="L141" s="7"/>
      <c r="M141" s="7"/>
      <c r="N141" s="7"/>
      <c r="O141" s="7"/>
      <c r="P141" s="8"/>
      <c r="Q141" s="17"/>
      <c r="R141" s="7"/>
      <c r="S141" s="7"/>
      <c r="T141" s="9"/>
      <c r="W141" s="201"/>
      <c r="X141" s="201"/>
      <c r="Y141" s="202" t="str">
        <f t="shared" ref="Y141" si="278">IF(X141="","",1)</f>
        <v/>
      </c>
      <c r="Z141" s="201"/>
      <c r="AA141" s="201"/>
    </row>
    <row r="142" spans="2:27" ht="13.5" customHeight="1" x14ac:dyDescent="0.15">
      <c r="B142" s="15"/>
      <c r="C142" s="31"/>
      <c r="D142" s="31"/>
      <c r="E142" s="32"/>
      <c r="F142" s="33"/>
      <c r="G142" s="34"/>
      <c r="H142" s="35"/>
      <c r="I142" s="41"/>
      <c r="J142" s="1">
        <f t="shared" si="253"/>
        <v>142</v>
      </c>
      <c r="L142" s="3"/>
      <c r="M142" s="3"/>
      <c r="N142" s="3"/>
      <c r="O142" s="3"/>
      <c r="P142" s="4"/>
      <c r="Q142" s="49"/>
      <c r="R142" s="3"/>
      <c r="S142" s="3"/>
      <c r="T142" s="6"/>
      <c r="W142" s="199"/>
      <c r="X142" s="199"/>
      <c r="Y142" s="200"/>
      <c r="Z142" s="199"/>
      <c r="AA142" s="199"/>
    </row>
    <row r="143" spans="2:27" ht="13.5" customHeight="1" x14ac:dyDescent="0.15">
      <c r="B143" s="16" t="str">
        <f ca="1">IF(F143="","",MAX($B$1:OFFSET($B143,-1,0))+1)</f>
        <v/>
      </c>
      <c r="C143" s="36"/>
      <c r="D143" s="36"/>
      <c r="E143" s="37"/>
      <c r="F143" s="38"/>
      <c r="G143" s="39" t="str">
        <f t="shared" ref="G143" si="279">IF(F143="","",IF(X143="","",IF(E143=1,"",W143*Y143)))</f>
        <v/>
      </c>
      <c r="H143" s="40" t="str">
        <f t="shared" ref="H143" si="280">IF(F143="","",IF(X143="","",IF(E143=1,W143*Y143,G143*E143)))</f>
        <v/>
      </c>
      <c r="I143" s="42" t="str">
        <f t="shared" ref="I143" si="281">IF(F143="","",IF(X143=1,"積算実務ﾏﾆｭｱﾙ機械P."&amp;AA143,IF(X143=2,Z143&amp;AA143,IF(X143=3,"別紙明細-"&amp;AA143,""))))</f>
        <v/>
      </c>
      <c r="J143" s="1">
        <f t="shared" si="253"/>
        <v>143</v>
      </c>
      <c r="L143" s="7"/>
      <c r="M143" s="7"/>
      <c r="N143" s="7"/>
      <c r="O143" s="7"/>
      <c r="P143" s="8"/>
      <c r="Q143" s="17"/>
      <c r="R143" s="7"/>
      <c r="S143" s="7"/>
      <c r="T143" s="9"/>
      <c r="W143" s="201"/>
      <c r="X143" s="201"/>
      <c r="Y143" s="202" t="str">
        <f t="shared" ref="Y143" si="282">IF(X143="","",1)</f>
        <v/>
      </c>
      <c r="Z143" s="201"/>
      <c r="AA143" s="201"/>
    </row>
    <row r="144" spans="2:27" ht="13.5" customHeight="1" x14ac:dyDescent="0.15">
      <c r="B144" s="15"/>
      <c r="C144" s="31"/>
      <c r="D144" s="31"/>
      <c r="E144" s="32"/>
      <c r="F144" s="33"/>
      <c r="G144" s="34"/>
      <c r="H144" s="35"/>
      <c r="I144" s="41"/>
      <c r="J144" s="1">
        <f t="shared" si="253"/>
        <v>144</v>
      </c>
      <c r="L144" s="3"/>
      <c r="M144" s="3"/>
      <c r="N144" s="3"/>
      <c r="O144" s="3"/>
      <c r="P144" s="4"/>
      <c r="Q144" s="49"/>
      <c r="R144" s="3"/>
      <c r="S144" s="3"/>
      <c r="T144" s="6"/>
      <c r="W144" s="199"/>
      <c r="X144" s="199"/>
      <c r="Y144" s="200"/>
      <c r="Z144" s="199"/>
      <c r="AA144" s="199"/>
    </row>
    <row r="145" spans="2:27" ht="13.5" customHeight="1" x14ac:dyDescent="0.15">
      <c r="B145" s="16" t="str">
        <f ca="1">IF(F145="","",MAX($B$1:OFFSET($B145,-1,0))+1)</f>
        <v/>
      </c>
      <c r="C145" s="36"/>
      <c r="D145" s="36"/>
      <c r="E145" s="37"/>
      <c r="F145" s="38"/>
      <c r="G145" s="39" t="str">
        <f t="shared" ref="G145" si="283">IF(F145="","",IF(X145="","",IF(E145=1,"",W145*Y145)))</f>
        <v/>
      </c>
      <c r="H145" s="40" t="str">
        <f t="shared" ref="H145" si="284">IF(F145="","",IF(X145="","",IF(E145=1,W145*Y145,G145*E145)))</f>
        <v/>
      </c>
      <c r="I145" s="42" t="str">
        <f t="shared" ref="I145" si="285">IF(F145="","",IF(X145=1,"積算実務ﾏﾆｭｱﾙ機械P."&amp;AA145,IF(X145=2,Z145&amp;AA145,IF(X145=3,"別紙明細-"&amp;AA145,""))))</f>
        <v/>
      </c>
      <c r="J145" s="1">
        <f t="shared" si="253"/>
        <v>145</v>
      </c>
      <c r="L145" s="7"/>
      <c r="M145" s="7"/>
      <c r="N145" s="7"/>
      <c r="O145" s="7"/>
      <c r="P145" s="8"/>
      <c r="Q145" s="17"/>
      <c r="R145" s="7"/>
      <c r="S145" s="7"/>
      <c r="T145" s="9"/>
      <c r="W145" s="201"/>
      <c r="X145" s="201"/>
      <c r="Y145" s="202" t="str">
        <f t="shared" ref="Y145" si="286">IF(X145="","",1)</f>
        <v/>
      </c>
      <c r="Z145" s="201"/>
      <c r="AA145" s="201"/>
    </row>
    <row r="146" spans="2:27" ht="13.5" customHeight="1" x14ac:dyDescent="0.15">
      <c r="B146" s="15"/>
      <c r="C146" s="31"/>
      <c r="D146" s="31"/>
      <c r="E146" s="32"/>
      <c r="F146" s="33"/>
      <c r="G146" s="34"/>
      <c r="H146" s="35"/>
      <c r="I146" s="41"/>
      <c r="J146" s="1">
        <f t="shared" si="253"/>
        <v>146</v>
      </c>
      <c r="L146" s="3"/>
      <c r="M146" s="3"/>
      <c r="N146" s="3"/>
      <c r="O146" s="3"/>
      <c r="P146" s="4"/>
      <c r="Q146" s="49"/>
      <c r="R146" s="3"/>
      <c r="S146" s="3"/>
      <c r="T146" s="6"/>
      <c r="W146" s="199"/>
      <c r="X146" s="199"/>
      <c r="Y146" s="200"/>
      <c r="Z146" s="199"/>
      <c r="AA146" s="199"/>
    </row>
    <row r="147" spans="2:27" ht="13.5" customHeight="1" x14ac:dyDescent="0.15">
      <c r="B147" s="16" t="str">
        <f ca="1">IF(F147="","",MAX($B$1:OFFSET($B147,-1,0))+1)</f>
        <v/>
      </c>
      <c r="C147" s="36"/>
      <c r="D147" s="36"/>
      <c r="E147" s="37"/>
      <c r="F147" s="38"/>
      <c r="G147" s="39" t="str">
        <f t="shared" ref="G147" si="287">IF(F147="","",IF(X147="","",IF(E147=1,"",W147*Y147)))</f>
        <v/>
      </c>
      <c r="H147" s="40" t="str">
        <f t="shared" ref="H147" si="288">IF(F147="","",IF(X147="","",IF(E147=1,W147*Y147,G147*E147)))</f>
        <v/>
      </c>
      <c r="I147" s="42" t="str">
        <f t="shared" ref="I147" si="289">IF(F147="","",IF(X147=1,"積算実務ﾏﾆｭｱﾙ機械P."&amp;AA147,IF(X147=2,Z147&amp;AA147,IF(X147=3,"別紙明細-"&amp;AA147,""))))</f>
        <v/>
      </c>
      <c r="J147" s="1">
        <f t="shared" si="253"/>
        <v>147</v>
      </c>
      <c r="L147" s="7"/>
      <c r="M147" s="7"/>
      <c r="N147" s="7"/>
      <c r="O147" s="7"/>
      <c r="P147" s="8"/>
      <c r="Q147" s="17"/>
      <c r="R147" s="7"/>
      <c r="S147" s="7"/>
      <c r="T147" s="9"/>
      <c r="W147" s="201"/>
      <c r="X147" s="201"/>
      <c r="Y147" s="202" t="str">
        <f t="shared" ref="Y147" si="290">IF(X147="","",1)</f>
        <v/>
      </c>
      <c r="Z147" s="201"/>
      <c r="AA147" s="201"/>
    </row>
    <row r="148" spans="2:27" ht="13.5" customHeight="1" x14ac:dyDescent="0.15">
      <c r="B148" s="15"/>
      <c r="C148" s="31"/>
      <c r="D148" s="31"/>
      <c r="E148" s="32"/>
      <c r="F148" s="33"/>
      <c r="G148" s="34"/>
      <c r="H148" s="35"/>
      <c r="I148" s="41"/>
      <c r="J148" s="1">
        <f t="shared" si="253"/>
        <v>148</v>
      </c>
      <c r="L148" s="3"/>
      <c r="M148" s="3"/>
      <c r="N148" s="3"/>
      <c r="O148" s="3"/>
      <c r="P148" s="4"/>
      <c r="Q148" s="49"/>
      <c r="R148" s="3"/>
      <c r="S148" s="3"/>
      <c r="T148" s="6"/>
      <c r="W148" s="199"/>
      <c r="X148" s="199"/>
      <c r="Y148" s="200"/>
      <c r="Z148" s="199"/>
      <c r="AA148" s="199"/>
    </row>
    <row r="149" spans="2:27" ht="13.5" customHeight="1" x14ac:dyDescent="0.15">
      <c r="B149" s="16" t="str">
        <f ca="1">IF(F149="","",MAX($B$1:OFFSET($B149,-1,0))+1)</f>
        <v/>
      </c>
      <c r="C149" s="36"/>
      <c r="D149" s="36"/>
      <c r="E149" s="37"/>
      <c r="F149" s="38"/>
      <c r="G149" s="39" t="str">
        <f t="shared" ref="G149" si="291">IF(F149="","",IF(X149="","",IF(E149=1,"",W149*Y149)))</f>
        <v/>
      </c>
      <c r="H149" s="40" t="str">
        <f t="shared" ref="H149" si="292">IF(F149="","",IF(X149="","",IF(E149=1,W149*Y149,G149*E149)))</f>
        <v/>
      </c>
      <c r="I149" s="42" t="str">
        <f t="shared" ref="I149" si="293">IF(F149="","",IF(X149=1,"積算実務ﾏﾆｭｱﾙ機械P."&amp;AA149,IF(X149=2,Z149&amp;AA149,IF(X149=3,"別紙明細-"&amp;AA149,""))))</f>
        <v/>
      </c>
      <c r="J149" s="1">
        <f t="shared" si="253"/>
        <v>149</v>
      </c>
      <c r="L149" s="7"/>
      <c r="M149" s="7"/>
      <c r="N149" s="7"/>
      <c r="O149" s="7"/>
      <c r="P149" s="8"/>
      <c r="Q149" s="17"/>
      <c r="R149" s="7"/>
      <c r="S149" s="7"/>
      <c r="T149" s="9"/>
      <c r="W149" s="201"/>
      <c r="X149" s="201"/>
      <c r="Y149" s="202" t="str">
        <f t="shared" ref="Y149" si="294">IF(X149="","",1)</f>
        <v/>
      </c>
      <c r="Z149" s="201"/>
      <c r="AA149" s="201"/>
    </row>
    <row r="150" spans="2:27" ht="13.5" customHeight="1" x14ac:dyDescent="0.15">
      <c r="B150" s="15"/>
      <c r="C150" s="31"/>
      <c r="D150" s="31"/>
      <c r="E150" s="32"/>
      <c r="F150" s="33"/>
      <c r="G150" s="34"/>
      <c r="H150" s="35"/>
      <c r="I150" s="41"/>
      <c r="J150" s="1">
        <f t="shared" si="253"/>
        <v>150</v>
      </c>
      <c r="L150" s="3"/>
      <c r="M150" s="3"/>
      <c r="N150" s="3"/>
      <c r="O150" s="3"/>
      <c r="P150" s="4"/>
      <c r="Q150" s="49"/>
      <c r="R150" s="3"/>
      <c r="S150" s="3"/>
      <c r="T150" s="6"/>
      <c r="W150" s="199"/>
      <c r="X150" s="199"/>
      <c r="Y150" s="200"/>
      <c r="Z150" s="199"/>
      <c r="AA150" s="199"/>
    </row>
    <row r="151" spans="2:27" ht="13.5" customHeight="1" x14ac:dyDescent="0.15">
      <c r="B151" s="16" t="str">
        <f ca="1">IF(F151="","",MAX($B$1:OFFSET($B151,-1,0))+1)</f>
        <v/>
      </c>
      <c r="C151" s="36"/>
      <c r="D151" s="36"/>
      <c r="E151" s="37"/>
      <c r="F151" s="38"/>
      <c r="G151" s="39" t="str">
        <f t="shared" ref="G151" si="295">IF(F151="","",IF(X151="","",IF(E151=1,"",W151*Y151)))</f>
        <v/>
      </c>
      <c r="H151" s="40" t="str">
        <f t="shared" ref="H151" si="296">IF(F151="","",IF(X151="","",IF(E151=1,W151*Y151,G151*E151)))</f>
        <v/>
      </c>
      <c r="I151" s="42" t="str">
        <f t="shared" ref="I151" si="297">IF(F151="","",IF(X151=1,"積算実務ﾏﾆｭｱﾙ機械P."&amp;AA151,IF(X151=2,Z151&amp;AA151,IF(X151=3,"別紙明細-"&amp;AA151,""))))</f>
        <v/>
      </c>
      <c r="J151" s="1">
        <f t="shared" si="253"/>
        <v>151</v>
      </c>
      <c r="L151" s="7"/>
      <c r="M151" s="7"/>
      <c r="N151" s="7"/>
      <c r="O151" s="7"/>
      <c r="P151" s="8"/>
      <c r="Q151" s="17"/>
      <c r="R151" s="7"/>
      <c r="S151" s="7"/>
      <c r="T151" s="9"/>
      <c r="W151" s="201"/>
      <c r="X151" s="201"/>
      <c r="Y151" s="202" t="str">
        <f t="shared" ref="Y151" si="298">IF(X151="","",1)</f>
        <v/>
      </c>
      <c r="Z151" s="201"/>
      <c r="AA151" s="201"/>
    </row>
    <row r="152" spans="2:27" ht="13.5" customHeight="1" x14ac:dyDescent="0.15">
      <c r="B152" s="15"/>
      <c r="C152" s="31"/>
      <c r="D152" s="31"/>
      <c r="E152" s="32"/>
      <c r="F152" s="33"/>
      <c r="G152" s="34"/>
      <c r="H152" s="35"/>
      <c r="I152" s="41"/>
      <c r="J152" s="1">
        <f t="shared" si="253"/>
        <v>152</v>
      </c>
      <c r="L152" s="3"/>
      <c r="M152" s="3"/>
      <c r="N152" s="3"/>
      <c r="O152" s="3"/>
      <c r="P152" s="4"/>
      <c r="Q152" s="49"/>
      <c r="R152" s="3"/>
      <c r="S152" s="3"/>
      <c r="T152" s="6"/>
      <c r="W152" s="199"/>
      <c r="X152" s="199"/>
      <c r="Y152" s="200"/>
      <c r="Z152" s="199"/>
      <c r="AA152" s="199"/>
    </row>
    <row r="153" spans="2:27" ht="13.5" customHeight="1" x14ac:dyDescent="0.15">
      <c r="B153" s="16" t="str">
        <f ca="1">IF(F153="","",MAX($B$1:OFFSET($B153,-1,0))+1)</f>
        <v/>
      </c>
      <c r="C153" s="36"/>
      <c r="D153" s="36"/>
      <c r="E153" s="37"/>
      <c r="F153" s="38"/>
      <c r="G153" s="39" t="str">
        <f t="shared" ref="G153" si="299">IF(F153="","",IF(X153="","",IF(E153=1,"",W153*Y153)))</f>
        <v/>
      </c>
      <c r="H153" s="40" t="str">
        <f t="shared" ref="H153" si="300">IF(F153="","",IF(X153="","",IF(E153=1,W153*Y153,G153*E153)))</f>
        <v/>
      </c>
      <c r="I153" s="42" t="str">
        <f t="shared" ref="I153" si="301">IF(F153="","",IF(X153=1,"積算実務ﾏﾆｭｱﾙ機械P."&amp;AA153,IF(X153=2,Z153&amp;AA153,IF(X153=3,"別紙明細-"&amp;AA153,""))))</f>
        <v/>
      </c>
      <c r="J153" s="1" t="str">
        <f t="shared" si="253"/>
        <v>ページ区切り</v>
      </c>
      <c r="L153" s="7"/>
      <c r="M153" s="7"/>
      <c r="N153" s="7"/>
      <c r="O153" s="7"/>
      <c r="P153" s="8"/>
      <c r="Q153" s="17"/>
      <c r="R153" s="7"/>
      <c r="S153" s="7"/>
      <c r="T153" s="9"/>
      <c r="W153" s="201"/>
      <c r="X153" s="201"/>
      <c r="Y153" s="202" t="str">
        <f t="shared" ref="Y153" si="302">IF(X153="","",1)</f>
        <v/>
      </c>
      <c r="Z153" s="201"/>
      <c r="AA153" s="201"/>
    </row>
    <row r="154" spans="2:27" ht="13.5" customHeight="1" x14ac:dyDescent="0.15">
      <c r="B154" s="15"/>
      <c r="C154" s="31"/>
      <c r="D154" s="31"/>
      <c r="E154" s="32"/>
      <c r="F154" s="33"/>
      <c r="G154" s="34"/>
      <c r="H154" s="35"/>
      <c r="I154" s="41"/>
      <c r="J154" s="1">
        <f t="shared" si="253"/>
        <v>154</v>
      </c>
      <c r="L154" s="3"/>
      <c r="M154" s="3"/>
      <c r="N154" s="3"/>
      <c r="O154" s="3"/>
      <c r="P154" s="4"/>
      <c r="Q154" s="49"/>
      <c r="R154" s="3"/>
      <c r="S154" s="3"/>
      <c r="T154" s="6"/>
      <c r="W154" s="199"/>
      <c r="X154" s="199"/>
      <c r="Y154" s="200"/>
      <c r="Z154" s="199"/>
      <c r="AA154" s="199"/>
    </row>
    <row r="155" spans="2:27" ht="13.5" customHeight="1" x14ac:dyDescent="0.15">
      <c r="B155" s="16" t="str">
        <f ca="1">IF(F155="","",MAX($B$1:OFFSET($B155,-1,0))+1)</f>
        <v/>
      </c>
      <c r="C155" s="36"/>
      <c r="D155" s="36"/>
      <c r="E155" s="37"/>
      <c r="F155" s="38"/>
      <c r="G155" s="39" t="str">
        <f t="shared" ref="G155" si="303">IF(F155="","",IF(X155="","",IF(E155=1,"",W155*Y155)))</f>
        <v/>
      </c>
      <c r="H155" s="40" t="str">
        <f t="shared" ref="H155" si="304">IF(F155="","",IF(X155="","",IF(E155=1,W155*Y155,G155*E155)))</f>
        <v/>
      </c>
      <c r="I155" s="42" t="str">
        <f t="shared" ref="I155" si="305">IF(F155="","",IF(X155=1,"積算実務ﾏﾆｭｱﾙ機械P."&amp;AA155,IF(X155=2,Z155&amp;AA155,IF(X155=3,"別紙明細-"&amp;AA155,""))))</f>
        <v/>
      </c>
      <c r="J155" s="1">
        <f t="shared" si="253"/>
        <v>155</v>
      </c>
      <c r="L155" s="7"/>
      <c r="M155" s="7"/>
      <c r="N155" s="7"/>
      <c r="O155" s="7"/>
      <c r="P155" s="8"/>
      <c r="Q155" s="17"/>
      <c r="R155" s="7"/>
      <c r="S155" s="7"/>
      <c r="T155" s="9"/>
      <c r="W155" s="201"/>
      <c r="X155" s="201"/>
      <c r="Y155" s="202" t="str">
        <f t="shared" ref="Y155" si="306">IF(X155="","",1)</f>
        <v/>
      </c>
      <c r="Z155" s="201"/>
      <c r="AA155" s="201"/>
    </row>
    <row r="156" spans="2:27" ht="13.5" customHeight="1" x14ac:dyDescent="0.15">
      <c r="B156" s="15"/>
      <c r="C156" s="31"/>
      <c r="D156" s="31"/>
      <c r="E156" s="32"/>
      <c r="F156" s="33"/>
      <c r="G156" s="34"/>
      <c r="H156" s="35"/>
      <c r="I156" s="41"/>
      <c r="J156" s="1">
        <f t="shared" si="253"/>
        <v>156</v>
      </c>
      <c r="L156" s="3"/>
      <c r="M156" s="3"/>
      <c r="N156" s="3"/>
      <c r="O156" s="3"/>
      <c r="P156" s="4"/>
      <c r="Q156" s="49"/>
      <c r="R156" s="3"/>
      <c r="S156" s="3"/>
      <c r="T156" s="6"/>
      <c r="W156" s="199"/>
      <c r="X156" s="199"/>
      <c r="Y156" s="200"/>
      <c r="Z156" s="199"/>
      <c r="AA156" s="199"/>
    </row>
    <row r="157" spans="2:27" ht="13.5" customHeight="1" x14ac:dyDescent="0.15">
      <c r="B157" s="16" t="str">
        <f ca="1">IF(F157="","",MAX($B$1:OFFSET($B157,-1,0))+1)</f>
        <v/>
      </c>
      <c r="C157" s="36"/>
      <c r="D157" s="36"/>
      <c r="E157" s="37"/>
      <c r="F157" s="38"/>
      <c r="G157" s="39" t="str">
        <f t="shared" ref="G157" si="307">IF(F157="","",IF(X157="","",IF(E157=1,"",W157*Y157)))</f>
        <v/>
      </c>
      <c r="H157" s="40" t="str">
        <f t="shared" ref="H157" si="308">IF(F157="","",IF(X157="","",IF(E157=1,W157*Y157,G157*E157)))</f>
        <v/>
      </c>
      <c r="I157" s="42" t="str">
        <f t="shared" ref="I157" si="309">IF(F157="","",IF(X157=1,"積算実務ﾏﾆｭｱﾙ機械P."&amp;AA157,IF(X157=2,Z157&amp;AA157,IF(X157=3,"別紙明細-"&amp;AA157,""))))</f>
        <v/>
      </c>
      <c r="J157" s="1">
        <f t="shared" si="253"/>
        <v>157</v>
      </c>
      <c r="L157" s="7"/>
      <c r="M157" s="7"/>
      <c r="N157" s="7"/>
      <c r="O157" s="7"/>
      <c r="P157" s="8"/>
      <c r="Q157" s="17"/>
      <c r="R157" s="7"/>
      <c r="S157" s="7"/>
      <c r="T157" s="9"/>
      <c r="W157" s="201"/>
      <c r="X157" s="201"/>
      <c r="Y157" s="202" t="str">
        <f t="shared" ref="Y157" si="310">IF(X157="","",1)</f>
        <v/>
      </c>
      <c r="Z157" s="201"/>
      <c r="AA157" s="201"/>
    </row>
    <row r="158" spans="2:27" ht="13.5" customHeight="1" x14ac:dyDescent="0.15">
      <c r="B158" s="15"/>
      <c r="C158" s="31"/>
      <c r="D158" s="31"/>
      <c r="E158" s="32"/>
      <c r="F158" s="33"/>
      <c r="G158" s="34"/>
      <c r="H158" s="35"/>
      <c r="I158" s="41"/>
      <c r="J158" s="1">
        <f t="shared" si="253"/>
        <v>158</v>
      </c>
      <c r="L158" s="3"/>
      <c r="M158" s="3"/>
      <c r="N158" s="3"/>
      <c r="O158" s="3"/>
      <c r="P158" s="4"/>
      <c r="Q158" s="49"/>
      <c r="R158" s="3"/>
      <c r="S158" s="3"/>
      <c r="T158" s="6"/>
      <c r="W158" s="199"/>
      <c r="X158" s="199"/>
      <c r="Y158" s="200"/>
      <c r="Z158" s="199"/>
      <c r="AA158" s="199"/>
    </row>
    <row r="159" spans="2:27" ht="13.5" customHeight="1" x14ac:dyDescent="0.15">
      <c r="B159" s="16" t="str">
        <f ca="1">IF(F159="","",MAX($B$1:OFFSET($B159,-1,0))+1)</f>
        <v/>
      </c>
      <c r="C159" s="36"/>
      <c r="D159" s="36"/>
      <c r="E159" s="37"/>
      <c r="F159" s="38"/>
      <c r="G159" s="39" t="str">
        <f t="shared" ref="G159" si="311">IF(F159="","",IF(X159="","",IF(E159=1,"",W159*Y159)))</f>
        <v/>
      </c>
      <c r="H159" s="40" t="str">
        <f t="shared" ref="H159" si="312">IF(F159="","",IF(X159="","",IF(E159=1,W159*Y159,G159*E159)))</f>
        <v/>
      </c>
      <c r="I159" s="42" t="str">
        <f t="shared" ref="I159" si="313">IF(F159="","",IF(X159=1,"積算実務ﾏﾆｭｱﾙ機械P."&amp;AA159,IF(X159=2,Z159&amp;AA159,IF(X159=3,"別紙明細-"&amp;AA159,""))))</f>
        <v/>
      </c>
      <c r="J159" s="1">
        <f t="shared" si="253"/>
        <v>159</v>
      </c>
      <c r="L159" s="7"/>
      <c r="M159" s="7"/>
      <c r="N159" s="7"/>
      <c r="O159" s="7"/>
      <c r="P159" s="8"/>
      <c r="Q159" s="17"/>
      <c r="R159" s="7"/>
      <c r="S159" s="7"/>
      <c r="T159" s="9"/>
      <c r="W159" s="201"/>
      <c r="X159" s="201"/>
      <c r="Y159" s="202" t="str">
        <f t="shared" ref="Y159" si="314">IF(X159="","",1)</f>
        <v/>
      </c>
      <c r="Z159" s="201"/>
      <c r="AA159" s="201"/>
    </row>
    <row r="160" spans="2:27" ht="13.5" customHeight="1" x14ac:dyDescent="0.15">
      <c r="B160" s="15"/>
      <c r="C160" s="31"/>
      <c r="D160" s="31"/>
      <c r="E160" s="32"/>
      <c r="F160" s="33"/>
      <c r="G160" s="34"/>
      <c r="H160" s="35"/>
      <c r="I160" s="41"/>
      <c r="J160" s="1">
        <f t="shared" si="253"/>
        <v>160</v>
      </c>
      <c r="L160" s="3"/>
      <c r="M160" s="3"/>
      <c r="N160" s="3"/>
      <c r="O160" s="3"/>
      <c r="P160" s="4"/>
      <c r="Q160" s="49"/>
      <c r="R160" s="3"/>
      <c r="S160" s="3"/>
      <c r="T160" s="6"/>
      <c r="W160" s="199"/>
      <c r="X160" s="199"/>
      <c r="Y160" s="200"/>
      <c r="Z160" s="199"/>
      <c r="AA160" s="199"/>
    </row>
    <row r="161" spans="2:27" ht="13.5" customHeight="1" x14ac:dyDescent="0.15">
      <c r="B161" s="16" t="str">
        <f ca="1">IF(F161="","",MAX($B$1:OFFSET($B161,-1,0))+1)</f>
        <v/>
      </c>
      <c r="C161" s="36"/>
      <c r="D161" s="36"/>
      <c r="E161" s="37"/>
      <c r="F161" s="38"/>
      <c r="G161" s="39" t="str">
        <f t="shared" ref="G161" si="315">IF(F161="","",IF(X161="","",IF(E161=1,"",W161*Y161)))</f>
        <v/>
      </c>
      <c r="H161" s="40" t="str">
        <f t="shared" ref="H161" si="316">IF(F161="","",IF(X161="","",IF(E161=1,W161*Y161,G161*E161)))</f>
        <v/>
      </c>
      <c r="I161" s="42" t="str">
        <f t="shared" ref="I161" si="317">IF(F161="","",IF(X161=1,"積算実務ﾏﾆｭｱﾙ機械P."&amp;AA161,IF(X161=2,Z161&amp;AA161,IF(X161=3,"別紙明細-"&amp;AA161,""))))</f>
        <v/>
      </c>
      <c r="J161" s="1">
        <f t="shared" si="253"/>
        <v>161</v>
      </c>
      <c r="L161" s="7"/>
      <c r="M161" s="7"/>
      <c r="N161" s="7"/>
      <c r="O161" s="7"/>
      <c r="P161" s="8"/>
      <c r="Q161" s="17"/>
      <c r="R161" s="7"/>
      <c r="S161" s="7"/>
      <c r="T161" s="9"/>
      <c r="W161" s="201"/>
      <c r="X161" s="201"/>
      <c r="Y161" s="202" t="str">
        <f t="shared" ref="Y161" si="318">IF(X161="","",1)</f>
        <v/>
      </c>
      <c r="Z161" s="201"/>
      <c r="AA161" s="201"/>
    </row>
    <row r="162" spans="2:27" ht="13.5" customHeight="1" x14ac:dyDescent="0.15">
      <c r="B162" s="15"/>
      <c r="C162" s="31"/>
      <c r="D162" s="31"/>
      <c r="E162" s="32"/>
      <c r="F162" s="33"/>
      <c r="G162" s="34"/>
      <c r="H162" s="35"/>
      <c r="I162" s="41"/>
      <c r="J162" s="1">
        <f t="shared" si="253"/>
        <v>162</v>
      </c>
      <c r="L162" s="3"/>
      <c r="M162" s="3"/>
      <c r="N162" s="3"/>
      <c r="O162" s="3"/>
      <c r="P162" s="4"/>
      <c r="Q162" s="49"/>
      <c r="R162" s="3"/>
      <c r="S162" s="3"/>
      <c r="T162" s="6"/>
      <c r="W162" s="199"/>
      <c r="X162" s="199"/>
      <c r="Y162" s="200"/>
      <c r="Z162" s="199"/>
      <c r="AA162" s="199"/>
    </row>
    <row r="163" spans="2:27" ht="13.5" customHeight="1" x14ac:dyDescent="0.15">
      <c r="B163" s="16" t="str">
        <f ca="1">IF(F163="","",MAX($B$1:OFFSET($B163,-1,0))+1)</f>
        <v/>
      </c>
      <c r="C163" s="36"/>
      <c r="D163" s="36"/>
      <c r="E163" s="37"/>
      <c r="F163" s="38"/>
      <c r="G163" s="39" t="str">
        <f t="shared" ref="G163" si="319">IF(F163="","",IF(X163="","",IF(E163=1,"",W163*Y163)))</f>
        <v/>
      </c>
      <c r="H163" s="40" t="str">
        <f t="shared" ref="H163" si="320">IF(F163="","",IF(X163="","",IF(E163=1,W163*Y163,G163*E163)))</f>
        <v/>
      </c>
      <c r="I163" s="42" t="str">
        <f t="shared" ref="I163" si="321">IF(F163="","",IF(X163=1,"積算実務ﾏﾆｭｱﾙ機械P."&amp;AA163,IF(X163=2,Z163&amp;AA163,IF(X163=3,"別紙明細-"&amp;AA163,""))))</f>
        <v/>
      </c>
      <c r="J163" s="1">
        <f t="shared" si="253"/>
        <v>163</v>
      </c>
      <c r="L163" s="7"/>
      <c r="M163" s="7"/>
      <c r="N163" s="7"/>
      <c r="O163" s="7"/>
      <c r="P163" s="8"/>
      <c r="Q163" s="17"/>
      <c r="R163" s="7"/>
      <c r="S163" s="7"/>
      <c r="T163" s="9"/>
      <c r="W163" s="201"/>
      <c r="X163" s="201"/>
      <c r="Y163" s="202" t="str">
        <f t="shared" ref="Y163" si="322">IF(X163="","",1)</f>
        <v/>
      </c>
      <c r="Z163" s="201"/>
      <c r="AA163" s="201"/>
    </row>
    <row r="164" spans="2:27" ht="13.5" customHeight="1" x14ac:dyDescent="0.15">
      <c r="B164" s="15"/>
      <c r="C164" s="31"/>
      <c r="D164" s="31"/>
      <c r="E164" s="32"/>
      <c r="F164" s="33"/>
      <c r="G164" s="34"/>
      <c r="H164" s="35"/>
      <c r="I164" s="41"/>
      <c r="J164" s="1">
        <f t="shared" si="253"/>
        <v>164</v>
      </c>
      <c r="L164" s="3"/>
      <c r="M164" s="3"/>
      <c r="N164" s="3"/>
      <c r="O164" s="3"/>
      <c r="P164" s="4"/>
      <c r="Q164" s="49"/>
      <c r="R164" s="3"/>
      <c r="S164" s="3"/>
      <c r="T164" s="6"/>
      <c r="W164" s="199"/>
      <c r="X164" s="199"/>
      <c r="Y164" s="200"/>
      <c r="Z164" s="199"/>
      <c r="AA164" s="199"/>
    </row>
    <row r="165" spans="2:27" ht="13.5" customHeight="1" x14ac:dyDescent="0.15">
      <c r="B165" s="16" t="str">
        <f ca="1">IF(F165="","",MAX($B$1:OFFSET($B165,-1,0))+1)</f>
        <v/>
      </c>
      <c r="C165" s="36"/>
      <c r="D165" s="36"/>
      <c r="E165" s="37"/>
      <c r="F165" s="38"/>
      <c r="G165" s="39" t="str">
        <f t="shared" ref="G165" si="323">IF(F165="","",IF(X165="","",IF(E165=1,"",W165*Y165)))</f>
        <v/>
      </c>
      <c r="H165" s="40" t="str">
        <f t="shared" ref="H165" si="324">IF(F165="","",IF(X165="","",IF(E165=1,W165*Y165,G165*E165)))</f>
        <v/>
      </c>
      <c r="I165" s="42" t="str">
        <f t="shared" ref="I165" si="325">IF(F165="","",IF(X165=1,"積算実務ﾏﾆｭｱﾙ機械P."&amp;AA165,IF(X165=2,Z165&amp;AA165,IF(X165=3,"別紙明細-"&amp;AA165,""))))</f>
        <v/>
      </c>
      <c r="J165" s="1">
        <f t="shared" si="253"/>
        <v>165</v>
      </c>
      <c r="L165" s="7"/>
      <c r="M165" s="7"/>
      <c r="N165" s="7"/>
      <c r="O165" s="7"/>
      <c r="P165" s="8"/>
      <c r="Q165" s="17"/>
      <c r="R165" s="7"/>
      <c r="S165" s="7"/>
      <c r="T165" s="9"/>
      <c r="W165" s="201"/>
      <c r="X165" s="201"/>
      <c r="Y165" s="202" t="str">
        <f t="shared" ref="Y165" si="326">IF(X165="","",1)</f>
        <v/>
      </c>
      <c r="Z165" s="201"/>
      <c r="AA165" s="201"/>
    </row>
    <row r="166" spans="2:27" ht="13.5" customHeight="1" x14ac:dyDescent="0.15">
      <c r="B166" s="15"/>
      <c r="C166" s="31"/>
      <c r="D166" s="31"/>
      <c r="E166" s="32"/>
      <c r="F166" s="33"/>
      <c r="G166" s="34"/>
      <c r="H166" s="35"/>
      <c r="I166" s="41"/>
      <c r="J166" s="1">
        <f t="shared" si="253"/>
        <v>166</v>
      </c>
      <c r="L166" s="3"/>
      <c r="M166" s="3"/>
      <c r="N166" s="3"/>
      <c r="O166" s="3"/>
      <c r="P166" s="4"/>
      <c r="Q166" s="49"/>
      <c r="R166" s="3"/>
      <c r="S166" s="3"/>
      <c r="T166" s="6"/>
      <c r="W166" s="199"/>
      <c r="X166" s="199"/>
      <c r="Y166" s="200"/>
      <c r="Z166" s="199"/>
      <c r="AA166" s="199"/>
    </row>
    <row r="167" spans="2:27" ht="13.5" customHeight="1" x14ac:dyDescent="0.15">
      <c r="B167" s="16" t="str">
        <f ca="1">IF(F167="","",MAX($B$1:OFFSET($B167,-1,0))+1)</f>
        <v/>
      </c>
      <c r="C167" s="36"/>
      <c r="D167" s="36"/>
      <c r="E167" s="37"/>
      <c r="F167" s="38"/>
      <c r="G167" s="39" t="str">
        <f t="shared" ref="G167" si="327">IF(F167="","",IF(X167="","",IF(E167=1,"",W167*Y167)))</f>
        <v/>
      </c>
      <c r="H167" s="40" t="str">
        <f t="shared" ref="H167" si="328">IF(F167="","",IF(X167="","",IF(E167=1,W167*Y167,G167*E167)))</f>
        <v/>
      </c>
      <c r="I167" s="42" t="str">
        <f t="shared" ref="I167" si="329">IF(F167="","",IF(X167=1,"積算実務ﾏﾆｭｱﾙ機械P."&amp;AA167,IF(X167=2,Z167&amp;AA167,IF(X167=3,"別紙明細-"&amp;AA167,""))))</f>
        <v/>
      </c>
      <c r="J167" s="1">
        <f t="shared" si="253"/>
        <v>167</v>
      </c>
      <c r="L167" s="7"/>
      <c r="M167" s="7"/>
      <c r="N167" s="7"/>
      <c r="O167" s="7"/>
      <c r="P167" s="8"/>
      <c r="Q167" s="17"/>
      <c r="R167" s="7"/>
      <c r="S167" s="7"/>
      <c r="T167" s="9"/>
      <c r="W167" s="201"/>
      <c r="X167" s="201"/>
      <c r="Y167" s="202" t="str">
        <f t="shared" ref="Y167" si="330">IF(X167="","",1)</f>
        <v/>
      </c>
      <c r="Z167" s="201"/>
      <c r="AA167" s="201"/>
    </row>
    <row r="168" spans="2:27" ht="13.5" customHeight="1" x14ac:dyDescent="0.15">
      <c r="B168" s="15"/>
      <c r="C168" s="31"/>
      <c r="D168" s="31"/>
      <c r="E168" s="32"/>
      <c r="F168" s="33"/>
      <c r="G168" s="34"/>
      <c r="H168" s="35"/>
      <c r="I168" s="41"/>
      <c r="J168" s="1">
        <f t="shared" si="253"/>
        <v>168</v>
      </c>
      <c r="L168" s="3"/>
      <c r="M168" s="3"/>
      <c r="N168" s="3"/>
      <c r="O168" s="3"/>
      <c r="P168" s="4"/>
      <c r="Q168" s="49"/>
      <c r="R168" s="3"/>
      <c r="S168" s="3"/>
      <c r="T168" s="6"/>
      <c r="W168" s="199"/>
      <c r="X168" s="199"/>
      <c r="Y168" s="200"/>
      <c r="Z168" s="199"/>
      <c r="AA168" s="199"/>
    </row>
    <row r="169" spans="2:27" ht="13.5" customHeight="1" x14ac:dyDescent="0.15">
      <c r="B169" s="16" t="str">
        <f ca="1">IF(F169="","",MAX($B$1:OFFSET($B169,-1,0))+1)</f>
        <v/>
      </c>
      <c r="C169" s="36"/>
      <c r="D169" s="36"/>
      <c r="E169" s="37"/>
      <c r="F169" s="38"/>
      <c r="G169" s="39" t="str">
        <f t="shared" ref="G169" si="331">IF(F169="","",IF(X169="","",IF(E169=1,"",W169*Y169)))</f>
        <v/>
      </c>
      <c r="H169" s="40" t="str">
        <f t="shared" ref="H169" si="332">IF(F169="","",IF(X169="","",IF(E169=1,W169*Y169,G169*E169)))</f>
        <v/>
      </c>
      <c r="I169" s="42" t="str">
        <f t="shared" ref="I169" si="333">IF(F169="","",IF(X169=1,"積算実務ﾏﾆｭｱﾙ機械P."&amp;AA169,IF(X169=2,Z169&amp;AA169,IF(X169=3,"別紙明細-"&amp;AA169,""))))</f>
        <v/>
      </c>
      <c r="J169" s="1">
        <f t="shared" si="253"/>
        <v>169</v>
      </c>
      <c r="L169" s="7"/>
      <c r="M169" s="7"/>
      <c r="N169" s="7"/>
      <c r="O169" s="7"/>
      <c r="P169" s="8"/>
      <c r="Q169" s="17"/>
      <c r="R169" s="7"/>
      <c r="S169" s="7"/>
      <c r="T169" s="9"/>
      <c r="W169" s="201"/>
      <c r="X169" s="201"/>
      <c r="Y169" s="202" t="str">
        <f t="shared" ref="Y169" si="334">IF(X169="","",1)</f>
        <v/>
      </c>
      <c r="Z169" s="201"/>
      <c r="AA169" s="201"/>
    </row>
    <row r="170" spans="2:27" ht="13.5" customHeight="1" x14ac:dyDescent="0.15">
      <c r="B170" s="15"/>
      <c r="C170" s="31"/>
      <c r="D170" s="31"/>
      <c r="E170" s="32"/>
      <c r="F170" s="33"/>
      <c r="G170" s="34"/>
      <c r="H170" s="35"/>
      <c r="I170" s="41"/>
      <c r="J170" s="1">
        <f t="shared" si="253"/>
        <v>170</v>
      </c>
      <c r="L170" s="3"/>
      <c r="M170" s="3"/>
      <c r="N170" s="3"/>
      <c r="O170" s="3"/>
      <c r="P170" s="4"/>
      <c r="Q170" s="49"/>
      <c r="R170" s="3"/>
      <c r="S170" s="3"/>
      <c r="T170" s="6"/>
      <c r="W170" s="199"/>
      <c r="X170" s="199"/>
      <c r="Y170" s="200"/>
      <c r="Z170" s="199"/>
      <c r="AA170" s="199"/>
    </row>
    <row r="171" spans="2:27" ht="13.5" customHeight="1" x14ac:dyDescent="0.15">
      <c r="B171" s="16" t="str">
        <f ca="1">IF(F171="","",MAX($B$1:OFFSET($B171,-1,0))+1)</f>
        <v/>
      </c>
      <c r="C171" s="36"/>
      <c r="D171" s="36"/>
      <c r="E171" s="37"/>
      <c r="F171" s="38"/>
      <c r="G171" s="39" t="str">
        <f t="shared" ref="G171" si="335">IF(F171="","",IF(X171="","",IF(E171=1,"",W171*Y171)))</f>
        <v/>
      </c>
      <c r="H171" s="40" t="str">
        <f t="shared" ref="H171" si="336">IF(F171="","",IF(X171="","",IF(E171=1,W171*Y171,G171*E171)))</f>
        <v/>
      </c>
      <c r="I171" s="42" t="str">
        <f t="shared" ref="I171" si="337">IF(F171="","",IF(X171=1,"積算実務ﾏﾆｭｱﾙ機械P."&amp;AA171,IF(X171=2,Z171&amp;AA171,IF(X171=3,"別紙明細-"&amp;AA171,""))))</f>
        <v/>
      </c>
      <c r="J171" s="1">
        <f t="shared" si="253"/>
        <v>171</v>
      </c>
      <c r="L171" s="7"/>
      <c r="M171" s="7"/>
      <c r="N171" s="7"/>
      <c r="O171" s="7"/>
      <c r="P171" s="8"/>
      <c r="Q171" s="17"/>
      <c r="R171" s="7"/>
      <c r="S171" s="7"/>
      <c r="T171" s="9"/>
      <c r="W171" s="201"/>
      <c r="X171" s="201"/>
      <c r="Y171" s="202" t="str">
        <f t="shared" ref="Y171" si="338">IF(X171="","",1)</f>
        <v/>
      </c>
      <c r="Z171" s="201"/>
      <c r="AA171" s="201"/>
    </row>
    <row r="172" spans="2:27" ht="13.5" customHeight="1" x14ac:dyDescent="0.15">
      <c r="B172" s="15"/>
      <c r="C172" s="31"/>
      <c r="D172" s="31"/>
      <c r="E172" s="32"/>
      <c r="F172" s="33"/>
      <c r="G172" s="34"/>
      <c r="H172" s="35"/>
      <c r="I172" s="41"/>
      <c r="J172" s="1">
        <f t="shared" si="253"/>
        <v>172</v>
      </c>
      <c r="L172" s="3"/>
      <c r="M172" s="3"/>
      <c r="N172" s="3"/>
      <c r="O172" s="3"/>
      <c r="P172" s="4"/>
      <c r="Q172" s="49"/>
      <c r="R172" s="3"/>
      <c r="S172" s="3"/>
      <c r="T172" s="6"/>
      <c r="W172" s="199"/>
      <c r="X172" s="199"/>
      <c r="Y172" s="200"/>
      <c r="Z172" s="199"/>
      <c r="AA172" s="199"/>
    </row>
    <row r="173" spans="2:27" ht="13.5" customHeight="1" x14ac:dyDescent="0.15">
      <c r="B173" s="16" t="str">
        <f ca="1">IF(F173="","",MAX($B$1:OFFSET($B173,-1,0))+1)</f>
        <v/>
      </c>
      <c r="C173" s="36"/>
      <c r="D173" s="36"/>
      <c r="E173" s="37"/>
      <c r="F173" s="38"/>
      <c r="G173" s="39" t="str">
        <f t="shared" ref="G173" si="339">IF(F173="","",IF(X173="","",IF(E173=1,"",W173*Y173)))</f>
        <v/>
      </c>
      <c r="H173" s="40" t="str">
        <f t="shared" ref="H173" si="340">IF(F173="","",IF(X173="","",IF(E173=1,W173*Y173,G173*E173)))</f>
        <v/>
      </c>
      <c r="I173" s="42" t="str">
        <f t="shared" ref="I173" si="341">IF(F173="","",IF(X173=1,"積算実務ﾏﾆｭｱﾙ機械P."&amp;AA173,IF(X173=2,Z173&amp;AA173,IF(X173=3,"別紙明細-"&amp;AA173,""))))</f>
        <v/>
      </c>
      <c r="J173" s="1">
        <f t="shared" si="253"/>
        <v>173</v>
      </c>
      <c r="L173" s="7"/>
      <c r="M173" s="7"/>
      <c r="N173" s="7"/>
      <c r="O173" s="7"/>
      <c r="P173" s="8"/>
      <c r="Q173" s="17"/>
      <c r="R173" s="7"/>
      <c r="S173" s="7"/>
      <c r="T173" s="9"/>
      <c r="W173" s="201"/>
      <c r="X173" s="201"/>
      <c r="Y173" s="202" t="str">
        <f t="shared" ref="Y173" si="342">IF(X173="","",1)</f>
        <v/>
      </c>
      <c r="Z173" s="201"/>
      <c r="AA173" s="201"/>
    </row>
    <row r="174" spans="2:27" ht="13.5" customHeight="1" x14ac:dyDescent="0.15">
      <c r="B174" s="15"/>
      <c r="C174" s="31"/>
      <c r="D174" s="31"/>
      <c r="E174" s="32"/>
      <c r="F174" s="33"/>
      <c r="G174" s="34"/>
      <c r="H174" s="35"/>
      <c r="I174" s="41"/>
      <c r="J174" s="1">
        <f t="shared" si="253"/>
        <v>174</v>
      </c>
      <c r="L174" s="3"/>
      <c r="M174" s="3"/>
      <c r="N174" s="3"/>
      <c r="O174" s="3"/>
      <c r="P174" s="4"/>
      <c r="Q174" s="49"/>
      <c r="R174" s="3"/>
      <c r="S174" s="3"/>
      <c r="T174" s="6"/>
      <c r="W174" s="199"/>
      <c r="X174" s="199"/>
      <c r="Y174" s="200"/>
      <c r="Z174" s="199"/>
      <c r="AA174" s="199"/>
    </row>
    <row r="175" spans="2:27" ht="13.5" customHeight="1" x14ac:dyDescent="0.15">
      <c r="B175" s="16" t="str">
        <f ca="1">IF(F175="","",MAX($B$1:OFFSET($B175,-1,0))+1)</f>
        <v/>
      </c>
      <c r="C175" s="36"/>
      <c r="D175" s="36"/>
      <c r="E175" s="37"/>
      <c r="F175" s="38"/>
      <c r="G175" s="39" t="str">
        <f t="shared" ref="G175" si="343">IF(F175="","",IF(X175="","",IF(E175=1,"",W175*Y175)))</f>
        <v/>
      </c>
      <c r="H175" s="40" t="str">
        <f t="shared" ref="H175" si="344">IF(F175="","",IF(X175="","",IF(E175=1,W175*Y175,G175*E175)))</f>
        <v/>
      </c>
      <c r="I175" s="42" t="str">
        <f t="shared" ref="I175" si="345">IF(F175="","",IF(X175=1,"積算実務ﾏﾆｭｱﾙ機械P."&amp;AA175,IF(X175=2,Z175&amp;AA175,IF(X175=3,"別紙明細-"&amp;AA175,""))))</f>
        <v/>
      </c>
      <c r="J175" s="1">
        <f t="shared" si="253"/>
        <v>175</v>
      </c>
      <c r="L175" s="7"/>
      <c r="M175" s="7"/>
      <c r="N175" s="7"/>
      <c r="O175" s="7"/>
      <c r="P175" s="8"/>
      <c r="Q175" s="17"/>
      <c r="R175" s="7"/>
      <c r="S175" s="7"/>
      <c r="T175" s="9"/>
      <c r="W175" s="201"/>
      <c r="X175" s="201"/>
      <c r="Y175" s="202" t="str">
        <f t="shared" ref="Y175" si="346">IF(X175="","",1)</f>
        <v/>
      </c>
      <c r="Z175" s="201"/>
      <c r="AA175" s="201"/>
    </row>
    <row r="176" spans="2:27" ht="13.5" customHeight="1" x14ac:dyDescent="0.15">
      <c r="B176" s="15"/>
      <c r="C176" s="31"/>
      <c r="D176" s="31"/>
      <c r="E176" s="32"/>
      <c r="F176" s="33"/>
      <c r="G176" s="34"/>
      <c r="H176" s="35"/>
      <c r="I176" s="41"/>
      <c r="J176" s="1">
        <f t="shared" si="253"/>
        <v>176</v>
      </c>
      <c r="L176" s="3"/>
      <c r="M176" s="3"/>
      <c r="N176" s="3"/>
      <c r="O176" s="3"/>
      <c r="P176" s="4"/>
      <c r="Q176" s="49"/>
      <c r="R176" s="3"/>
      <c r="S176" s="3"/>
      <c r="T176" s="6"/>
      <c r="W176" s="199"/>
      <c r="X176" s="199"/>
      <c r="Y176" s="200"/>
      <c r="Z176" s="199"/>
      <c r="AA176" s="199"/>
    </row>
    <row r="177" spans="2:27" ht="13.5" customHeight="1" x14ac:dyDescent="0.15">
      <c r="B177" s="16" t="str">
        <f ca="1">IF(F177="","",MAX($B$1:OFFSET($B177,-1,0))+1)</f>
        <v/>
      </c>
      <c r="C177" s="36"/>
      <c r="D177" s="36"/>
      <c r="E177" s="37"/>
      <c r="F177" s="38"/>
      <c r="G177" s="39" t="str">
        <f t="shared" ref="G177" si="347">IF(F177="","",IF(X177="","",IF(E177=1,"",W177*Y177)))</f>
        <v/>
      </c>
      <c r="H177" s="40" t="str">
        <f t="shared" ref="H177" si="348">IF(F177="","",IF(X177="","",IF(E177=1,W177*Y177,G177*E177)))</f>
        <v/>
      </c>
      <c r="I177" s="42" t="str">
        <f t="shared" ref="I177" si="349">IF(F177="","",IF(X177=1,"積算実務ﾏﾆｭｱﾙ機械P."&amp;AA177,IF(X177=2,Z177&amp;AA177,IF(X177=3,"別紙明細-"&amp;AA177,""))))</f>
        <v/>
      </c>
      <c r="J177" s="1">
        <f t="shared" si="253"/>
        <v>177</v>
      </c>
      <c r="L177" s="7"/>
      <c r="M177" s="7"/>
      <c r="N177" s="7"/>
      <c r="O177" s="7"/>
      <c r="P177" s="8"/>
      <c r="Q177" s="17"/>
      <c r="R177" s="7"/>
      <c r="S177" s="7"/>
      <c r="T177" s="9"/>
      <c r="W177" s="201"/>
      <c r="X177" s="201"/>
      <c r="Y177" s="202" t="str">
        <f t="shared" ref="Y177" si="350">IF(X177="","",1)</f>
        <v/>
      </c>
      <c r="Z177" s="201"/>
      <c r="AA177" s="201"/>
    </row>
    <row r="178" spans="2:27" ht="13.5" customHeight="1" x14ac:dyDescent="0.15">
      <c r="B178" s="15"/>
      <c r="C178" s="31"/>
      <c r="D178" s="31"/>
      <c r="E178" s="32"/>
      <c r="F178" s="33"/>
      <c r="G178" s="34"/>
      <c r="H178" s="35"/>
      <c r="I178" s="41"/>
      <c r="J178" s="1">
        <f t="shared" si="253"/>
        <v>178</v>
      </c>
      <c r="L178" s="3"/>
      <c r="M178" s="3"/>
      <c r="N178" s="3"/>
      <c r="O178" s="3"/>
      <c r="P178" s="4"/>
      <c r="Q178" s="49"/>
      <c r="R178" s="3"/>
      <c r="S178" s="3"/>
      <c r="T178" s="6"/>
      <c r="W178" s="199"/>
      <c r="X178" s="199"/>
      <c r="Y178" s="200"/>
      <c r="Z178" s="199"/>
      <c r="AA178" s="199"/>
    </row>
    <row r="179" spans="2:27" ht="13.5" customHeight="1" x14ac:dyDescent="0.15">
      <c r="B179" s="16" t="str">
        <f ca="1">IF(F179="","",MAX($B$1:OFFSET($B179,-1,0))+1)</f>
        <v/>
      </c>
      <c r="C179" s="36"/>
      <c r="D179" s="36"/>
      <c r="E179" s="37"/>
      <c r="F179" s="38"/>
      <c r="G179" s="39" t="str">
        <f t="shared" ref="G179" si="351">IF(F179="","",IF(X179="","",IF(E179=1,"",W179*Y179)))</f>
        <v/>
      </c>
      <c r="H179" s="40" t="str">
        <f t="shared" ref="H179" si="352">IF(F179="","",IF(X179="","",IF(E179=1,W179*Y179,G179*E179)))</f>
        <v/>
      </c>
      <c r="I179" s="42" t="str">
        <f t="shared" ref="I179" si="353">IF(F179="","",IF(X179=1,"積算実務ﾏﾆｭｱﾙ機械P."&amp;AA179,IF(X179=2,Z179&amp;AA179,IF(X179=3,"別紙明細-"&amp;AA179,""))))</f>
        <v/>
      </c>
      <c r="J179" s="1">
        <f t="shared" si="253"/>
        <v>179</v>
      </c>
      <c r="L179" s="7"/>
      <c r="M179" s="7"/>
      <c r="N179" s="7"/>
      <c r="O179" s="7"/>
      <c r="P179" s="8"/>
      <c r="Q179" s="17"/>
      <c r="R179" s="7"/>
      <c r="S179" s="7"/>
      <c r="T179" s="9"/>
      <c r="W179" s="201"/>
      <c r="X179" s="201"/>
      <c r="Y179" s="202" t="str">
        <f t="shared" ref="Y179" si="354">IF(X179="","",1)</f>
        <v/>
      </c>
      <c r="Z179" s="201"/>
      <c r="AA179" s="201"/>
    </row>
    <row r="180" spans="2:27" ht="13.5" customHeight="1" x14ac:dyDescent="0.15">
      <c r="B180" s="15"/>
      <c r="C180" s="31"/>
      <c r="D180" s="31"/>
      <c r="E180" s="32"/>
      <c r="F180" s="33"/>
      <c r="G180" s="34"/>
      <c r="H180" s="35"/>
      <c r="I180" s="41"/>
      <c r="J180" s="1">
        <f t="shared" si="253"/>
        <v>180</v>
      </c>
      <c r="L180" s="3"/>
      <c r="M180" s="3"/>
      <c r="N180" s="3"/>
      <c r="O180" s="3"/>
      <c r="P180" s="4"/>
      <c r="Q180" s="49"/>
      <c r="R180" s="3"/>
      <c r="S180" s="3"/>
      <c r="T180" s="6"/>
      <c r="W180" s="199"/>
      <c r="X180" s="199"/>
      <c r="Y180" s="200"/>
      <c r="Z180" s="199"/>
      <c r="AA180" s="199"/>
    </row>
    <row r="181" spans="2:27" ht="13.5" customHeight="1" x14ac:dyDescent="0.15">
      <c r="B181" s="16" t="str">
        <f ca="1">IF(F181="","",MAX($B$1:OFFSET($B181,-1,0))+1)</f>
        <v/>
      </c>
      <c r="C181" s="36"/>
      <c r="D181" s="36"/>
      <c r="E181" s="37"/>
      <c r="F181" s="38"/>
      <c r="G181" s="39" t="str">
        <f t="shared" ref="G181" si="355">IF(F181="","",IF(X181="","",IF(E181=1,"",W181*Y181)))</f>
        <v/>
      </c>
      <c r="H181" s="40" t="str">
        <f t="shared" ref="H181" si="356">IF(F181="","",IF(X181="","",IF(E181=1,W181*Y181,G181*E181)))</f>
        <v/>
      </c>
      <c r="I181" s="42" t="str">
        <f t="shared" ref="I181" si="357">IF(F181="","",IF(X181=1,"積算実務ﾏﾆｭｱﾙ機械P."&amp;AA181,IF(X181=2,Z181&amp;AA181,IF(X181=3,"別紙明細-"&amp;AA181,""))))</f>
        <v/>
      </c>
      <c r="J181" s="1">
        <f t="shared" si="253"/>
        <v>181</v>
      </c>
      <c r="L181" s="7"/>
      <c r="M181" s="7"/>
      <c r="N181" s="7"/>
      <c r="O181" s="7"/>
      <c r="P181" s="8"/>
      <c r="Q181" s="17"/>
      <c r="R181" s="7"/>
      <c r="S181" s="7"/>
      <c r="T181" s="9"/>
      <c r="W181" s="201"/>
      <c r="X181" s="201"/>
      <c r="Y181" s="202" t="str">
        <f t="shared" ref="Y181" si="358">IF(X181="","",1)</f>
        <v/>
      </c>
      <c r="Z181" s="201"/>
      <c r="AA181" s="201"/>
    </row>
    <row r="182" spans="2:27" ht="13.5" customHeight="1" x14ac:dyDescent="0.15">
      <c r="B182" s="15"/>
      <c r="C182" s="31"/>
      <c r="D182" s="31"/>
      <c r="E182" s="32"/>
      <c r="F182" s="33"/>
      <c r="G182" s="34"/>
      <c r="H182" s="35"/>
      <c r="I182" s="41"/>
      <c r="J182" s="1">
        <f t="shared" si="253"/>
        <v>182</v>
      </c>
      <c r="L182" s="3"/>
      <c r="M182" s="3"/>
      <c r="N182" s="3"/>
      <c r="O182" s="3"/>
      <c r="P182" s="4"/>
      <c r="Q182" s="49"/>
      <c r="R182" s="3"/>
      <c r="S182" s="3"/>
      <c r="T182" s="6"/>
      <c r="W182" s="199"/>
      <c r="X182" s="199"/>
      <c r="Y182" s="200"/>
      <c r="Z182" s="199"/>
      <c r="AA182" s="199"/>
    </row>
    <row r="183" spans="2:27" ht="13.5" customHeight="1" x14ac:dyDescent="0.15">
      <c r="B183" s="16" t="str">
        <f ca="1">IF(F183="","",MAX($B$1:OFFSET($B183,-1,0))+1)</f>
        <v/>
      </c>
      <c r="C183" s="36"/>
      <c r="D183" s="36"/>
      <c r="E183" s="37"/>
      <c r="F183" s="38"/>
      <c r="G183" s="39" t="str">
        <f t="shared" ref="G183" si="359">IF(F183="","",IF(X183="","",IF(E183=1,"",W183*Y183)))</f>
        <v/>
      </c>
      <c r="H183" s="40" t="str">
        <f t="shared" ref="H183" si="360">IF(F183="","",IF(X183="","",IF(E183=1,W183*Y183,G183*E183)))</f>
        <v/>
      </c>
      <c r="I183" s="42" t="str">
        <f t="shared" ref="I183" si="361">IF(F183="","",IF(X183=1,"積算実務ﾏﾆｭｱﾙ機械P."&amp;AA183,IF(X183=2,Z183&amp;AA183,IF(X183=3,"別紙明細-"&amp;AA183,""))))</f>
        <v/>
      </c>
      <c r="J183" s="1">
        <f t="shared" si="253"/>
        <v>183</v>
      </c>
      <c r="L183" s="7"/>
      <c r="M183" s="7"/>
      <c r="N183" s="7"/>
      <c r="O183" s="7"/>
      <c r="P183" s="8"/>
      <c r="Q183" s="17"/>
      <c r="R183" s="7"/>
      <c r="S183" s="7"/>
      <c r="T183" s="9"/>
      <c r="W183" s="201"/>
      <c r="X183" s="201"/>
      <c r="Y183" s="202" t="str">
        <f t="shared" ref="Y183" si="362">IF(X183="","",1)</f>
        <v/>
      </c>
      <c r="Z183" s="201"/>
      <c r="AA183" s="201"/>
    </row>
    <row r="184" spans="2:27" ht="13.5" customHeight="1" x14ac:dyDescent="0.15">
      <c r="B184" s="15"/>
      <c r="C184" s="31"/>
      <c r="D184" s="31"/>
      <c r="E184" s="32"/>
      <c r="F184" s="33"/>
      <c r="G184" s="34"/>
      <c r="H184" s="35"/>
      <c r="I184" s="41"/>
      <c r="J184" s="1">
        <f t="shared" si="253"/>
        <v>184</v>
      </c>
      <c r="L184" s="3"/>
      <c r="M184" s="3"/>
      <c r="N184" s="3"/>
      <c r="O184" s="3"/>
      <c r="P184" s="4"/>
      <c r="Q184" s="49"/>
      <c r="R184" s="3"/>
      <c r="S184" s="3"/>
      <c r="T184" s="6"/>
      <c r="W184" s="199"/>
      <c r="X184" s="199"/>
      <c r="Y184" s="200"/>
      <c r="Z184" s="199"/>
      <c r="AA184" s="199"/>
    </row>
    <row r="185" spans="2:27" ht="13.5" customHeight="1" x14ac:dyDescent="0.15">
      <c r="B185" s="16" t="str">
        <f ca="1">IF(F185="","",MAX($B$1:OFFSET($B185,-1,0))+1)</f>
        <v/>
      </c>
      <c r="C185" s="36"/>
      <c r="D185" s="36"/>
      <c r="E185" s="37"/>
      <c r="F185" s="38"/>
      <c r="G185" s="39" t="str">
        <f t="shared" ref="G185" si="363">IF(F185="","",IF(X185="","",IF(E185=1,"",W185*Y185)))</f>
        <v/>
      </c>
      <c r="H185" s="40" t="str">
        <f t="shared" ref="H185" si="364">IF(F185="","",IF(X185="","",IF(E185=1,W185*Y185,G185*E185)))</f>
        <v/>
      </c>
      <c r="I185" s="42" t="str">
        <f t="shared" ref="I185" si="365">IF(F185="","",IF(X185=1,"積算実務ﾏﾆｭｱﾙ機械P."&amp;AA185,IF(X185=2,Z185&amp;AA185,IF(X185=3,"別紙明細-"&amp;AA185,""))))</f>
        <v/>
      </c>
      <c r="J185" s="1">
        <f t="shared" si="253"/>
        <v>185</v>
      </c>
      <c r="L185" s="7"/>
      <c r="M185" s="7"/>
      <c r="N185" s="7"/>
      <c r="O185" s="7"/>
      <c r="P185" s="8"/>
      <c r="Q185" s="17"/>
      <c r="R185" s="7"/>
      <c r="S185" s="7"/>
      <c r="T185" s="9"/>
      <c r="W185" s="201"/>
      <c r="X185" s="201"/>
      <c r="Y185" s="202" t="str">
        <f t="shared" ref="Y185" si="366">IF(X185="","",1)</f>
        <v/>
      </c>
      <c r="Z185" s="201"/>
      <c r="AA185" s="201"/>
    </row>
    <row r="186" spans="2:27" ht="13.5" customHeight="1" x14ac:dyDescent="0.15">
      <c r="B186" s="15"/>
      <c r="C186" s="31"/>
      <c r="D186" s="31"/>
      <c r="E186" s="32"/>
      <c r="F186" s="33"/>
      <c r="G186" s="34"/>
      <c r="H186" s="35"/>
      <c r="I186" s="41"/>
      <c r="J186" s="1">
        <f t="shared" si="253"/>
        <v>186</v>
      </c>
      <c r="L186" s="3"/>
      <c r="M186" s="3"/>
      <c r="N186" s="3"/>
      <c r="O186" s="3"/>
      <c r="P186" s="4"/>
      <c r="Q186" s="49"/>
      <c r="R186" s="3"/>
      <c r="S186" s="3"/>
      <c r="T186" s="6"/>
      <c r="W186" s="199"/>
      <c r="X186" s="199"/>
      <c r="Y186" s="200"/>
      <c r="Z186" s="199"/>
      <c r="AA186" s="199"/>
    </row>
    <row r="187" spans="2:27" ht="13.5" customHeight="1" x14ac:dyDescent="0.15">
      <c r="B187" s="16" t="str">
        <f ca="1">IF(F187="","",MAX($B$1:OFFSET($B187,-1,0))+1)</f>
        <v/>
      </c>
      <c r="C187" s="36"/>
      <c r="D187" s="36"/>
      <c r="E187" s="37"/>
      <c r="F187" s="38"/>
      <c r="G187" s="39" t="str">
        <f t="shared" ref="G187" si="367">IF(F187="","",IF(X187="","",IF(E187=1,"",W187*Y187)))</f>
        <v/>
      </c>
      <c r="H187" s="40" t="str">
        <f t="shared" ref="H187" si="368">IF(F187="","",IF(X187="","",IF(E187=1,W187*Y187,G187*E187)))</f>
        <v/>
      </c>
      <c r="I187" s="42" t="str">
        <f t="shared" ref="I187" si="369">IF(F187="","",IF(X187=1,"積算実務ﾏﾆｭｱﾙ機械P."&amp;AA187,IF(X187=2,Z187&amp;AA187,IF(X187=3,"別紙明細-"&amp;AA187,""))))</f>
        <v/>
      </c>
      <c r="J187" s="1">
        <f t="shared" si="253"/>
        <v>187</v>
      </c>
      <c r="L187" s="7"/>
      <c r="M187" s="7"/>
      <c r="N187" s="7"/>
      <c r="O187" s="7"/>
      <c r="P187" s="8"/>
      <c r="Q187" s="17"/>
      <c r="R187" s="7"/>
      <c r="S187" s="7"/>
      <c r="T187" s="9"/>
      <c r="W187" s="201"/>
      <c r="X187" s="201"/>
      <c r="Y187" s="202" t="str">
        <f t="shared" ref="Y187" si="370">IF(X187="","",1)</f>
        <v/>
      </c>
      <c r="Z187" s="201"/>
      <c r="AA187" s="201"/>
    </row>
    <row r="188" spans="2:27" ht="13.5" customHeight="1" x14ac:dyDescent="0.15">
      <c r="B188" s="15"/>
      <c r="C188" s="31"/>
      <c r="D188" s="31"/>
      <c r="E188" s="32"/>
      <c r="F188" s="33"/>
      <c r="G188" s="34"/>
      <c r="H188" s="35"/>
      <c r="I188" s="41"/>
      <c r="J188" s="1">
        <f t="shared" si="253"/>
        <v>188</v>
      </c>
      <c r="L188" s="3"/>
      <c r="M188" s="3"/>
      <c r="N188" s="3"/>
      <c r="O188" s="3"/>
      <c r="P188" s="4"/>
      <c r="Q188" s="49"/>
      <c r="R188" s="3"/>
      <c r="S188" s="3"/>
      <c r="T188" s="6"/>
      <c r="W188" s="199"/>
      <c r="X188" s="199"/>
      <c r="Y188" s="200"/>
      <c r="Z188" s="199"/>
      <c r="AA188" s="199"/>
    </row>
    <row r="189" spans="2:27" ht="13.5" customHeight="1" x14ac:dyDescent="0.15">
      <c r="B189" s="16" t="str">
        <f ca="1">IF(F189="","",MAX($B$1:OFFSET($B189,-1,0))+1)</f>
        <v/>
      </c>
      <c r="C189" s="36"/>
      <c r="D189" s="36"/>
      <c r="E189" s="37"/>
      <c r="F189" s="38"/>
      <c r="G189" s="39" t="str">
        <f t="shared" ref="G189" si="371">IF(F189="","",IF(X189="","",IF(E189=1,"",W189*Y189)))</f>
        <v/>
      </c>
      <c r="H189" s="40" t="str">
        <f t="shared" ref="H189" si="372">IF(F189="","",IF(X189="","",IF(E189=1,W189*Y189,G189*E189)))</f>
        <v/>
      </c>
      <c r="I189" s="42" t="str">
        <f t="shared" ref="I189" si="373">IF(F189="","",IF(X189=1,"積算実務ﾏﾆｭｱﾙ機械P."&amp;AA189,IF(X189=2,Z189&amp;AA189,IF(X189=3,"別紙明細-"&amp;AA189,""))))</f>
        <v/>
      </c>
      <c r="J189" s="1">
        <f t="shared" si="253"/>
        <v>189</v>
      </c>
      <c r="L189" s="7"/>
      <c r="M189" s="7"/>
      <c r="N189" s="7"/>
      <c r="O189" s="7"/>
      <c r="P189" s="8"/>
      <c r="Q189" s="17"/>
      <c r="R189" s="7"/>
      <c r="S189" s="7"/>
      <c r="T189" s="9"/>
      <c r="W189" s="201"/>
      <c r="X189" s="201"/>
      <c r="Y189" s="202" t="str">
        <f t="shared" ref="Y189" si="374">IF(X189="","",1)</f>
        <v/>
      </c>
      <c r="Z189" s="201"/>
      <c r="AA189" s="201"/>
    </row>
    <row r="190" spans="2:27" ht="13.5" customHeight="1" x14ac:dyDescent="0.15">
      <c r="B190" s="15"/>
      <c r="C190" s="31"/>
      <c r="D190" s="31"/>
      <c r="E190" s="32"/>
      <c r="F190" s="33"/>
      <c r="G190" s="34"/>
      <c r="H190" s="35"/>
      <c r="I190" s="41"/>
      <c r="J190" s="1">
        <f t="shared" si="253"/>
        <v>190</v>
      </c>
      <c r="L190" s="3"/>
      <c r="M190" s="3"/>
      <c r="N190" s="3"/>
      <c r="O190" s="3"/>
      <c r="P190" s="4"/>
      <c r="Q190" s="49"/>
      <c r="R190" s="3"/>
      <c r="S190" s="3"/>
      <c r="T190" s="6"/>
      <c r="W190" s="199"/>
      <c r="X190" s="199"/>
      <c r="Y190" s="200"/>
      <c r="Z190" s="199"/>
      <c r="AA190" s="199"/>
    </row>
    <row r="191" spans="2:27" ht="13.5" customHeight="1" x14ac:dyDescent="0.15">
      <c r="B191" s="16" t="str">
        <f ca="1">IF(F191="","",MAX($B$1:OFFSET($B191,-1,0))+1)</f>
        <v/>
      </c>
      <c r="C191" s="36"/>
      <c r="D191" s="36"/>
      <c r="E191" s="37"/>
      <c r="F191" s="38"/>
      <c r="G191" s="39" t="str">
        <f t="shared" ref="G191" si="375">IF(F191="","",IF(X191="","",IF(E191=1,"",W191*Y191)))</f>
        <v/>
      </c>
      <c r="H191" s="40" t="str">
        <f t="shared" ref="H191" si="376">IF(F191="","",IF(X191="","",IF(E191=1,W191*Y191,G191*E191)))</f>
        <v/>
      </c>
      <c r="I191" s="42" t="str">
        <f t="shared" ref="I191" si="377">IF(F191="","",IF(X191=1,"積算実務ﾏﾆｭｱﾙ機械P."&amp;AA191,IF(X191=2,Z191&amp;AA191,IF(X191=3,"別紙明細-"&amp;AA191,""))))</f>
        <v/>
      </c>
      <c r="J191" s="1" t="str">
        <f t="shared" si="253"/>
        <v>ページ区切り</v>
      </c>
      <c r="L191" s="7"/>
      <c r="M191" s="7"/>
      <c r="N191" s="7"/>
      <c r="O191" s="7"/>
      <c r="P191" s="8"/>
      <c r="Q191" s="17"/>
      <c r="R191" s="7"/>
      <c r="S191" s="7"/>
      <c r="T191" s="9"/>
      <c r="W191" s="201"/>
      <c r="X191" s="201"/>
      <c r="Y191" s="202" t="str">
        <f t="shared" ref="Y191" si="378">IF(X191="","",1)</f>
        <v/>
      </c>
      <c r="Z191" s="201"/>
      <c r="AA191" s="201"/>
    </row>
    <row r="192" spans="2:27" ht="13.5" customHeight="1" x14ac:dyDescent="0.15">
      <c r="B192" s="15"/>
      <c r="C192" s="31"/>
      <c r="D192" s="31"/>
      <c r="E192" s="32"/>
      <c r="F192" s="33"/>
      <c r="G192" s="34"/>
      <c r="H192" s="35"/>
      <c r="I192" s="41"/>
      <c r="J192" s="1">
        <f t="shared" si="253"/>
        <v>192</v>
      </c>
      <c r="L192" s="3"/>
      <c r="M192" s="3"/>
      <c r="N192" s="3"/>
      <c r="O192" s="3"/>
      <c r="P192" s="4"/>
      <c r="Q192" s="49"/>
      <c r="R192" s="3"/>
      <c r="S192" s="3"/>
      <c r="T192" s="6"/>
      <c r="W192" s="199"/>
      <c r="X192" s="199"/>
      <c r="Y192" s="200"/>
      <c r="Z192" s="199"/>
      <c r="AA192" s="199"/>
    </row>
    <row r="193" spans="2:27" ht="13.5" customHeight="1" x14ac:dyDescent="0.15">
      <c r="B193" s="16" t="str">
        <f ca="1">IF(F193="","",MAX($B$1:OFFSET($B193,-1,0))+1)</f>
        <v/>
      </c>
      <c r="C193" s="36"/>
      <c r="D193" s="36"/>
      <c r="E193" s="37"/>
      <c r="F193" s="38"/>
      <c r="G193" s="39" t="str">
        <f t="shared" ref="G193" si="379">IF(F193="","",IF(X193="","",IF(E193=1,"",W193*Y193)))</f>
        <v/>
      </c>
      <c r="H193" s="40" t="str">
        <f t="shared" ref="H193" si="380">IF(F193="","",IF(X193="","",IF(E193=1,W193*Y193,G193*E193)))</f>
        <v/>
      </c>
      <c r="I193" s="42" t="str">
        <f t="shared" ref="I193" si="381">IF(F193="","",IF(X193=1,"積算実務ﾏﾆｭｱﾙ機械P."&amp;AA193,IF(X193=2,Z193&amp;AA193,IF(X193=3,"別紙明細-"&amp;AA193,""))))</f>
        <v/>
      </c>
      <c r="J193" s="1">
        <f t="shared" si="253"/>
        <v>193</v>
      </c>
      <c r="L193" s="7"/>
      <c r="M193" s="7"/>
      <c r="N193" s="7"/>
      <c r="O193" s="7"/>
      <c r="P193" s="8"/>
      <c r="Q193" s="17"/>
      <c r="R193" s="7"/>
      <c r="S193" s="7"/>
      <c r="T193" s="9"/>
      <c r="W193" s="201"/>
      <c r="X193" s="201"/>
      <c r="Y193" s="202" t="str">
        <f t="shared" ref="Y193" si="382">IF(X193="","",1)</f>
        <v/>
      </c>
      <c r="Z193" s="201"/>
      <c r="AA193" s="201"/>
    </row>
    <row r="194" spans="2:27" ht="13.5" customHeight="1" x14ac:dyDescent="0.15">
      <c r="B194" s="15"/>
      <c r="C194" s="31"/>
      <c r="D194" s="31"/>
      <c r="E194" s="32"/>
      <c r="F194" s="33"/>
      <c r="G194" s="34"/>
      <c r="H194" s="35"/>
      <c r="I194" s="41"/>
      <c r="J194" s="1">
        <f t="shared" si="253"/>
        <v>194</v>
      </c>
      <c r="L194" s="3"/>
      <c r="M194" s="3"/>
      <c r="N194" s="3"/>
      <c r="O194" s="3"/>
      <c r="P194" s="4"/>
      <c r="Q194" s="49"/>
      <c r="R194" s="3"/>
      <c r="S194" s="3"/>
      <c r="T194" s="6"/>
      <c r="W194" s="199"/>
      <c r="X194" s="199"/>
      <c r="Y194" s="200"/>
      <c r="Z194" s="199"/>
      <c r="AA194" s="199"/>
    </row>
    <row r="195" spans="2:27" ht="13.5" customHeight="1" x14ac:dyDescent="0.15">
      <c r="B195" s="16" t="str">
        <f ca="1">IF(F195="","",MAX($B$1:OFFSET($B195,-1,0))+1)</f>
        <v/>
      </c>
      <c r="C195" s="36"/>
      <c r="D195" s="36"/>
      <c r="E195" s="37"/>
      <c r="F195" s="38"/>
      <c r="G195" s="39" t="str">
        <f t="shared" ref="G195" si="383">IF(F195="","",IF(X195="","",IF(E195=1,"",W195*Y195)))</f>
        <v/>
      </c>
      <c r="H195" s="40" t="str">
        <f t="shared" ref="H195" si="384">IF(F195="","",IF(X195="","",IF(E195=1,W195*Y195,G195*E195)))</f>
        <v/>
      </c>
      <c r="I195" s="42" t="str">
        <f t="shared" ref="I195" si="385">IF(F195="","",IF(X195=1,"積算実務ﾏﾆｭｱﾙ機械P."&amp;AA195,IF(X195=2,Z195&amp;AA195,IF(X195=3,"別紙明細-"&amp;AA195,""))))</f>
        <v/>
      </c>
      <c r="J195" s="1">
        <f t="shared" si="253"/>
        <v>195</v>
      </c>
      <c r="L195" s="7"/>
      <c r="M195" s="7"/>
      <c r="N195" s="7"/>
      <c r="O195" s="7"/>
      <c r="P195" s="8"/>
      <c r="Q195" s="17"/>
      <c r="R195" s="7"/>
      <c r="S195" s="7"/>
      <c r="T195" s="9"/>
      <c r="W195" s="201"/>
      <c r="X195" s="201"/>
      <c r="Y195" s="202" t="str">
        <f t="shared" ref="Y195" si="386">IF(X195="","",1)</f>
        <v/>
      </c>
      <c r="Z195" s="201"/>
      <c r="AA195" s="201"/>
    </row>
    <row r="196" spans="2:27" ht="13.5" customHeight="1" x14ac:dyDescent="0.15">
      <c r="B196" s="15"/>
      <c r="C196" s="31"/>
      <c r="D196" s="31"/>
      <c r="E196" s="32"/>
      <c r="F196" s="33"/>
      <c r="G196" s="34"/>
      <c r="H196" s="35"/>
      <c r="I196" s="41"/>
      <c r="J196" s="1">
        <f t="shared" si="253"/>
        <v>196</v>
      </c>
      <c r="L196" s="3"/>
      <c r="M196" s="3"/>
      <c r="N196" s="3"/>
      <c r="O196" s="3"/>
      <c r="P196" s="4"/>
      <c r="Q196" s="49"/>
      <c r="R196" s="3"/>
      <c r="S196" s="3"/>
      <c r="T196" s="6"/>
      <c r="W196" s="199"/>
      <c r="X196" s="199"/>
      <c r="Y196" s="200"/>
      <c r="Z196" s="199"/>
      <c r="AA196" s="199"/>
    </row>
    <row r="197" spans="2:27" ht="13.5" customHeight="1" x14ac:dyDescent="0.15">
      <c r="B197" s="16" t="str">
        <f ca="1">IF(F197="","",MAX($B$1:OFFSET($B197,-1,0))+1)</f>
        <v/>
      </c>
      <c r="C197" s="36"/>
      <c r="D197" s="36"/>
      <c r="E197" s="37"/>
      <c r="F197" s="38"/>
      <c r="G197" s="39" t="str">
        <f t="shared" ref="G197" si="387">IF(F197="","",IF(X197="","",IF(E197=1,"",W197*Y197)))</f>
        <v/>
      </c>
      <c r="H197" s="40" t="str">
        <f t="shared" ref="H197" si="388">IF(F197="","",IF(X197="","",IF(E197=1,W197*Y197,G197*E197)))</f>
        <v/>
      </c>
      <c r="I197" s="42" t="str">
        <f t="shared" ref="I197" si="389">IF(F197="","",IF(X197=1,"積算実務ﾏﾆｭｱﾙ機械P."&amp;AA197,IF(X197=2,Z197&amp;AA197,IF(X197=3,"別紙明細-"&amp;AA197,""))))</f>
        <v/>
      </c>
      <c r="J197" s="1">
        <f t="shared" si="253"/>
        <v>197</v>
      </c>
      <c r="L197" s="7"/>
      <c r="M197" s="7"/>
      <c r="N197" s="7"/>
      <c r="O197" s="7"/>
      <c r="P197" s="8"/>
      <c r="Q197" s="17"/>
      <c r="R197" s="7"/>
      <c r="S197" s="7"/>
      <c r="T197" s="9"/>
      <c r="W197" s="201"/>
      <c r="X197" s="201"/>
      <c r="Y197" s="202" t="str">
        <f t="shared" ref="Y197" si="390">IF(X197="","",1)</f>
        <v/>
      </c>
      <c r="Z197" s="201"/>
      <c r="AA197" s="201"/>
    </row>
    <row r="198" spans="2:27" ht="13.5" customHeight="1" x14ac:dyDescent="0.15">
      <c r="B198" s="15"/>
      <c r="C198" s="31"/>
      <c r="D198" s="31"/>
      <c r="E198" s="32"/>
      <c r="F198" s="33"/>
      <c r="G198" s="34"/>
      <c r="H198" s="35"/>
      <c r="I198" s="41"/>
      <c r="J198" s="1">
        <f t="shared" si="253"/>
        <v>198</v>
      </c>
      <c r="L198" s="3"/>
      <c r="M198" s="3"/>
      <c r="N198" s="3"/>
      <c r="O198" s="3"/>
      <c r="P198" s="4"/>
      <c r="Q198" s="49"/>
      <c r="R198" s="3"/>
      <c r="S198" s="3"/>
      <c r="T198" s="6"/>
      <c r="W198" s="199"/>
      <c r="X198" s="199"/>
      <c r="Y198" s="200"/>
      <c r="Z198" s="199"/>
      <c r="AA198" s="199"/>
    </row>
    <row r="199" spans="2:27" ht="13.5" customHeight="1" x14ac:dyDescent="0.15">
      <c r="B199" s="16" t="str">
        <f ca="1">IF(F199="","",MAX($B$1:OFFSET($B199,-1,0))+1)</f>
        <v/>
      </c>
      <c r="C199" s="36"/>
      <c r="D199" s="36"/>
      <c r="E199" s="37"/>
      <c r="F199" s="38"/>
      <c r="G199" s="39" t="str">
        <f t="shared" ref="G199" si="391">IF(F199="","",IF(X199="","",IF(E199=1,"",W199*Y199)))</f>
        <v/>
      </c>
      <c r="H199" s="40" t="str">
        <f t="shared" ref="H199" si="392">IF(F199="","",IF(X199="","",IF(E199=1,W199*Y199,G199*E199)))</f>
        <v/>
      </c>
      <c r="I199" s="42" t="str">
        <f t="shared" ref="I199" si="393">IF(F199="","",IF(X199=1,"積算実務ﾏﾆｭｱﾙ機械P."&amp;AA199,IF(X199=2,Z199&amp;AA199,IF(X199=3,"別紙明細-"&amp;AA199,""))))</f>
        <v/>
      </c>
      <c r="J199" s="1">
        <f t="shared" si="253"/>
        <v>199</v>
      </c>
      <c r="L199" s="7"/>
      <c r="M199" s="7"/>
      <c r="N199" s="7"/>
      <c r="O199" s="7"/>
      <c r="P199" s="8"/>
      <c r="Q199" s="17"/>
      <c r="R199" s="7"/>
      <c r="S199" s="7"/>
      <c r="T199" s="9"/>
      <c r="W199" s="201"/>
      <c r="X199" s="201"/>
      <c r="Y199" s="202" t="str">
        <f t="shared" ref="Y199" si="394">IF(X199="","",1)</f>
        <v/>
      </c>
      <c r="Z199" s="201"/>
      <c r="AA199" s="201"/>
    </row>
    <row r="200" spans="2:27" ht="13.5" customHeight="1" x14ac:dyDescent="0.15">
      <c r="B200" s="15"/>
      <c r="C200" s="31"/>
      <c r="D200" s="31"/>
      <c r="E200" s="32"/>
      <c r="F200" s="33"/>
      <c r="G200" s="34"/>
      <c r="H200" s="35"/>
      <c r="I200" s="41"/>
      <c r="J200" s="1">
        <f t="shared" si="253"/>
        <v>200</v>
      </c>
      <c r="L200" s="3"/>
      <c r="M200" s="3"/>
      <c r="N200" s="3"/>
      <c r="O200" s="3"/>
      <c r="P200" s="4"/>
      <c r="Q200" s="49"/>
      <c r="R200" s="3"/>
      <c r="S200" s="3"/>
      <c r="T200" s="6"/>
      <c r="W200" s="199"/>
      <c r="X200" s="199"/>
      <c r="Y200" s="200"/>
      <c r="Z200" s="199"/>
      <c r="AA200" s="199"/>
    </row>
    <row r="201" spans="2:27" ht="13.5" customHeight="1" x14ac:dyDescent="0.15">
      <c r="B201" s="16" t="str">
        <f ca="1">IF(F201="","",MAX($B$1:OFFSET($B201,-1,0))+1)</f>
        <v/>
      </c>
      <c r="C201" s="36"/>
      <c r="D201" s="36"/>
      <c r="E201" s="37"/>
      <c r="F201" s="38"/>
      <c r="G201" s="39" t="str">
        <f t="shared" ref="G201" si="395">IF(F201="","",IF(X201="","",IF(E201=1,"",W201*Y201)))</f>
        <v/>
      </c>
      <c r="H201" s="40" t="str">
        <f t="shared" ref="H201" si="396">IF(F201="","",IF(X201="","",IF(E201=1,W201*Y201,G201*E201)))</f>
        <v/>
      </c>
      <c r="I201" s="42" t="str">
        <f t="shared" ref="I201" si="397">IF(F201="","",IF(X201=1,"積算実務ﾏﾆｭｱﾙ機械P."&amp;AA201,IF(X201=2,Z201&amp;AA201,IF(X201=3,"別紙明細-"&amp;AA201,""))))</f>
        <v/>
      </c>
      <c r="J201" s="1">
        <f t="shared" si="253"/>
        <v>201</v>
      </c>
      <c r="L201" s="7"/>
      <c r="M201" s="7"/>
      <c r="N201" s="7"/>
      <c r="O201" s="7"/>
      <c r="P201" s="8"/>
      <c r="Q201" s="17"/>
      <c r="R201" s="7"/>
      <c r="S201" s="7"/>
      <c r="T201" s="9"/>
      <c r="W201" s="201"/>
      <c r="X201" s="201"/>
      <c r="Y201" s="202" t="str">
        <f t="shared" ref="Y201" si="398">IF(X201="","",1)</f>
        <v/>
      </c>
      <c r="Z201" s="201"/>
      <c r="AA201" s="201"/>
    </row>
    <row r="202" spans="2:27" ht="13.5" customHeight="1" x14ac:dyDescent="0.15">
      <c r="B202" s="15"/>
      <c r="C202" s="31"/>
      <c r="D202" s="31"/>
      <c r="E202" s="32"/>
      <c r="F202" s="33"/>
      <c r="G202" s="34"/>
      <c r="H202" s="35"/>
      <c r="I202" s="41"/>
      <c r="J202" s="1">
        <f t="shared" si="253"/>
        <v>202</v>
      </c>
      <c r="L202" s="3"/>
      <c r="M202" s="3"/>
      <c r="N202" s="3"/>
      <c r="O202" s="3"/>
      <c r="P202" s="4"/>
      <c r="Q202" s="49"/>
      <c r="R202" s="3"/>
      <c r="S202" s="3"/>
      <c r="T202" s="6"/>
      <c r="W202" s="199"/>
      <c r="X202" s="199"/>
      <c r="Y202" s="200"/>
      <c r="Z202" s="199"/>
      <c r="AA202" s="199"/>
    </row>
    <row r="203" spans="2:27" ht="13.5" customHeight="1" x14ac:dyDescent="0.15">
      <c r="B203" s="16" t="str">
        <f ca="1">IF(F203="","",MAX($B$1:OFFSET($B203,-1,0))+1)</f>
        <v/>
      </c>
      <c r="C203" s="36"/>
      <c r="D203" s="36"/>
      <c r="E203" s="37"/>
      <c r="F203" s="38"/>
      <c r="G203" s="39" t="str">
        <f t="shared" ref="G203" si="399">IF(F203="","",IF(X203="","",IF(E203=1,"",W203*Y203)))</f>
        <v/>
      </c>
      <c r="H203" s="40" t="str">
        <f t="shared" ref="H203" si="400">IF(F203="","",IF(X203="","",IF(E203=1,W203*Y203,G203*E203)))</f>
        <v/>
      </c>
      <c r="I203" s="42" t="str">
        <f t="shared" ref="I203" si="401">IF(F203="","",IF(X203=1,"積算実務ﾏﾆｭｱﾙ機械P."&amp;AA203,IF(X203=2,Z203&amp;AA203,IF(X203=3,"別紙明細-"&amp;AA203,""))))</f>
        <v/>
      </c>
      <c r="J203" s="1">
        <f t="shared" si="253"/>
        <v>203</v>
      </c>
      <c r="L203" s="7"/>
      <c r="M203" s="7"/>
      <c r="N203" s="7"/>
      <c r="O203" s="7"/>
      <c r="P203" s="8"/>
      <c r="Q203" s="17"/>
      <c r="R203" s="7"/>
      <c r="S203" s="7"/>
      <c r="T203" s="9"/>
      <c r="W203" s="201"/>
      <c r="X203" s="201"/>
      <c r="Y203" s="202" t="str">
        <f t="shared" ref="Y203" si="402">IF(X203="","",1)</f>
        <v/>
      </c>
      <c r="Z203" s="201"/>
      <c r="AA203" s="201"/>
    </row>
    <row r="204" spans="2:27" ht="13.5" customHeight="1" x14ac:dyDescent="0.15">
      <c r="B204" s="15"/>
      <c r="C204" s="31"/>
      <c r="D204" s="31"/>
      <c r="E204" s="32"/>
      <c r="F204" s="33"/>
      <c r="G204" s="34"/>
      <c r="H204" s="35"/>
      <c r="I204" s="41"/>
      <c r="J204" s="1">
        <f t="shared" si="253"/>
        <v>204</v>
      </c>
      <c r="L204" s="3"/>
      <c r="M204" s="3"/>
      <c r="N204" s="3"/>
      <c r="O204" s="3"/>
      <c r="P204" s="4"/>
      <c r="Q204" s="49"/>
      <c r="R204" s="3"/>
      <c r="S204" s="3"/>
      <c r="T204" s="6"/>
      <c r="W204" s="199"/>
      <c r="X204" s="199"/>
      <c r="Y204" s="200"/>
      <c r="Z204" s="199"/>
      <c r="AA204" s="199"/>
    </row>
    <row r="205" spans="2:27" ht="13.5" customHeight="1" x14ac:dyDescent="0.15">
      <c r="B205" s="16" t="str">
        <f ca="1">IF(F205="","",MAX($B$1:OFFSET($B205,-1,0))+1)</f>
        <v/>
      </c>
      <c r="C205" s="36"/>
      <c r="D205" s="36"/>
      <c r="E205" s="37"/>
      <c r="F205" s="38"/>
      <c r="G205" s="39" t="str">
        <f t="shared" ref="G205" si="403">IF(F205="","",IF(X205="","",IF(E205=1,"",W205*Y205)))</f>
        <v/>
      </c>
      <c r="H205" s="40" t="str">
        <f t="shared" ref="H205" si="404">IF(F205="","",IF(X205="","",IF(E205=1,W205*Y205,G205*E205)))</f>
        <v/>
      </c>
      <c r="I205" s="42" t="str">
        <f t="shared" ref="I205" si="405">IF(F205="","",IF(X205=1,"積算実務ﾏﾆｭｱﾙ機械P."&amp;AA205,IF(X205=2,Z205&amp;AA205,IF(X205=3,"別紙明細-"&amp;AA205,""))))</f>
        <v/>
      </c>
      <c r="J205" s="1">
        <f t="shared" si="253"/>
        <v>205</v>
      </c>
      <c r="L205" s="7"/>
      <c r="M205" s="7"/>
      <c r="N205" s="7"/>
      <c r="O205" s="7"/>
      <c r="P205" s="8"/>
      <c r="Q205" s="17"/>
      <c r="R205" s="7"/>
      <c r="S205" s="7"/>
      <c r="T205" s="9"/>
      <c r="W205" s="201"/>
      <c r="X205" s="201"/>
      <c r="Y205" s="202" t="str">
        <f t="shared" ref="Y205" si="406">IF(X205="","",1)</f>
        <v/>
      </c>
      <c r="Z205" s="201"/>
      <c r="AA205" s="201"/>
    </row>
    <row r="206" spans="2:27" ht="13.5" customHeight="1" x14ac:dyDescent="0.15">
      <c r="B206" s="15"/>
      <c r="C206" s="31"/>
      <c r="D206" s="31"/>
      <c r="E206" s="32"/>
      <c r="F206" s="33"/>
      <c r="G206" s="34"/>
      <c r="H206" s="35"/>
      <c r="I206" s="41"/>
      <c r="J206" s="1">
        <f t="shared" si="253"/>
        <v>206</v>
      </c>
      <c r="L206" s="3"/>
      <c r="M206" s="3"/>
      <c r="N206" s="3"/>
      <c r="O206" s="3"/>
      <c r="P206" s="4"/>
      <c r="Q206" s="49"/>
      <c r="R206" s="3"/>
      <c r="S206" s="3"/>
      <c r="T206" s="6"/>
      <c r="W206" s="199"/>
      <c r="X206" s="199"/>
      <c r="Y206" s="200"/>
      <c r="Z206" s="199"/>
      <c r="AA206" s="199"/>
    </row>
    <row r="207" spans="2:27" ht="13.5" customHeight="1" x14ac:dyDescent="0.15">
      <c r="B207" s="16" t="str">
        <f ca="1">IF(F207="","",MAX($B$1:OFFSET($B207,-1,0))+1)</f>
        <v/>
      </c>
      <c r="C207" s="36"/>
      <c r="D207" s="36"/>
      <c r="E207" s="37"/>
      <c r="F207" s="38"/>
      <c r="G207" s="39" t="str">
        <f t="shared" ref="G207" si="407">IF(F207="","",IF(X207="","",IF(E207=1,"",W207*Y207)))</f>
        <v/>
      </c>
      <c r="H207" s="40" t="str">
        <f t="shared" ref="H207" si="408">IF(F207="","",IF(X207="","",IF(E207=1,W207*Y207,G207*E207)))</f>
        <v/>
      </c>
      <c r="I207" s="42" t="str">
        <f t="shared" ref="I207" si="409">IF(F207="","",IF(X207=1,"積算実務ﾏﾆｭｱﾙ機械P."&amp;AA207,IF(X207=2,Z207&amp;AA207,IF(X207=3,"別紙明細-"&amp;AA207,""))))</f>
        <v/>
      </c>
      <c r="J207" s="1">
        <f t="shared" si="253"/>
        <v>207</v>
      </c>
      <c r="L207" s="7"/>
      <c r="M207" s="7"/>
      <c r="N207" s="7"/>
      <c r="O207" s="7"/>
      <c r="P207" s="8"/>
      <c r="Q207" s="17"/>
      <c r="R207" s="7"/>
      <c r="S207" s="7"/>
      <c r="T207" s="9"/>
      <c r="W207" s="201"/>
      <c r="X207" s="201"/>
      <c r="Y207" s="202" t="str">
        <f t="shared" ref="Y207" si="410">IF(X207="","",1)</f>
        <v/>
      </c>
      <c r="Z207" s="201"/>
      <c r="AA207" s="201"/>
    </row>
    <row r="208" spans="2:27" ht="13.5" customHeight="1" x14ac:dyDescent="0.15">
      <c r="B208" s="15"/>
      <c r="C208" s="31"/>
      <c r="D208" s="31"/>
      <c r="E208" s="32"/>
      <c r="F208" s="33"/>
      <c r="G208" s="34"/>
      <c r="H208" s="35"/>
      <c r="I208" s="41"/>
      <c r="J208" s="1">
        <f t="shared" si="253"/>
        <v>208</v>
      </c>
      <c r="L208" s="3"/>
      <c r="M208" s="3"/>
      <c r="N208" s="3"/>
      <c r="O208" s="3"/>
      <c r="P208" s="4"/>
      <c r="Q208" s="49"/>
      <c r="R208" s="3"/>
      <c r="S208" s="3"/>
      <c r="T208" s="6"/>
      <c r="W208" s="199"/>
      <c r="X208" s="199"/>
      <c r="Y208" s="200"/>
      <c r="Z208" s="199"/>
      <c r="AA208" s="199"/>
    </row>
    <row r="209" spans="2:27" ht="13.5" customHeight="1" x14ac:dyDescent="0.15">
      <c r="B209" s="16" t="str">
        <f ca="1">IF(F209="","",MAX($B$1:OFFSET($B209,-1,0))+1)</f>
        <v/>
      </c>
      <c r="C209" s="36"/>
      <c r="D209" s="36"/>
      <c r="E209" s="37"/>
      <c r="F209" s="38"/>
      <c r="G209" s="39" t="str">
        <f t="shared" ref="G209" si="411">IF(F209="","",IF(X209="","",IF(E209=1,"",W209*Y209)))</f>
        <v/>
      </c>
      <c r="H209" s="40" t="str">
        <f t="shared" ref="H209" si="412">IF(F209="","",IF(X209="","",IF(E209=1,W209*Y209,G209*E209)))</f>
        <v/>
      </c>
      <c r="I209" s="42" t="str">
        <f t="shared" ref="I209" si="413">IF(F209="","",IF(X209=1,"積算実務ﾏﾆｭｱﾙ機械P."&amp;AA209,IF(X209=2,Z209&amp;AA209,IF(X209=3,"別紙明細-"&amp;AA209,""))))</f>
        <v/>
      </c>
      <c r="J209" s="1">
        <f t="shared" si="253"/>
        <v>209</v>
      </c>
      <c r="L209" s="7"/>
      <c r="M209" s="7"/>
      <c r="N209" s="7"/>
      <c r="O209" s="7"/>
      <c r="P209" s="8"/>
      <c r="Q209" s="17"/>
      <c r="R209" s="7"/>
      <c r="S209" s="7"/>
      <c r="T209" s="9"/>
      <c r="W209" s="201"/>
      <c r="X209" s="201"/>
      <c r="Y209" s="202" t="str">
        <f t="shared" ref="Y209" si="414">IF(X209="","",1)</f>
        <v/>
      </c>
      <c r="Z209" s="201"/>
      <c r="AA209" s="201"/>
    </row>
    <row r="210" spans="2:27" ht="13.5" customHeight="1" x14ac:dyDescent="0.15">
      <c r="B210" s="15"/>
      <c r="C210" s="31"/>
      <c r="D210" s="31"/>
      <c r="E210" s="32"/>
      <c r="F210" s="33"/>
      <c r="G210" s="34"/>
      <c r="H210" s="35"/>
      <c r="I210" s="41"/>
      <c r="J210" s="1">
        <f t="shared" si="253"/>
        <v>210</v>
      </c>
      <c r="L210" s="3"/>
      <c r="M210" s="3"/>
      <c r="N210" s="3"/>
      <c r="O210" s="3"/>
      <c r="P210" s="4"/>
      <c r="Q210" s="49"/>
      <c r="R210" s="3"/>
      <c r="S210" s="3"/>
      <c r="T210" s="6"/>
      <c r="W210" s="199"/>
      <c r="X210" s="199"/>
      <c r="Y210" s="200"/>
      <c r="Z210" s="199"/>
      <c r="AA210" s="199"/>
    </row>
    <row r="211" spans="2:27" ht="13.5" customHeight="1" x14ac:dyDescent="0.15">
      <c r="B211" s="16" t="str">
        <f ca="1">IF(F211="","",MAX($B$1:OFFSET($B211,-1,0))+1)</f>
        <v/>
      </c>
      <c r="C211" s="36"/>
      <c r="D211" s="36"/>
      <c r="E211" s="37"/>
      <c r="F211" s="38"/>
      <c r="G211" s="39" t="str">
        <f t="shared" ref="G211" si="415">IF(F211="","",IF(X211="","",IF(E211=1,"",W211*Y211)))</f>
        <v/>
      </c>
      <c r="H211" s="40" t="str">
        <f t="shared" ref="H211" si="416">IF(F211="","",IF(X211="","",IF(E211=1,W211*Y211,G211*E211)))</f>
        <v/>
      </c>
      <c r="I211" s="42" t="str">
        <f t="shared" ref="I211" si="417">IF(F211="","",IF(X211=1,"積算実務ﾏﾆｭｱﾙ機械P."&amp;AA211,IF(X211=2,Z211&amp;AA211,IF(X211=3,"別紙明細-"&amp;AA211,""))))</f>
        <v/>
      </c>
      <c r="J211" s="1">
        <f t="shared" si="253"/>
        <v>211</v>
      </c>
      <c r="L211" s="7"/>
      <c r="M211" s="7"/>
      <c r="N211" s="7"/>
      <c r="O211" s="7"/>
      <c r="P211" s="8"/>
      <c r="Q211" s="17"/>
      <c r="R211" s="7"/>
      <c r="S211" s="7"/>
      <c r="T211" s="9"/>
      <c r="W211" s="201"/>
      <c r="X211" s="201"/>
      <c r="Y211" s="202" t="str">
        <f t="shared" ref="Y211" si="418">IF(X211="","",1)</f>
        <v/>
      </c>
      <c r="Z211" s="201"/>
      <c r="AA211" s="201"/>
    </row>
    <row r="212" spans="2:27" ht="13.5" customHeight="1" x14ac:dyDescent="0.15">
      <c r="B212" s="15"/>
      <c r="C212" s="31"/>
      <c r="D212" s="31"/>
      <c r="E212" s="32"/>
      <c r="F212" s="33"/>
      <c r="G212" s="34"/>
      <c r="H212" s="35"/>
      <c r="I212" s="41"/>
      <c r="J212" s="1">
        <f t="shared" si="253"/>
        <v>212</v>
      </c>
      <c r="L212" s="3"/>
      <c r="M212" s="3"/>
      <c r="N212" s="3"/>
      <c r="O212" s="3"/>
      <c r="P212" s="4"/>
      <c r="Q212" s="49"/>
      <c r="R212" s="3"/>
      <c r="S212" s="3"/>
      <c r="T212" s="6"/>
      <c r="W212" s="199"/>
      <c r="X212" s="199"/>
      <c r="Y212" s="200"/>
      <c r="Z212" s="199"/>
      <c r="AA212" s="199"/>
    </row>
    <row r="213" spans="2:27" ht="13.5" customHeight="1" x14ac:dyDescent="0.15">
      <c r="B213" s="16" t="str">
        <f ca="1">IF(F213="","",MAX($B$1:OFFSET($B213,-1,0))+1)</f>
        <v/>
      </c>
      <c r="C213" s="36"/>
      <c r="D213" s="36"/>
      <c r="E213" s="37"/>
      <c r="F213" s="38"/>
      <c r="G213" s="39" t="str">
        <f t="shared" ref="G213" si="419">IF(F213="","",IF(X213="","",IF(E213=1,"",W213*Y213)))</f>
        <v/>
      </c>
      <c r="H213" s="40" t="str">
        <f t="shared" ref="H213" si="420">IF(F213="","",IF(X213="","",IF(E213=1,W213*Y213,G213*E213)))</f>
        <v/>
      </c>
      <c r="I213" s="42" t="str">
        <f t="shared" ref="I213" si="421">IF(F213="","",IF(X213=1,"積算実務ﾏﾆｭｱﾙ機械P."&amp;AA213,IF(X213=2,Z213&amp;AA213,IF(X213=3,"別紙明細-"&amp;AA213,""))))</f>
        <v/>
      </c>
      <c r="J213" s="1">
        <f t="shared" si="253"/>
        <v>213</v>
      </c>
      <c r="L213" s="7"/>
      <c r="M213" s="7"/>
      <c r="N213" s="7"/>
      <c r="O213" s="7"/>
      <c r="P213" s="8"/>
      <c r="Q213" s="17"/>
      <c r="R213" s="7"/>
      <c r="S213" s="7"/>
      <c r="T213" s="9"/>
      <c r="W213" s="201"/>
      <c r="X213" s="201"/>
      <c r="Y213" s="202" t="str">
        <f t="shared" ref="Y213" si="422">IF(X213="","",1)</f>
        <v/>
      </c>
      <c r="Z213" s="201"/>
      <c r="AA213" s="201"/>
    </row>
    <row r="214" spans="2:27" ht="13.5" customHeight="1" x14ac:dyDescent="0.15">
      <c r="B214" s="15"/>
      <c r="C214" s="31"/>
      <c r="D214" s="31"/>
      <c r="E214" s="32"/>
      <c r="F214" s="33"/>
      <c r="G214" s="34"/>
      <c r="H214" s="35"/>
      <c r="I214" s="41"/>
      <c r="J214" s="1">
        <f t="shared" si="253"/>
        <v>214</v>
      </c>
      <c r="L214" s="3"/>
      <c r="M214" s="3"/>
      <c r="N214" s="3"/>
      <c r="O214" s="3"/>
      <c r="P214" s="4"/>
      <c r="Q214" s="49"/>
      <c r="R214" s="3"/>
      <c r="S214" s="3"/>
      <c r="T214" s="6"/>
      <c r="W214" s="199"/>
      <c r="X214" s="199"/>
      <c r="Y214" s="200"/>
      <c r="Z214" s="199"/>
      <c r="AA214" s="199"/>
    </row>
    <row r="215" spans="2:27" ht="13.5" customHeight="1" x14ac:dyDescent="0.15">
      <c r="B215" s="16" t="str">
        <f ca="1">IF(F215="","",MAX($B$1:OFFSET($B215,-1,0))+1)</f>
        <v/>
      </c>
      <c r="C215" s="36"/>
      <c r="D215" s="36"/>
      <c r="E215" s="37"/>
      <c r="F215" s="38"/>
      <c r="G215" s="39" t="str">
        <f t="shared" ref="G215" si="423">IF(F215="","",IF(X215="","",IF(E215=1,"",W215*Y215)))</f>
        <v/>
      </c>
      <c r="H215" s="40" t="str">
        <f t="shared" ref="H215" si="424">IF(F215="","",IF(X215="","",IF(E215=1,W215*Y215,G215*E215)))</f>
        <v/>
      </c>
      <c r="I215" s="42" t="str">
        <f t="shared" ref="I215" si="425">IF(F215="","",IF(X215=1,"積算実務ﾏﾆｭｱﾙ機械P."&amp;AA215,IF(X215=2,Z215&amp;AA215,IF(X215=3,"別紙明細-"&amp;AA215,""))))</f>
        <v/>
      </c>
      <c r="J215" s="1">
        <f t="shared" si="253"/>
        <v>215</v>
      </c>
      <c r="L215" s="7"/>
      <c r="M215" s="7"/>
      <c r="N215" s="7"/>
      <c r="O215" s="7"/>
      <c r="P215" s="8"/>
      <c r="Q215" s="17"/>
      <c r="R215" s="7"/>
      <c r="S215" s="7"/>
      <c r="T215" s="9"/>
      <c r="W215" s="201"/>
      <c r="X215" s="201"/>
      <c r="Y215" s="202" t="str">
        <f t="shared" ref="Y215" si="426">IF(X215="","",1)</f>
        <v/>
      </c>
      <c r="Z215" s="201"/>
      <c r="AA215" s="201"/>
    </row>
    <row r="216" spans="2:27" ht="13.5" customHeight="1" x14ac:dyDescent="0.15">
      <c r="B216" s="15"/>
      <c r="C216" s="31"/>
      <c r="D216" s="31"/>
      <c r="E216" s="32"/>
      <c r="F216" s="33"/>
      <c r="G216" s="34"/>
      <c r="H216" s="35"/>
      <c r="I216" s="41"/>
      <c r="J216" s="1">
        <f t="shared" si="253"/>
        <v>216</v>
      </c>
      <c r="L216" s="3"/>
      <c r="M216" s="3"/>
      <c r="N216" s="3"/>
      <c r="O216" s="3"/>
      <c r="P216" s="4"/>
      <c r="Q216" s="49"/>
      <c r="R216" s="3"/>
      <c r="S216" s="3"/>
      <c r="T216" s="6"/>
      <c r="W216" s="199"/>
      <c r="X216" s="199"/>
      <c r="Y216" s="200"/>
      <c r="Z216" s="199"/>
      <c r="AA216" s="199"/>
    </row>
    <row r="217" spans="2:27" ht="13.5" customHeight="1" x14ac:dyDescent="0.15">
      <c r="B217" s="16" t="str">
        <f ca="1">IF(F217="","",MAX($B$1:OFFSET($B217,-1,0))+1)</f>
        <v/>
      </c>
      <c r="C217" s="36"/>
      <c r="D217" s="36"/>
      <c r="E217" s="37"/>
      <c r="F217" s="38"/>
      <c r="G217" s="39" t="str">
        <f t="shared" ref="G217" si="427">IF(F217="","",IF(X217="","",IF(E217=1,"",W217*Y217)))</f>
        <v/>
      </c>
      <c r="H217" s="40" t="str">
        <f t="shared" ref="H217" si="428">IF(F217="","",IF(X217="","",IF(E217=1,W217*Y217,G217*E217)))</f>
        <v/>
      </c>
      <c r="I217" s="42" t="str">
        <f t="shared" ref="I217" si="429">IF(F217="","",IF(X217=1,"積算実務ﾏﾆｭｱﾙ機械P."&amp;AA217,IF(X217=2,Z217&amp;AA217,IF(X217=3,"別紙明細-"&amp;AA217,""))))</f>
        <v/>
      </c>
      <c r="J217" s="1">
        <f t="shared" si="253"/>
        <v>217</v>
      </c>
      <c r="L217" s="7"/>
      <c r="M217" s="7"/>
      <c r="N217" s="7"/>
      <c r="O217" s="7"/>
      <c r="P217" s="8"/>
      <c r="Q217" s="17"/>
      <c r="R217" s="7"/>
      <c r="S217" s="7"/>
      <c r="T217" s="9"/>
      <c r="W217" s="201"/>
      <c r="X217" s="201"/>
      <c r="Y217" s="202" t="str">
        <f t="shared" ref="Y217" si="430">IF(X217="","",1)</f>
        <v/>
      </c>
      <c r="Z217" s="201"/>
      <c r="AA217" s="201"/>
    </row>
    <row r="218" spans="2:27" ht="13.5" customHeight="1" x14ac:dyDescent="0.15">
      <c r="B218" s="15"/>
      <c r="C218" s="31"/>
      <c r="D218" s="31"/>
      <c r="E218" s="32"/>
      <c r="F218" s="33"/>
      <c r="G218" s="34"/>
      <c r="H218" s="35"/>
      <c r="I218" s="41"/>
      <c r="J218" s="1">
        <f t="shared" si="253"/>
        <v>218</v>
      </c>
      <c r="L218" s="3"/>
      <c r="M218" s="3"/>
      <c r="N218" s="3"/>
      <c r="O218" s="3"/>
      <c r="P218" s="4"/>
      <c r="Q218" s="49"/>
      <c r="R218" s="3"/>
      <c r="S218" s="3"/>
      <c r="T218" s="6"/>
      <c r="W218" s="199"/>
      <c r="X218" s="199"/>
      <c r="Y218" s="200"/>
      <c r="Z218" s="199"/>
      <c r="AA218" s="199"/>
    </row>
    <row r="219" spans="2:27" ht="13.5" customHeight="1" x14ac:dyDescent="0.15">
      <c r="B219" s="16" t="str">
        <f ca="1">IF(F219="","",MAX($B$1:OFFSET($B219,-1,0))+1)</f>
        <v/>
      </c>
      <c r="C219" s="36"/>
      <c r="D219" s="36"/>
      <c r="E219" s="37"/>
      <c r="F219" s="38"/>
      <c r="G219" s="39" t="str">
        <f t="shared" ref="G219" si="431">IF(F219="","",IF(X219="","",IF(E219=1,"",W219*Y219)))</f>
        <v/>
      </c>
      <c r="H219" s="40" t="str">
        <f t="shared" ref="H219" si="432">IF(F219="","",IF(X219="","",IF(E219=1,W219*Y219,G219*E219)))</f>
        <v/>
      </c>
      <c r="I219" s="42" t="str">
        <f t="shared" ref="I219" si="433">IF(F219="","",IF(X219=1,"積算実務ﾏﾆｭｱﾙ機械P."&amp;AA219,IF(X219=2,Z219&amp;AA219,IF(X219=3,"別紙明細-"&amp;AA219,""))))</f>
        <v/>
      </c>
      <c r="J219" s="1">
        <f t="shared" si="253"/>
        <v>219</v>
      </c>
      <c r="L219" s="7"/>
      <c r="M219" s="7"/>
      <c r="N219" s="7"/>
      <c r="O219" s="7"/>
      <c r="P219" s="8"/>
      <c r="Q219" s="17"/>
      <c r="R219" s="7"/>
      <c r="S219" s="7"/>
      <c r="T219" s="9"/>
      <c r="W219" s="201"/>
      <c r="X219" s="201"/>
      <c r="Y219" s="202" t="str">
        <f t="shared" ref="Y219" si="434">IF(X219="","",1)</f>
        <v/>
      </c>
      <c r="Z219" s="201"/>
      <c r="AA219" s="201"/>
    </row>
    <row r="220" spans="2:27" ht="13.5" customHeight="1" x14ac:dyDescent="0.15">
      <c r="B220" s="15"/>
      <c r="C220" s="31"/>
      <c r="D220" s="31"/>
      <c r="E220" s="32"/>
      <c r="F220" s="33"/>
      <c r="G220" s="34"/>
      <c r="H220" s="35"/>
      <c r="I220" s="41"/>
      <c r="J220" s="1">
        <f t="shared" si="253"/>
        <v>220</v>
      </c>
      <c r="L220" s="3"/>
      <c r="M220" s="3"/>
      <c r="N220" s="3"/>
      <c r="O220" s="3"/>
      <c r="P220" s="4"/>
      <c r="Q220" s="49"/>
      <c r="R220" s="3"/>
      <c r="S220" s="3"/>
      <c r="T220" s="6"/>
      <c r="W220" s="199"/>
      <c r="X220" s="199"/>
      <c r="Y220" s="200"/>
      <c r="Z220" s="199"/>
      <c r="AA220" s="199"/>
    </row>
    <row r="221" spans="2:27" ht="13.5" customHeight="1" x14ac:dyDescent="0.15">
      <c r="B221" s="16" t="str">
        <f ca="1">IF(F221="","",MAX($B$1:OFFSET($B221,-1,0))+1)</f>
        <v/>
      </c>
      <c r="C221" s="36"/>
      <c r="D221" s="36"/>
      <c r="E221" s="37"/>
      <c r="F221" s="38"/>
      <c r="G221" s="39" t="str">
        <f t="shared" ref="G221" si="435">IF(F221="","",IF(X221="","",IF(E221=1,"",W221*Y221)))</f>
        <v/>
      </c>
      <c r="H221" s="40" t="str">
        <f t="shared" ref="H221" si="436">IF(F221="","",IF(X221="","",IF(E221=1,W221*Y221,G221*E221)))</f>
        <v/>
      </c>
      <c r="I221" s="42" t="str">
        <f t="shared" ref="I221" si="437">IF(F221="","",IF(X221=1,"積算実務ﾏﾆｭｱﾙ機械P."&amp;AA221,IF(X221=2,Z221&amp;AA221,IF(X221=3,"別紙明細-"&amp;AA221,""))))</f>
        <v/>
      </c>
      <c r="J221" s="1">
        <f t="shared" si="253"/>
        <v>221</v>
      </c>
      <c r="L221" s="7"/>
      <c r="M221" s="7"/>
      <c r="N221" s="7"/>
      <c r="O221" s="7"/>
      <c r="P221" s="8"/>
      <c r="Q221" s="17"/>
      <c r="R221" s="7"/>
      <c r="S221" s="7"/>
      <c r="T221" s="9"/>
      <c r="W221" s="201"/>
      <c r="X221" s="201"/>
      <c r="Y221" s="202" t="str">
        <f t="shared" ref="Y221" si="438">IF(X221="","",1)</f>
        <v/>
      </c>
      <c r="Z221" s="201"/>
      <c r="AA221" s="201"/>
    </row>
    <row r="222" spans="2:27" ht="13.5" customHeight="1" x14ac:dyDescent="0.15">
      <c r="B222" s="15"/>
      <c r="C222" s="31"/>
      <c r="D222" s="31"/>
      <c r="E222" s="32"/>
      <c r="F222" s="33"/>
      <c r="G222" s="34"/>
      <c r="H222" s="35"/>
      <c r="I222" s="41"/>
      <c r="J222" s="1">
        <f t="shared" si="253"/>
        <v>222</v>
      </c>
      <c r="L222" s="3"/>
      <c r="M222" s="3"/>
      <c r="N222" s="3"/>
      <c r="O222" s="3"/>
      <c r="P222" s="4"/>
      <c r="Q222" s="49"/>
      <c r="R222" s="3"/>
      <c r="S222" s="3"/>
      <c r="T222" s="6"/>
      <c r="W222" s="199"/>
      <c r="X222" s="199"/>
      <c r="Y222" s="200"/>
      <c r="Z222" s="199"/>
      <c r="AA222" s="199"/>
    </row>
    <row r="223" spans="2:27" ht="13.5" customHeight="1" x14ac:dyDescent="0.15">
      <c r="B223" s="16" t="str">
        <f ca="1">IF(F223="","",MAX($B$1:OFFSET($B223,-1,0))+1)</f>
        <v/>
      </c>
      <c r="C223" s="36"/>
      <c r="D223" s="36"/>
      <c r="E223" s="37"/>
      <c r="F223" s="38"/>
      <c r="G223" s="39" t="str">
        <f t="shared" ref="G223" si="439">IF(F223="","",IF(X223="","",IF(E223=1,"",W223*Y223)))</f>
        <v/>
      </c>
      <c r="H223" s="40" t="str">
        <f t="shared" ref="H223" si="440">IF(F223="","",IF(X223="","",IF(E223=1,W223*Y223,G223*E223)))</f>
        <v/>
      </c>
      <c r="I223" s="42" t="str">
        <f t="shared" ref="I223" si="441">IF(F223="","",IF(X223=1,"積算実務ﾏﾆｭｱﾙ機械P."&amp;AA223,IF(X223=2,Z223&amp;AA223,IF(X223=3,"別紙明細-"&amp;AA223,""))))</f>
        <v/>
      </c>
      <c r="J223" s="1">
        <f t="shared" si="253"/>
        <v>223</v>
      </c>
      <c r="L223" s="7"/>
      <c r="M223" s="7"/>
      <c r="N223" s="7"/>
      <c r="O223" s="7"/>
      <c r="P223" s="8"/>
      <c r="Q223" s="17"/>
      <c r="R223" s="7"/>
      <c r="S223" s="7"/>
      <c r="T223" s="9"/>
      <c r="W223" s="201"/>
      <c r="X223" s="201"/>
      <c r="Y223" s="202" t="str">
        <f t="shared" ref="Y223" si="442">IF(X223="","",1)</f>
        <v/>
      </c>
      <c r="Z223" s="201"/>
      <c r="AA223" s="201"/>
    </row>
    <row r="224" spans="2:27" ht="13.5" customHeight="1" x14ac:dyDescent="0.15">
      <c r="B224" s="15"/>
      <c r="C224" s="31"/>
      <c r="D224" s="31"/>
      <c r="E224" s="32"/>
      <c r="F224" s="33"/>
      <c r="G224" s="34"/>
      <c r="H224" s="35"/>
      <c r="I224" s="41"/>
      <c r="J224" s="1">
        <f t="shared" si="253"/>
        <v>224</v>
      </c>
      <c r="L224" s="3"/>
      <c r="M224" s="3"/>
      <c r="N224" s="3"/>
      <c r="O224" s="3"/>
      <c r="P224" s="4"/>
      <c r="Q224" s="49"/>
      <c r="R224" s="3"/>
      <c r="S224" s="3"/>
      <c r="T224" s="6"/>
      <c r="W224" s="199"/>
      <c r="X224" s="199"/>
      <c r="Y224" s="200"/>
      <c r="Z224" s="199"/>
      <c r="AA224" s="199"/>
    </row>
    <row r="225" spans="2:27" ht="13.5" customHeight="1" x14ac:dyDescent="0.15">
      <c r="B225" s="16" t="str">
        <f ca="1">IF(F225="","",MAX($B$1:OFFSET($B225,-1,0))+1)</f>
        <v/>
      </c>
      <c r="C225" s="36"/>
      <c r="D225" s="36"/>
      <c r="E225" s="37"/>
      <c r="F225" s="38"/>
      <c r="G225" s="39" t="str">
        <f t="shared" ref="G225" si="443">IF(F225="","",IF(X225="","",IF(E225=1,"",W225*Y225)))</f>
        <v/>
      </c>
      <c r="H225" s="40" t="str">
        <f t="shared" ref="H225" si="444">IF(F225="","",IF(X225="","",IF(E225=1,W225*Y225,G225*E225)))</f>
        <v/>
      </c>
      <c r="I225" s="42" t="str">
        <f t="shared" ref="I225" si="445">IF(F225="","",IF(X225=1,"積算実務ﾏﾆｭｱﾙ機械P."&amp;AA225,IF(X225=2,Z225&amp;AA225,IF(X225=3,"別紙明細-"&amp;AA225,""))))</f>
        <v/>
      </c>
      <c r="J225" s="1">
        <f t="shared" si="253"/>
        <v>225</v>
      </c>
      <c r="L225" s="7"/>
      <c r="M225" s="7"/>
      <c r="N225" s="7"/>
      <c r="O225" s="7"/>
      <c r="P225" s="8"/>
      <c r="Q225" s="17"/>
      <c r="R225" s="7"/>
      <c r="S225" s="7"/>
      <c r="T225" s="9"/>
      <c r="W225" s="201"/>
      <c r="X225" s="201"/>
      <c r="Y225" s="202" t="str">
        <f t="shared" ref="Y225" si="446">IF(X225="","",1)</f>
        <v/>
      </c>
      <c r="Z225" s="201"/>
      <c r="AA225" s="201"/>
    </row>
    <row r="226" spans="2:27" ht="13.5" customHeight="1" x14ac:dyDescent="0.15">
      <c r="B226" s="15"/>
      <c r="C226" s="31"/>
      <c r="D226" s="31"/>
      <c r="E226" s="32"/>
      <c r="F226" s="33"/>
      <c r="G226" s="34"/>
      <c r="H226" s="35"/>
      <c r="I226" s="41"/>
      <c r="J226" s="1">
        <f t="shared" si="253"/>
        <v>226</v>
      </c>
      <c r="L226" s="3"/>
      <c r="M226" s="3"/>
      <c r="N226" s="3"/>
      <c r="O226" s="3"/>
      <c r="P226" s="4"/>
      <c r="Q226" s="49"/>
      <c r="R226" s="3"/>
      <c r="S226" s="3"/>
      <c r="T226" s="6"/>
      <c r="W226" s="199"/>
      <c r="X226" s="199"/>
      <c r="Y226" s="200"/>
      <c r="Z226" s="199"/>
      <c r="AA226" s="199"/>
    </row>
    <row r="227" spans="2:27" ht="13.5" customHeight="1" x14ac:dyDescent="0.15">
      <c r="B227" s="16" t="str">
        <f ca="1">IF(F227="","",MAX($B$1:OFFSET($B227,-1,0))+1)</f>
        <v/>
      </c>
      <c r="C227" s="36"/>
      <c r="D227" s="36"/>
      <c r="E227" s="37"/>
      <c r="F227" s="38"/>
      <c r="G227" s="39" t="str">
        <f t="shared" ref="G227" si="447">IF(F227="","",IF(X227="","",IF(E227=1,"",W227*Y227)))</f>
        <v/>
      </c>
      <c r="H227" s="40" t="str">
        <f t="shared" ref="H227" si="448">IF(F227="","",IF(X227="","",IF(E227=1,W227*Y227,G227*E227)))</f>
        <v/>
      </c>
      <c r="I227" s="42" t="str">
        <f t="shared" ref="I227" si="449">IF(F227="","",IF(X227=1,"積算実務ﾏﾆｭｱﾙ機械P."&amp;AA227,IF(X227=2,Z227&amp;AA227,IF(X227=3,"別紙明細-"&amp;AA227,""))))</f>
        <v/>
      </c>
      <c r="J227" s="1">
        <f t="shared" si="253"/>
        <v>227</v>
      </c>
      <c r="L227" s="7"/>
      <c r="M227" s="7"/>
      <c r="N227" s="7"/>
      <c r="O227" s="7"/>
      <c r="P227" s="8"/>
      <c r="Q227" s="17"/>
      <c r="R227" s="7"/>
      <c r="S227" s="7"/>
      <c r="T227" s="9"/>
      <c r="W227" s="201"/>
      <c r="X227" s="201"/>
      <c r="Y227" s="202" t="str">
        <f t="shared" ref="Y227" si="450">IF(X227="","",1)</f>
        <v/>
      </c>
      <c r="Z227" s="201"/>
      <c r="AA227" s="201"/>
    </row>
    <row r="228" spans="2:27" ht="13.5" customHeight="1" x14ac:dyDescent="0.15">
      <c r="B228" s="15"/>
      <c r="C228" s="31"/>
      <c r="D228" s="31"/>
      <c r="E228" s="32"/>
      <c r="F228" s="33"/>
      <c r="G228" s="34"/>
      <c r="H228" s="35"/>
      <c r="I228" s="41"/>
      <c r="J228" s="1">
        <f t="shared" si="253"/>
        <v>228</v>
      </c>
      <c r="L228" s="3"/>
      <c r="M228" s="3"/>
      <c r="N228" s="3"/>
      <c r="O228" s="3"/>
      <c r="P228" s="4"/>
      <c r="Q228" s="49"/>
      <c r="R228" s="3"/>
      <c r="S228" s="3"/>
      <c r="T228" s="6"/>
      <c r="W228" s="199"/>
      <c r="X228" s="199"/>
      <c r="Y228" s="200"/>
      <c r="Z228" s="199"/>
      <c r="AA228" s="199"/>
    </row>
    <row r="229" spans="2:27" ht="13.5" customHeight="1" x14ac:dyDescent="0.15">
      <c r="B229" s="16" t="str">
        <f ca="1">IF(F229="","",MAX($B$1:OFFSET($B229,-1,0))+1)</f>
        <v/>
      </c>
      <c r="C229" s="36"/>
      <c r="D229" s="36"/>
      <c r="E229" s="37"/>
      <c r="F229" s="38"/>
      <c r="G229" s="39" t="str">
        <f t="shared" ref="G229" si="451">IF(F229="","",IF(X229="","",IF(E229=1,"",W229*Y229)))</f>
        <v/>
      </c>
      <c r="H229" s="40" t="str">
        <f t="shared" ref="H229" si="452">IF(F229="","",IF(X229="","",IF(E229=1,W229*Y229,G229*E229)))</f>
        <v/>
      </c>
      <c r="I229" s="42" t="str">
        <f t="shared" ref="I229" si="453">IF(F229="","",IF(X229=1,"積算実務ﾏﾆｭｱﾙ機械P."&amp;AA229,IF(X229=2,Z229&amp;AA229,IF(X229=3,"別紙明細-"&amp;AA229,""))))</f>
        <v/>
      </c>
      <c r="J229" s="1" t="str">
        <f t="shared" si="253"/>
        <v>ページ区切り</v>
      </c>
      <c r="L229" s="7"/>
      <c r="M229" s="7"/>
      <c r="N229" s="7"/>
      <c r="O229" s="7"/>
      <c r="P229" s="8"/>
      <c r="Q229" s="17"/>
      <c r="R229" s="7"/>
      <c r="S229" s="7"/>
      <c r="T229" s="9"/>
      <c r="W229" s="201"/>
      <c r="X229" s="201"/>
      <c r="Y229" s="202" t="str">
        <f t="shared" ref="Y229" si="454">IF(X229="","",1)</f>
        <v/>
      </c>
      <c r="Z229" s="201"/>
      <c r="AA229" s="201"/>
    </row>
    <row r="230" spans="2:27" ht="13.5" customHeight="1" x14ac:dyDescent="0.15">
      <c r="B230" s="15"/>
      <c r="C230" s="31"/>
      <c r="D230" s="31"/>
      <c r="E230" s="32"/>
      <c r="F230" s="33"/>
      <c r="G230" s="34"/>
      <c r="H230" s="35"/>
      <c r="I230" s="41"/>
      <c r="J230" s="1">
        <f t="shared" si="253"/>
        <v>230</v>
      </c>
      <c r="L230" s="3"/>
      <c r="M230" s="3"/>
      <c r="N230" s="3"/>
      <c r="O230" s="3"/>
      <c r="P230" s="4"/>
      <c r="Q230" s="49"/>
      <c r="R230" s="3"/>
      <c r="S230" s="3"/>
      <c r="T230" s="6"/>
      <c r="W230" s="199"/>
      <c r="X230" s="199"/>
      <c r="Y230" s="200"/>
      <c r="Z230" s="199"/>
      <c r="AA230" s="199"/>
    </row>
    <row r="231" spans="2:27" ht="13.5" customHeight="1" x14ac:dyDescent="0.15">
      <c r="B231" s="16" t="str">
        <f ca="1">IF(F231="","",MAX($B$1:OFFSET($B231,-1,0))+1)</f>
        <v/>
      </c>
      <c r="C231" s="36"/>
      <c r="D231" s="36"/>
      <c r="E231" s="37"/>
      <c r="F231" s="38"/>
      <c r="G231" s="39" t="str">
        <f t="shared" ref="G231" si="455">IF(F231="","",IF(X231="","",IF(E231=1,"",W231*Y231)))</f>
        <v/>
      </c>
      <c r="H231" s="40" t="str">
        <f t="shared" ref="H231" si="456">IF(F231="","",IF(X231="","",IF(E231=1,W231*Y231,G231*E231)))</f>
        <v/>
      </c>
      <c r="I231" s="42" t="str">
        <f t="shared" ref="I231" si="457">IF(F231="","",IF(X231=1,"積算実務ﾏﾆｭｱﾙ機械P."&amp;AA231,IF(X231=2,Z231&amp;AA231,IF(X231=3,"別紙明細-"&amp;AA231,""))))</f>
        <v/>
      </c>
      <c r="J231" s="1">
        <f t="shared" si="253"/>
        <v>231</v>
      </c>
      <c r="L231" s="7"/>
      <c r="M231" s="7"/>
      <c r="N231" s="7"/>
      <c r="O231" s="7"/>
      <c r="P231" s="8"/>
      <c r="Q231" s="17"/>
      <c r="R231" s="7"/>
      <c r="S231" s="7"/>
      <c r="T231" s="9"/>
      <c r="W231" s="201"/>
      <c r="X231" s="201"/>
      <c r="Y231" s="202" t="str">
        <f t="shared" ref="Y231" si="458">IF(X231="","",1)</f>
        <v/>
      </c>
      <c r="Z231" s="201"/>
      <c r="AA231" s="201"/>
    </row>
    <row r="232" spans="2:27" ht="13.5" customHeight="1" x14ac:dyDescent="0.15">
      <c r="B232" s="15"/>
      <c r="C232" s="31"/>
      <c r="D232" s="31"/>
      <c r="E232" s="32"/>
      <c r="F232" s="33"/>
      <c r="G232" s="34"/>
      <c r="H232" s="35"/>
      <c r="I232" s="41"/>
      <c r="J232" s="1">
        <f t="shared" si="253"/>
        <v>232</v>
      </c>
      <c r="L232" s="3"/>
      <c r="M232" s="3"/>
      <c r="N232" s="3"/>
      <c r="O232" s="3"/>
      <c r="P232" s="4"/>
      <c r="Q232" s="49"/>
      <c r="R232" s="3"/>
      <c r="S232" s="3"/>
      <c r="T232" s="6"/>
      <c r="W232" s="199"/>
      <c r="X232" s="199"/>
      <c r="Y232" s="200"/>
      <c r="Z232" s="199"/>
      <c r="AA232" s="199"/>
    </row>
    <row r="233" spans="2:27" ht="13.5" customHeight="1" x14ac:dyDescent="0.15">
      <c r="B233" s="16" t="str">
        <f ca="1">IF(F233="","",MAX($B$1:OFFSET($B233,-1,0))+1)</f>
        <v/>
      </c>
      <c r="C233" s="36"/>
      <c r="D233" s="36"/>
      <c r="E233" s="37"/>
      <c r="F233" s="38"/>
      <c r="G233" s="39" t="str">
        <f t="shared" ref="G233" si="459">IF(F233="","",IF(X233="","",IF(E233=1,"",W233*Y233)))</f>
        <v/>
      </c>
      <c r="H233" s="40" t="str">
        <f t="shared" ref="H233" si="460">IF(F233="","",IF(X233="","",IF(E233=1,W233*Y233,G233*E233)))</f>
        <v/>
      </c>
      <c r="I233" s="42" t="str">
        <f t="shared" ref="I233" si="461">IF(F233="","",IF(X233=1,"積算実務ﾏﾆｭｱﾙ機械P."&amp;AA233,IF(X233=2,Z233&amp;AA233,IF(X233=3,"別紙明細-"&amp;AA233,""))))</f>
        <v/>
      </c>
      <c r="J233" s="1">
        <f t="shared" si="253"/>
        <v>233</v>
      </c>
      <c r="L233" s="7"/>
      <c r="M233" s="7"/>
      <c r="N233" s="7"/>
      <c r="O233" s="7"/>
      <c r="P233" s="8"/>
      <c r="Q233" s="17"/>
      <c r="R233" s="7"/>
      <c r="S233" s="7"/>
      <c r="T233" s="9"/>
      <c r="W233" s="201"/>
      <c r="X233" s="201"/>
      <c r="Y233" s="202" t="str">
        <f t="shared" ref="Y233" si="462">IF(X233="","",1)</f>
        <v/>
      </c>
      <c r="Z233" s="201"/>
      <c r="AA233" s="201"/>
    </row>
    <row r="234" spans="2:27" ht="13.5" customHeight="1" x14ac:dyDescent="0.15">
      <c r="B234" s="15"/>
      <c r="C234" s="31"/>
      <c r="D234" s="31"/>
      <c r="E234" s="32"/>
      <c r="F234" s="33"/>
      <c r="G234" s="34"/>
      <c r="H234" s="35"/>
      <c r="I234" s="41"/>
      <c r="J234" s="1">
        <f t="shared" si="253"/>
        <v>234</v>
      </c>
      <c r="L234" s="3"/>
      <c r="M234" s="3"/>
      <c r="N234" s="3"/>
      <c r="O234" s="3"/>
      <c r="P234" s="4"/>
      <c r="Q234" s="49"/>
      <c r="R234" s="3"/>
      <c r="S234" s="3"/>
      <c r="T234" s="6"/>
      <c r="W234" s="199"/>
      <c r="X234" s="199"/>
      <c r="Y234" s="200"/>
      <c r="Z234" s="199"/>
      <c r="AA234" s="199"/>
    </row>
    <row r="235" spans="2:27" ht="13.5" customHeight="1" x14ac:dyDescent="0.15">
      <c r="B235" s="16" t="str">
        <f ca="1">IF(F235="","",MAX($B$1:OFFSET($B235,-1,0))+1)</f>
        <v/>
      </c>
      <c r="C235" s="36"/>
      <c r="D235" s="36"/>
      <c r="E235" s="37"/>
      <c r="F235" s="38"/>
      <c r="G235" s="39" t="str">
        <f t="shared" ref="G235" si="463">IF(F235="","",IF(X235="","",IF(E235=1,"",W235*Y235)))</f>
        <v/>
      </c>
      <c r="H235" s="40" t="str">
        <f t="shared" ref="H235" si="464">IF(F235="","",IF(X235="","",IF(E235=1,W235*Y235,G235*E235)))</f>
        <v/>
      </c>
      <c r="I235" s="42" t="str">
        <f t="shared" ref="I235" si="465">IF(F235="","",IF(X235=1,"積算実務ﾏﾆｭｱﾙ機械P."&amp;AA235,IF(X235=2,Z235&amp;AA235,IF(X235=3,"別紙明細-"&amp;AA235,""))))</f>
        <v/>
      </c>
      <c r="J235" s="1">
        <f t="shared" si="253"/>
        <v>235</v>
      </c>
      <c r="L235" s="7"/>
      <c r="M235" s="7"/>
      <c r="N235" s="7"/>
      <c r="O235" s="7"/>
      <c r="P235" s="8"/>
      <c r="Q235" s="17"/>
      <c r="R235" s="7"/>
      <c r="S235" s="7"/>
      <c r="T235" s="9"/>
      <c r="W235" s="201"/>
      <c r="X235" s="201"/>
      <c r="Y235" s="202" t="str">
        <f t="shared" ref="Y235" si="466">IF(X235="","",1)</f>
        <v/>
      </c>
      <c r="Z235" s="201"/>
      <c r="AA235" s="201"/>
    </row>
    <row r="236" spans="2:27" ht="13.5" customHeight="1" x14ac:dyDescent="0.15">
      <c r="B236" s="15"/>
      <c r="C236" s="31"/>
      <c r="D236" s="31"/>
      <c r="E236" s="32"/>
      <c r="F236" s="33"/>
      <c r="G236" s="34"/>
      <c r="H236" s="35"/>
      <c r="I236" s="41"/>
      <c r="J236" s="1">
        <f t="shared" si="253"/>
        <v>236</v>
      </c>
      <c r="L236" s="3"/>
      <c r="M236" s="3"/>
      <c r="N236" s="3"/>
      <c r="O236" s="3"/>
      <c r="P236" s="4"/>
      <c r="Q236" s="49"/>
      <c r="R236" s="3"/>
      <c r="S236" s="3"/>
      <c r="T236" s="6"/>
      <c r="W236" s="199"/>
      <c r="X236" s="199"/>
      <c r="Y236" s="200"/>
      <c r="Z236" s="199"/>
      <c r="AA236" s="199"/>
    </row>
    <row r="237" spans="2:27" ht="13.5" customHeight="1" x14ac:dyDescent="0.15">
      <c r="B237" s="16" t="str">
        <f ca="1">IF(F237="","",MAX($B$1:OFFSET($B237,-1,0))+1)</f>
        <v/>
      </c>
      <c r="C237" s="36"/>
      <c r="D237" s="36"/>
      <c r="E237" s="37"/>
      <c r="F237" s="38"/>
      <c r="G237" s="39" t="str">
        <f t="shared" ref="G237" si="467">IF(F237="","",IF(X237="","",IF(E237=1,"",W237*Y237)))</f>
        <v/>
      </c>
      <c r="H237" s="40" t="str">
        <f t="shared" ref="H237" si="468">IF(F237="","",IF(X237="","",IF(E237=1,W237*Y237,G237*E237)))</f>
        <v/>
      </c>
      <c r="I237" s="42" t="str">
        <f t="shared" ref="I237" si="469">IF(F237="","",IF(X237=1,"積算実務ﾏﾆｭｱﾙ機械P."&amp;AA237,IF(X237=2,Z237&amp;AA237,IF(X237=3,"別紙明細-"&amp;AA237,""))))</f>
        <v/>
      </c>
      <c r="J237" s="1">
        <f t="shared" si="253"/>
        <v>237</v>
      </c>
      <c r="L237" s="7"/>
      <c r="M237" s="7"/>
      <c r="N237" s="7"/>
      <c r="O237" s="7"/>
      <c r="P237" s="8"/>
      <c r="Q237" s="17"/>
      <c r="R237" s="7"/>
      <c r="S237" s="7"/>
      <c r="T237" s="9"/>
      <c r="W237" s="201"/>
      <c r="X237" s="201"/>
      <c r="Y237" s="202" t="str">
        <f t="shared" ref="Y237" si="470">IF(X237="","",1)</f>
        <v/>
      </c>
      <c r="Z237" s="201"/>
      <c r="AA237" s="201"/>
    </row>
    <row r="238" spans="2:27" ht="13.5" customHeight="1" x14ac:dyDescent="0.15">
      <c r="B238" s="15"/>
      <c r="C238" s="31"/>
      <c r="D238" s="31"/>
      <c r="E238" s="32"/>
      <c r="F238" s="33"/>
      <c r="G238" s="34"/>
      <c r="H238" s="35"/>
      <c r="I238" s="41"/>
      <c r="J238" s="1">
        <f t="shared" si="253"/>
        <v>238</v>
      </c>
      <c r="L238" s="3"/>
      <c r="M238" s="3"/>
      <c r="N238" s="3"/>
      <c r="O238" s="3"/>
      <c r="P238" s="4"/>
      <c r="Q238" s="49"/>
      <c r="R238" s="3"/>
      <c r="S238" s="3"/>
      <c r="T238" s="6"/>
      <c r="W238" s="199"/>
      <c r="X238" s="199"/>
      <c r="Y238" s="200"/>
      <c r="Z238" s="199"/>
      <c r="AA238" s="199"/>
    </row>
    <row r="239" spans="2:27" ht="13.5" customHeight="1" x14ac:dyDescent="0.15">
      <c r="B239" s="16" t="str">
        <f ca="1">IF(F239="","",MAX($B$1:OFFSET($B239,-1,0))+1)</f>
        <v/>
      </c>
      <c r="C239" s="36"/>
      <c r="D239" s="36"/>
      <c r="E239" s="37"/>
      <c r="F239" s="38"/>
      <c r="G239" s="39" t="str">
        <f t="shared" ref="G239" si="471">IF(F239="","",IF(X239="","",IF(E239=1,"",W239*Y239)))</f>
        <v/>
      </c>
      <c r="H239" s="40" t="str">
        <f t="shared" ref="H239" si="472">IF(F239="","",IF(X239="","",IF(E239=1,W239*Y239,G239*E239)))</f>
        <v/>
      </c>
      <c r="I239" s="42" t="str">
        <f t="shared" ref="I239" si="473">IF(F239="","",IF(X239=1,"積算実務ﾏﾆｭｱﾙ機械P."&amp;AA239,IF(X239=2,Z239&amp;AA239,IF(X239=3,"別紙明細-"&amp;AA239,""))))</f>
        <v/>
      </c>
      <c r="J239" s="1">
        <f t="shared" si="253"/>
        <v>239</v>
      </c>
      <c r="L239" s="7"/>
      <c r="M239" s="7"/>
      <c r="N239" s="7"/>
      <c r="O239" s="7"/>
      <c r="P239" s="8"/>
      <c r="Q239" s="17"/>
      <c r="R239" s="7"/>
      <c r="S239" s="7"/>
      <c r="T239" s="9"/>
      <c r="W239" s="201"/>
      <c r="X239" s="201"/>
      <c r="Y239" s="202" t="str">
        <f t="shared" ref="Y239" si="474">IF(X239="","",1)</f>
        <v/>
      </c>
      <c r="Z239" s="201"/>
      <c r="AA239" s="201"/>
    </row>
    <row r="240" spans="2:27" ht="13.5" customHeight="1" x14ac:dyDescent="0.15">
      <c r="B240" s="15"/>
      <c r="C240" s="31"/>
      <c r="D240" s="31"/>
      <c r="E240" s="32"/>
      <c r="F240" s="33"/>
      <c r="G240" s="34"/>
      <c r="H240" s="35"/>
      <c r="I240" s="41"/>
      <c r="J240" s="1">
        <f t="shared" si="253"/>
        <v>240</v>
      </c>
      <c r="L240" s="3"/>
      <c r="M240" s="3"/>
      <c r="N240" s="3"/>
      <c r="O240" s="3"/>
      <c r="P240" s="4"/>
      <c r="Q240" s="49"/>
      <c r="R240" s="3"/>
      <c r="S240" s="3"/>
      <c r="T240" s="6"/>
      <c r="W240" s="199"/>
      <c r="X240" s="199"/>
      <c r="Y240" s="200"/>
      <c r="Z240" s="199"/>
      <c r="AA240" s="199"/>
    </row>
    <row r="241" spans="2:27" ht="13.5" customHeight="1" x14ac:dyDescent="0.15">
      <c r="B241" s="16" t="str">
        <f ca="1">IF(F241="","",MAX($B$1:OFFSET($B241,-1,0))+1)</f>
        <v/>
      </c>
      <c r="C241" s="36"/>
      <c r="D241" s="36"/>
      <c r="E241" s="37"/>
      <c r="F241" s="38"/>
      <c r="G241" s="39" t="str">
        <f t="shared" ref="G241" si="475">IF(F241="","",IF(X241="","",IF(E241=1,"",W241*Y241)))</f>
        <v/>
      </c>
      <c r="H241" s="40" t="str">
        <f t="shared" ref="H241" si="476">IF(F241="","",IF(X241="","",IF(E241=1,W241*Y241,G241*E241)))</f>
        <v/>
      </c>
      <c r="I241" s="42" t="str">
        <f t="shared" ref="I241" si="477">IF(F241="","",IF(X241=1,"積算実務ﾏﾆｭｱﾙ機械P."&amp;AA241,IF(X241=2,Z241&amp;AA241,IF(X241=3,"別紙明細-"&amp;AA241,""))))</f>
        <v/>
      </c>
      <c r="J241" s="1">
        <f t="shared" si="253"/>
        <v>241</v>
      </c>
      <c r="L241" s="7"/>
      <c r="M241" s="7"/>
      <c r="N241" s="7"/>
      <c r="O241" s="7"/>
      <c r="P241" s="8"/>
      <c r="Q241" s="17"/>
      <c r="R241" s="7"/>
      <c r="S241" s="7"/>
      <c r="T241" s="9"/>
      <c r="W241" s="201"/>
      <c r="X241" s="201"/>
      <c r="Y241" s="202" t="str">
        <f t="shared" ref="Y241" si="478">IF(X241="","",1)</f>
        <v/>
      </c>
      <c r="Z241" s="201"/>
      <c r="AA241" s="201"/>
    </row>
    <row r="242" spans="2:27" ht="13.5" customHeight="1" x14ac:dyDescent="0.15">
      <c r="B242" s="15"/>
      <c r="C242" s="31"/>
      <c r="D242" s="31"/>
      <c r="E242" s="32"/>
      <c r="F242" s="33"/>
      <c r="G242" s="34"/>
      <c r="H242" s="35"/>
      <c r="I242" s="41"/>
      <c r="J242" s="1">
        <f t="shared" si="253"/>
        <v>242</v>
      </c>
      <c r="L242" s="3"/>
      <c r="M242" s="3"/>
      <c r="N242" s="3"/>
      <c r="O242" s="3"/>
      <c r="P242" s="4"/>
      <c r="Q242" s="49"/>
      <c r="R242" s="3"/>
      <c r="S242" s="3"/>
      <c r="T242" s="6"/>
      <c r="W242" s="199"/>
      <c r="X242" s="199"/>
      <c r="Y242" s="200"/>
      <c r="Z242" s="199"/>
      <c r="AA242" s="199"/>
    </row>
    <row r="243" spans="2:27" ht="13.5" customHeight="1" x14ac:dyDescent="0.15">
      <c r="B243" s="16" t="str">
        <f ca="1">IF(F243="","",MAX($B$1:OFFSET($B243,-1,0))+1)</f>
        <v/>
      </c>
      <c r="C243" s="36"/>
      <c r="D243" s="36"/>
      <c r="E243" s="37"/>
      <c r="F243" s="38"/>
      <c r="G243" s="39" t="str">
        <f t="shared" ref="G243" si="479">IF(F243="","",IF(X243="","",IF(E243=1,"",W243*Y243)))</f>
        <v/>
      </c>
      <c r="H243" s="40" t="str">
        <f t="shared" ref="H243" si="480">IF(F243="","",IF(X243="","",IF(E243=1,W243*Y243,G243*E243)))</f>
        <v/>
      </c>
      <c r="I243" s="42" t="str">
        <f t="shared" ref="I243" si="481">IF(F243="","",IF(X243=1,"積算実務ﾏﾆｭｱﾙ機械P."&amp;AA243,IF(X243=2,Z243&amp;AA243,IF(X243=3,"別紙明細-"&amp;AA243,""))))</f>
        <v/>
      </c>
      <c r="J243" s="1">
        <f t="shared" si="253"/>
        <v>243</v>
      </c>
      <c r="L243" s="7"/>
      <c r="M243" s="7"/>
      <c r="N243" s="7"/>
      <c r="O243" s="7"/>
      <c r="P243" s="8"/>
      <c r="Q243" s="17"/>
      <c r="R243" s="7"/>
      <c r="S243" s="7"/>
      <c r="T243" s="9"/>
      <c r="W243" s="201"/>
      <c r="X243" s="201"/>
      <c r="Y243" s="202" t="str">
        <f t="shared" ref="Y243" si="482">IF(X243="","",1)</f>
        <v/>
      </c>
      <c r="Z243" s="201"/>
      <c r="AA243" s="201"/>
    </row>
    <row r="244" spans="2:27" ht="13.5" customHeight="1" x14ac:dyDescent="0.15">
      <c r="B244" s="15"/>
      <c r="C244" s="31"/>
      <c r="D244" s="31"/>
      <c r="E244" s="32"/>
      <c r="F244" s="33"/>
      <c r="G244" s="34"/>
      <c r="H244" s="35"/>
      <c r="I244" s="41"/>
      <c r="J244" s="1">
        <f t="shared" si="253"/>
        <v>244</v>
      </c>
      <c r="L244" s="3"/>
      <c r="M244" s="3"/>
      <c r="N244" s="3"/>
      <c r="O244" s="3"/>
      <c r="P244" s="4"/>
      <c r="Q244" s="49"/>
      <c r="R244" s="3"/>
      <c r="S244" s="3"/>
      <c r="T244" s="6"/>
      <c r="W244" s="199"/>
      <c r="X244" s="199"/>
      <c r="Y244" s="200"/>
      <c r="Z244" s="199"/>
      <c r="AA244" s="199"/>
    </row>
    <row r="245" spans="2:27" ht="13.5" customHeight="1" x14ac:dyDescent="0.15">
      <c r="B245" s="16" t="str">
        <f ca="1">IF(F245="","",MAX($B$1:OFFSET($B245,-1,0))+1)</f>
        <v/>
      </c>
      <c r="C245" s="36"/>
      <c r="D245" s="36"/>
      <c r="E245" s="37"/>
      <c r="F245" s="38"/>
      <c r="G245" s="39" t="str">
        <f t="shared" ref="G245" si="483">IF(F245="","",IF(X245="","",IF(E245=1,"",W245*Y245)))</f>
        <v/>
      </c>
      <c r="H245" s="40" t="str">
        <f t="shared" ref="H245" si="484">IF(F245="","",IF(X245="","",IF(E245=1,W245*Y245,G245*E245)))</f>
        <v/>
      </c>
      <c r="I245" s="42" t="str">
        <f t="shared" ref="I245" si="485">IF(F245="","",IF(X245=1,"積算実務ﾏﾆｭｱﾙ機械P."&amp;AA245,IF(X245=2,Z245&amp;AA245,IF(X245=3,"別紙明細-"&amp;AA245,""))))</f>
        <v/>
      </c>
      <c r="J245" s="1">
        <f t="shared" si="253"/>
        <v>245</v>
      </c>
      <c r="L245" s="7"/>
      <c r="M245" s="7"/>
      <c r="N245" s="7"/>
      <c r="O245" s="7"/>
      <c r="P245" s="8"/>
      <c r="Q245" s="17"/>
      <c r="R245" s="7"/>
      <c r="S245" s="7"/>
      <c r="T245" s="9"/>
      <c r="W245" s="201"/>
      <c r="X245" s="201"/>
      <c r="Y245" s="202" t="str">
        <f t="shared" ref="Y245" si="486">IF(X245="","",1)</f>
        <v/>
      </c>
      <c r="Z245" s="201"/>
      <c r="AA245" s="201"/>
    </row>
    <row r="246" spans="2:27" ht="13.5" customHeight="1" x14ac:dyDescent="0.15">
      <c r="B246" s="15"/>
      <c r="C246" s="31"/>
      <c r="D246" s="31"/>
      <c r="E246" s="32"/>
      <c r="F246" s="33"/>
      <c r="G246" s="34"/>
      <c r="H246" s="35"/>
      <c r="I246" s="41"/>
      <c r="J246" s="1">
        <f t="shared" si="253"/>
        <v>246</v>
      </c>
      <c r="L246" s="3"/>
      <c r="M246" s="3"/>
      <c r="N246" s="3"/>
      <c r="O246" s="3"/>
      <c r="P246" s="4"/>
      <c r="Q246" s="49"/>
      <c r="R246" s="3"/>
      <c r="S246" s="3"/>
      <c r="T246" s="6"/>
      <c r="W246" s="199"/>
      <c r="X246" s="199"/>
      <c r="Y246" s="200"/>
      <c r="Z246" s="199"/>
      <c r="AA246" s="199"/>
    </row>
    <row r="247" spans="2:27" ht="13.5" customHeight="1" x14ac:dyDescent="0.15">
      <c r="B247" s="16" t="str">
        <f ca="1">IF(F247="","",MAX($B$1:OFFSET($B247,-1,0))+1)</f>
        <v/>
      </c>
      <c r="C247" s="36"/>
      <c r="D247" s="36"/>
      <c r="E247" s="37"/>
      <c r="F247" s="38"/>
      <c r="G247" s="39" t="str">
        <f t="shared" ref="G247" si="487">IF(F247="","",IF(X247="","",IF(E247=1,"",W247*Y247)))</f>
        <v/>
      </c>
      <c r="H247" s="40" t="str">
        <f t="shared" ref="H247" si="488">IF(F247="","",IF(X247="","",IF(E247=1,W247*Y247,G247*E247)))</f>
        <v/>
      </c>
      <c r="I247" s="42" t="str">
        <f t="shared" ref="I247" si="489">IF(F247="","",IF(X247=1,"積算実務ﾏﾆｭｱﾙ機械P."&amp;AA247,IF(X247=2,Z247&amp;AA247,IF(X247=3,"別紙明細-"&amp;AA247,""))))</f>
        <v/>
      </c>
      <c r="J247" s="1">
        <f t="shared" si="253"/>
        <v>247</v>
      </c>
      <c r="L247" s="7"/>
      <c r="M247" s="7"/>
      <c r="N247" s="7"/>
      <c r="O247" s="7"/>
      <c r="P247" s="8"/>
      <c r="Q247" s="17"/>
      <c r="R247" s="7"/>
      <c r="S247" s="7"/>
      <c r="T247" s="9"/>
      <c r="W247" s="201"/>
      <c r="X247" s="201"/>
      <c r="Y247" s="202" t="str">
        <f t="shared" ref="Y247" si="490">IF(X247="","",1)</f>
        <v/>
      </c>
      <c r="Z247" s="201"/>
      <c r="AA247" s="201"/>
    </row>
    <row r="248" spans="2:27" ht="13.5" customHeight="1" x14ac:dyDescent="0.15">
      <c r="B248" s="15"/>
      <c r="C248" s="31"/>
      <c r="D248" s="31"/>
      <c r="E248" s="32"/>
      <c r="F248" s="33"/>
      <c r="G248" s="34"/>
      <c r="H248" s="35"/>
      <c r="I248" s="41"/>
      <c r="J248" s="1">
        <f t="shared" si="253"/>
        <v>248</v>
      </c>
      <c r="L248" s="3"/>
      <c r="M248" s="3"/>
      <c r="N248" s="3"/>
      <c r="O248" s="3"/>
      <c r="P248" s="4"/>
      <c r="Q248" s="49"/>
      <c r="R248" s="3"/>
      <c r="S248" s="3"/>
      <c r="T248" s="6"/>
      <c r="W248" s="199"/>
      <c r="X248" s="199"/>
      <c r="Y248" s="200"/>
      <c r="Z248" s="199"/>
      <c r="AA248" s="199"/>
    </row>
    <row r="249" spans="2:27" ht="13.5" customHeight="1" x14ac:dyDescent="0.15">
      <c r="B249" s="16" t="str">
        <f ca="1">IF(F249="","",MAX($B$1:OFFSET($B249,-1,0))+1)</f>
        <v/>
      </c>
      <c r="C249" s="36"/>
      <c r="D249" s="36"/>
      <c r="E249" s="37"/>
      <c r="F249" s="38"/>
      <c r="G249" s="39" t="str">
        <f t="shared" ref="G249" si="491">IF(F249="","",IF(X249="","",IF(E249=1,"",W249*Y249)))</f>
        <v/>
      </c>
      <c r="H249" s="40" t="str">
        <f t="shared" ref="H249" si="492">IF(F249="","",IF(X249="","",IF(E249=1,W249*Y249,G249*E249)))</f>
        <v/>
      </c>
      <c r="I249" s="42" t="str">
        <f t="shared" ref="I249" si="493">IF(F249="","",IF(X249=1,"積算実務ﾏﾆｭｱﾙ機械P."&amp;AA249,IF(X249=2,Z249&amp;AA249,IF(X249=3,"別紙明細-"&amp;AA249,""))))</f>
        <v/>
      </c>
      <c r="J249" s="1">
        <f t="shared" si="253"/>
        <v>249</v>
      </c>
      <c r="L249" s="7"/>
      <c r="M249" s="7"/>
      <c r="N249" s="7"/>
      <c r="O249" s="7"/>
      <c r="P249" s="8"/>
      <c r="Q249" s="17"/>
      <c r="R249" s="7"/>
      <c r="S249" s="7"/>
      <c r="T249" s="9"/>
      <c r="W249" s="201"/>
      <c r="X249" s="201"/>
      <c r="Y249" s="202" t="str">
        <f t="shared" ref="Y249" si="494">IF(X249="","",1)</f>
        <v/>
      </c>
      <c r="Z249" s="201"/>
      <c r="AA249" s="201"/>
    </row>
    <row r="250" spans="2:27" ht="13.5" customHeight="1" x14ac:dyDescent="0.15">
      <c r="B250" s="15"/>
      <c r="C250" s="31"/>
      <c r="D250" s="31"/>
      <c r="E250" s="32"/>
      <c r="F250" s="33"/>
      <c r="G250" s="34"/>
      <c r="H250" s="35"/>
      <c r="I250" s="41"/>
      <c r="J250" s="1">
        <f t="shared" si="253"/>
        <v>250</v>
      </c>
      <c r="L250" s="3"/>
      <c r="M250" s="3"/>
      <c r="N250" s="3"/>
      <c r="O250" s="3"/>
      <c r="P250" s="4"/>
      <c r="Q250" s="49"/>
      <c r="R250" s="3"/>
      <c r="S250" s="3"/>
      <c r="T250" s="6"/>
      <c r="W250" s="199"/>
      <c r="X250" s="199"/>
      <c r="Y250" s="200"/>
      <c r="Z250" s="199"/>
      <c r="AA250" s="199"/>
    </row>
    <row r="251" spans="2:27" ht="13.5" customHeight="1" x14ac:dyDescent="0.15">
      <c r="B251" s="16" t="str">
        <f ca="1">IF(F251="","",MAX($B$1:OFFSET($B251,-1,0))+1)</f>
        <v/>
      </c>
      <c r="C251" s="36"/>
      <c r="D251" s="36"/>
      <c r="E251" s="37"/>
      <c r="F251" s="38"/>
      <c r="G251" s="39" t="str">
        <f t="shared" ref="G251" si="495">IF(F251="","",IF(X251="","",IF(E251=1,"",W251*Y251)))</f>
        <v/>
      </c>
      <c r="H251" s="40" t="str">
        <f t="shared" ref="H251" si="496">IF(F251="","",IF(X251="","",IF(E251=1,W251*Y251,G251*E251)))</f>
        <v/>
      </c>
      <c r="I251" s="42" t="str">
        <f t="shared" ref="I251" si="497">IF(F251="","",IF(X251=1,"積算実務ﾏﾆｭｱﾙ機械P."&amp;AA251,IF(X251=2,Z251&amp;AA251,IF(X251=3,"別紙明細-"&amp;AA251,""))))</f>
        <v/>
      </c>
      <c r="J251" s="1">
        <f t="shared" si="253"/>
        <v>251</v>
      </c>
      <c r="L251" s="7"/>
      <c r="M251" s="7"/>
      <c r="N251" s="7"/>
      <c r="O251" s="7"/>
      <c r="P251" s="8"/>
      <c r="Q251" s="17"/>
      <c r="R251" s="7"/>
      <c r="S251" s="7"/>
      <c r="T251" s="9"/>
      <c r="W251" s="201"/>
      <c r="X251" s="201"/>
      <c r="Y251" s="202" t="str">
        <f t="shared" ref="Y251" si="498">IF(X251="","",1)</f>
        <v/>
      </c>
      <c r="Z251" s="201"/>
      <c r="AA251" s="201"/>
    </row>
    <row r="252" spans="2:27" ht="13.5" customHeight="1" x14ac:dyDescent="0.15">
      <c r="B252" s="15"/>
      <c r="C252" s="31"/>
      <c r="D252" s="31"/>
      <c r="E252" s="32"/>
      <c r="F252" s="33"/>
      <c r="G252" s="34"/>
      <c r="H252" s="35"/>
      <c r="I252" s="41"/>
      <c r="J252" s="1">
        <f t="shared" si="253"/>
        <v>252</v>
      </c>
      <c r="L252" s="3"/>
      <c r="M252" s="3"/>
      <c r="N252" s="3"/>
      <c r="O252" s="3"/>
      <c r="P252" s="4"/>
      <c r="Q252" s="49"/>
      <c r="R252" s="3"/>
      <c r="S252" s="3"/>
      <c r="T252" s="6"/>
      <c r="W252" s="199"/>
      <c r="X252" s="199"/>
      <c r="Y252" s="200"/>
      <c r="Z252" s="199"/>
      <c r="AA252" s="199"/>
    </row>
    <row r="253" spans="2:27" ht="13.5" customHeight="1" x14ac:dyDescent="0.15">
      <c r="B253" s="16" t="str">
        <f ca="1">IF(F253="","",MAX($B$1:OFFSET($B253,-1,0))+1)</f>
        <v/>
      </c>
      <c r="C253" s="36"/>
      <c r="D253" s="36"/>
      <c r="E253" s="37"/>
      <c r="F253" s="38"/>
      <c r="G253" s="39" t="str">
        <f t="shared" ref="G253" si="499">IF(F253="","",IF(X253="","",IF(E253=1,"",W253*Y253)))</f>
        <v/>
      </c>
      <c r="H253" s="40" t="str">
        <f t="shared" ref="H253" si="500">IF(F253="","",IF(X253="","",IF(E253=1,W253*Y253,G253*E253)))</f>
        <v/>
      </c>
      <c r="I253" s="42" t="str">
        <f t="shared" ref="I253" si="501">IF(F253="","",IF(X253=1,"積算実務ﾏﾆｭｱﾙ機械P."&amp;AA253,IF(X253=2,Z253&amp;AA253,IF(X253=3,"別紙明細-"&amp;AA253,""))))</f>
        <v/>
      </c>
      <c r="J253" s="1">
        <f t="shared" si="253"/>
        <v>253</v>
      </c>
      <c r="L253" s="7"/>
      <c r="M253" s="7"/>
      <c r="N253" s="7"/>
      <c r="O253" s="7"/>
      <c r="P253" s="8"/>
      <c r="Q253" s="17"/>
      <c r="R253" s="7"/>
      <c r="S253" s="7"/>
      <c r="T253" s="9"/>
      <c r="W253" s="201"/>
      <c r="X253" s="201"/>
      <c r="Y253" s="202" t="str">
        <f t="shared" ref="Y253" si="502">IF(X253="","",1)</f>
        <v/>
      </c>
      <c r="Z253" s="201"/>
      <c r="AA253" s="201"/>
    </row>
    <row r="254" spans="2:27" ht="13.5" customHeight="1" x14ac:dyDescent="0.15">
      <c r="B254" s="15"/>
      <c r="C254" s="31"/>
      <c r="D254" s="31"/>
      <c r="E254" s="32"/>
      <c r="F254" s="33"/>
      <c r="G254" s="34"/>
      <c r="H254" s="35"/>
      <c r="I254" s="41"/>
      <c r="J254" s="1">
        <f t="shared" si="253"/>
        <v>254</v>
      </c>
      <c r="L254" s="3"/>
      <c r="M254" s="3"/>
      <c r="N254" s="3"/>
      <c r="O254" s="3"/>
      <c r="P254" s="4"/>
      <c r="Q254" s="49"/>
      <c r="R254" s="3"/>
      <c r="S254" s="3"/>
      <c r="T254" s="6"/>
      <c r="W254" s="199"/>
      <c r="X254" s="199"/>
      <c r="Y254" s="200"/>
      <c r="Z254" s="199"/>
      <c r="AA254" s="199"/>
    </row>
    <row r="255" spans="2:27" ht="13.5" customHeight="1" x14ac:dyDescent="0.15">
      <c r="B255" s="16" t="str">
        <f ca="1">IF(F255="","",MAX($B$1:OFFSET($B255,-1,0))+1)</f>
        <v/>
      </c>
      <c r="C255" s="36"/>
      <c r="D255" s="36"/>
      <c r="E255" s="37"/>
      <c r="F255" s="38"/>
      <c r="G255" s="39" t="str">
        <f t="shared" ref="G255" si="503">IF(F255="","",IF(X255="","",IF(E255=1,"",W255*Y255)))</f>
        <v/>
      </c>
      <c r="H255" s="40" t="str">
        <f t="shared" ref="H255" si="504">IF(F255="","",IF(X255="","",IF(E255=1,W255*Y255,G255*E255)))</f>
        <v/>
      </c>
      <c r="I255" s="42" t="str">
        <f t="shared" ref="I255" si="505">IF(F255="","",IF(X255=1,"積算実務ﾏﾆｭｱﾙ機械P."&amp;AA255,IF(X255=2,Z255&amp;AA255,IF(X255=3,"別紙明細-"&amp;AA255,""))))</f>
        <v/>
      </c>
      <c r="J255" s="1">
        <f t="shared" si="253"/>
        <v>255</v>
      </c>
      <c r="L255" s="7"/>
      <c r="M255" s="7"/>
      <c r="N255" s="7"/>
      <c r="O255" s="7"/>
      <c r="P255" s="8"/>
      <c r="Q255" s="17"/>
      <c r="R255" s="7"/>
      <c r="S255" s="7"/>
      <c r="T255" s="9"/>
      <c r="W255" s="201"/>
      <c r="X255" s="201"/>
      <c r="Y255" s="202" t="str">
        <f t="shared" ref="Y255" si="506">IF(X255="","",1)</f>
        <v/>
      </c>
      <c r="Z255" s="201"/>
      <c r="AA255" s="201"/>
    </row>
    <row r="256" spans="2:27" ht="13.5" customHeight="1" x14ac:dyDescent="0.15">
      <c r="B256" s="15"/>
      <c r="C256" s="31"/>
      <c r="D256" s="31"/>
      <c r="E256" s="32"/>
      <c r="F256" s="33"/>
      <c r="G256" s="34"/>
      <c r="H256" s="35"/>
      <c r="I256" s="41"/>
      <c r="J256" s="1">
        <f t="shared" si="253"/>
        <v>256</v>
      </c>
      <c r="L256" s="3"/>
      <c r="M256" s="3"/>
      <c r="N256" s="3"/>
      <c r="O256" s="3"/>
      <c r="P256" s="4"/>
      <c r="Q256" s="49"/>
      <c r="R256" s="3"/>
      <c r="S256" s="3"/>
      <c r="T256" s="6"/>
      <c r="W256" s="199"/>
      <c r="X256" s="199"/>
      <c r="Y256" s="200"/>
      <c r="Z256" s="199"/>
      <c r="AA256" s="199"/>
    </row>
    <row r="257" spans="2:27" ht="13.5" customHeight="1" x14ac:dyDescent="0.15">
      <c r="B257" s="16" t="str">
        <f ca="1">IF(F257="","",MAX($B$1:OFFSET($B257,-1,0))+1)</f>
        <v/>
      </c>
      <c r="C257" s="36"/>
      <c r="D257" s="36"/>
      <c r="E257" s="37"/>
      <c r="F257" s="38"/>
      <c r="G257" s="39" t="str">
        <f t="shared" ref="G257" si="507">IF(F257="","",IF(X257="","",IF(E257=1,"",W257*Y257)))</f>
        <v/>
      </c>
      <c r="H257" s="40" t="str">
        <f t="shared" ref="H257" si="508">IF(F257="","",IF(X257="","",IF(E257=1,W257*Y257,G257*E257)))</f>
        <v/>
      </c>
      <c r="I257" s="42" t="str">
        <f t="shared" ref="I257" si="509">IF(F257="","",IF(X257=1,"積算実務ﾏﾆｭｱﾙ機械P."&amp;AA257,IF(X257=2,Z257&amp;AA257,IF(X257=3,"別紙明細-"&amp;AA257,""))))</f>
        <v/>
      </c>
      <c r="J257" s="1">
        <f t="shared" si="253"/>
        <v>257</v>
      </c>
      <c r="L257" s="7"/>
      <c r="M257" s="7"/>
      <c r="N257" s="7"/>
      <c r="O257" s="7"/>
      <c r="P257" s="8"/>
      <c r="Q257" s="17"/>
      <c r="R257" s="7"/>
      <c r="S257" s="7"/>
      <c r="T257" s="9"/>
      <c r="W257" s="201"/>
      <c r="X257" s="201"/>
      <c r="Y257" s="202" t="str">
        <f t="shared" ref="Y257" si="510">IF(X257="","",1)</f>
        <v/>
      </c>
      <c r="Z257" s="201"/>
      <c r="AA257" s="201"/>
    </row>
    <row r="258" spans="2:27" ht="13.5" customHeight="1" x14ac:dyDescent="0.15">
      <c r="B258" s="15"/>
      <c r="C258" s="31"/>
      <c r="D258" s="31"/>
      <c r="E258" s="32"/>
      <c r="F258" s="33"/>
      <c r="G258" s="34"/>
      <c r="H258" s="35"/>
      <c r="I258" s="41"/>
      <c r="J258" s="1">
        <f t="shared" si="253"/>
        <v>258</v>
      </c>
      <c r="L258" s="3"/>
      <c r="M258" s="3"/>
      <c r="N258" s="3"/>
      <c r="O258" s="3"/>
      <c r="P258" s="4"/>
      <c r="Q258" s="49"/>
      <c r="R258" s="3"/>
      <c r="S258" s="3"/>
      <c r="T258" s="6"/>
      <c r="W258" s="199"/>
      <c r="X258" s="199"/>
      <c r="Y258" s="200"/>
      <c r="Z258" s="199"/>
      <c r="AA258" s="199"/>
    </row>
    <row r="259" spans="2:27" ht="13.5" customHeight="1" x14ac:dyDescent="0.15">
      <c r="B259" s="16" t="str">
        <f ca="1">IF(F259="","",MAX($B$1:OFFSET($B259,-1,0))+1)</f>
        <v/>
      </c>
      <c r="C259" s="36"/>
      <c r="D259" s="36"/>
      <c r="E259" s="37"/>
      <c r="F259" s="38"/>
      <c r="G259" s="39" t="str">
        <f t="shared" ref="G259" si="511">IF(F259="","",IF(X259="","",IF(E259=1,"",W259*Y259)))</f>
        <v/>
      </c>
      <c r="H259" s="40" t="str">
        <f t="shared" ref="H259" si="512">IF(F259="","",IF(X259="","",IF(E259=1,W259*Y259,G259*E259)))</f>
        <v/>
      </c>
      <c r="I259" s="42" t="str">
        <f t="shared" ref="I259" si="513">IF(F259="","",IF(X259=1,"積算実務ﾏﾆｭｱﾙ機械P."&amp;AA259,IF(X259=2,Z259&amp;AA259,IF(X259=3,"別紙明細-"&amp;AA259,""))))</f>
        <v/>
      </c>
      <c r="J259" s="1">
        <f t="shared" si="253"/>
        <v>259</v>
      </c>
      <c r="L259" s="7"/>
      <c r="M259" s="7"/>
      <c r="N259" s="7"/>
      <c r="O259" s="7"/>
      <c r="P259" s="8"/>
      <c r="Q259" s="17"/>
      <c r="R259" s="7"/>
      <c r="S259" s="7"/>
      <c r="T259" s="9"/>
      <c r="W259" s="201"/>
      <c r="X259" s="201"/>
      <c r="Y259" s="202" t="str">
        <f t="shared" ref="Y259" si="514">IF(X259="","",1)</f>
        <v/>
      </c>
      <c r="Z259" s="201"/>
      <c r="AA259" s="201"/>
    </row>
    <row r="260" spans="2:27" ht="13.5" customHeight="1" x14ac:dyDescent="0.15">
      <c r="B260" s="15"/>
      <c r="C260" s="31"/>
      <c r="D260" s="31"/>
      <c r="E260" s="32"/>
      <c r="F260" s="33"/>
      <c r="G260" s="34"/>
      <c r="H260" s="35"/>
      <c r="I260" s="41"/>
      <c r="J260" s="1">
        <f t="shared" si="253"/>
        <v>260</v>
      </c>
      <c r="L260" s="3"/>
      <c r="M260" s="3"/>
      <c r="N260" s="3"/>
      <c r="O260" s="3"/>
      <c r="P260" s="4"/>
      <c r="Q260" s="49"/>
      <c r="R260" s="3"/>
      <c r="S260" s="3"/>
      <c r="T260" s="6"/>
      <c r="W260" s="199"/>
      <c r="X260" s="199"/>
      <c r="Y260" s="200"/>
      <c r="Z260" s="199"/>
      <c r="AA260" s="199"/>
    </row>
    <row r="261" spans="2:27" ht="13.5" customHeight="1" x14ac:dyDescent="0.15">
      <c r="B261" s="16" t="str">
        <f ca="1">IF(F261="","",MAX($B$1:OFFSET($B261,-1,0))+1)</f>
        <v/>
      </c>
      <c r="C261" s="36"/>
      <c r="D261" s="36"/>
      <c r="E261" s="37"/>
      <c r="F261" s="38"/>
      <c r="G261" s="39" t="str">
        <f t="shared" ref="G261" si="515">IF(F261="","",IF(X261="","",IF(E261=1,"",W261*Y261)))</f>
        <v/>
      </c>
      <c r="H261" s="40" t="str">
        <f t="shared" ref="H261" si="516">IF(F261="","",IF(X261="","",IF(E261=1,W261*Y261,G261*E261)))</f>
        <v/>
      </c>
      <c r="I261" s="42" t="str">
        <f t="shared" ref="I261" si="517">IF(F261="","",IF(X261=1,"積算実務ﾏﾆｭｱﾙ機械P."&amp;AA261,IF(X261=2,Z261&amp;AA261,IF(X261=3,"別紙明細-"&amp;AA261,""))))</f>
        <v/>
      </c>
      <c r="J261" s="1">
        <f t="shared" si="253"/>
        <v>261</v>
      </c>
      <c r="L261" s="7"/>
      <c r="M261" s="7"/>
      <c r="N261" s="7"/>
      <c r="O261" s="7"/>
      <c r="P261" s="8"/>
      <c r="Q261" s="17"/>
      <c r="R261" s="7"/>
      <c r="S261" s="7"/>
      <c r="T261" s="9"/>
      <c r="W261" s="201"/>
      <c r="X261" s="201"/>
      <c r="Y261" s="202" t="str">
        <f t="shared" ref="Y261" si="518">IF(X261="","",1)</f>
        <v/>
      </c>
      <c r="Z261" s="201"/>
      <c r="AA261" s="201"/>
    </row>
    <row r="262" spans="2:27" ht="13.5" customHeight="1" x14ac:dyDescent="0.15">
      <c r="B262" s="15"/>
      <c r="C262" s="31"/>
      <c r="D262" s="31"/>
      <c r="E262" s="32"/>
      <c r="F262" s="33"/>
      <c r="G262" s="34"/>
      <c r="H262" s="35"/>
      <c r="I262" s="41"/>
      <c r="J262" s="1">
        <f t="shared" si="253"/>
        <v>262</v>
      </c>
      <c r="L262" s="3"/>
      <c r="M262" s="3"/>
      <c r="N262" s="3"/>
      <c r="O262" s="3"/>
      <c r="P262" s="4"/>
      <c r="Q262" s="49"/>
      <c r="R262" s="3"/>
      <c r="S262" s="3"/>
      <c r="T262" s="6"/>
      <c r="W262" s="199"/>
      <c r="X262" s="199"/>
      <c r="Y262" s="200"/>
      <c r="Z262" s="199"/>
      <c r="AA262" s="199"/>
    </row>
    <row r="263" spans="2:27" ht="13.5" customHeight="1" x14ac:dyDescent="0.15">
      <c r="B263" s="16" t="str">
        <f ca="1">IF(F263="","",MAX($B$1:OFFSET($B263,-1,0))+1)</f>
        <v/>
      </c>
      <c r="C263" s="36"/>
      <c r="D263" s="36"/>
      <c r="E263" s="37"/>
      <c r="F263" s="38"/>
      <c r="G263" s="39" t="str">
        <f t="shared" ref="G263" si="519">IF(F263="","",IF(X263="","",IF(E263=1,"",W263*Y263)))</f>
        <v/>
      </c>
      <c r="H263" s="40" t="str">
        <f t="shared" ref="H263" si="520">IF(F263="","",IF(X263="","",IF(E263=1,W263*Y263,G263*E263)))</f>
        <v/>
      </c>
      <c r="I263" s="42" t="str">
        <f t="shared" ref="I263" si="521">IF(F263="","",IF(X263=1,"積算実務ﾏﾆｭｱﾙ機械P."&amp;AA263,IF(X263=2,Z263&amp;AA263,IF(X263=3,"別紙明細-"&amp;AA263,""))))</f>
        <v/>
      </c>
      <c r="J263" s="1">
        <f t="shared" si="253"/>
        <v>263</v>
      </c>
      <c r="L263" s="7"/>
      <c r="M263" s="7"/>
      <c r="N263" s="7"/>
      <c r="O263" s="7"/>
      <c r="P263" s="8"/>
      <c r="Q263" s="17"/>
      <c r="R263" s="7"/>
      <c r="S263" s="7"/>
      <c r="T263" s="9"/>
      <c r="W263" s="201"/>
      <c r="X263" s="201"/>
      <c r="Y263" s="202" t="str">
        <f t="shared" ref="Y263" si="522">IF(X263="","",1)</f>
        <v/>
      </c>
      <c r="Z263" s="201"/>
      <c r="AA263" s="201"/>
    </row>
    <row r="264" spans="2:27" ht="13.5" customHeight="1" x14ac:dyDescent="0.15">
      <c r="B264" s="15"/>
      <c r="C264" s="31"/>
      <c r="D264" s="31"/>
      <c r="E264" s="32"/>
      <c r="F264" s="33"/>
      <c r="G264" s="34"/>
      <c r="H264" s="35"/>
      <c r="I264" s="41"/>
      <c r="J264" s="1">
        <f t="shared" si="253"/>
        <v>264</v>
      </c>
      <c r="L264" s="3"/>
      <c r="M264" s="3"/>
      <c r="N264" s="3"/>
      <c r="O264" s="3"/>
      <c r="P264" s="4"/>
      <c r="Q264" s="49"/>
      <c r="R264" s="3"/>
      <c r="S264" s="3"/>
      <c r="T264" s="6"/>
      <c r="W264" s="199"/>
      <c r="X264" s="199"/>
      <c r="Y264" s="200"/>
      <c r="Z264" s="199"/>
      <c r="AA264" s="199"/>
    </row>
    <row r="265" spans="2:27" ht="13.5" customHeight="1" x14ac:dyDescent="0.15">
      <c r="B265" s="16" t="str">
        <f ca="1">IF(F265="","",MAX($B$1:OFFSET($B265,-1,0))+1)</f>
        <v/>
      </c>
      <c r="C265" s="36"/>
      <c r="D265" s="36"/>
      <c r="E265" s="37"/>
      <c r="F265" s="38"/>
      <c r="G265" s="39" t="str">
        <f t="shared" ref="G265" si="523">IF(F265="","",IF(X265="","",IF(E265=1,"",W265*Y265)))</f>
        <v/>
      </c>
      <c r="H265" s="40" t="str">
        <f t="shared" ref="H265" si="524">IF(F265="","",IF(X265="","",IF(E265=1,W265*Y265,G265*E265)))</f>
        <v/>
      </c>
      <c r="I265" s="42" t="str">
        <f t="shared" ref="I265" si="525">IF(F265="","",IF(X265=1,"積算実務ﾏﾆｭｱﾙ機械P."&amp;AA265,IF(X265=2,Z265&amp;AA265,IF(X265=3,"別紙明細-"&amp;AA265,""))))</f>
        <v/>
      </c>
      <c r="J265" s="1">
        <f t="shared" si="253"/>
        <v>265</v>
      </c>
      <c r="L265" s="7"/>
      <c r="M265" s="7"/>
      <c r="N265" s="7"/>
      <c r="O265" s="7"/>
      <c r="P265" s="8"/>
      <c r="Q265" s="17"/>
      <c r="R265" s="7"/>
      <c r="S265" s="7"/>
      <c r="T265" s="9"/>
      <c r="W265" s="201"/>
      <c r="X265" s="201"/>
      <c r="Y265" s="202" t="str">
        <f t="shared" ref="Y265" si="526">IF(X265="","",1)</f>
        <v/>
      </c>
      <c r="Z265" s="201"/>
      <c r="AA265" s="201"/>
    </row>
    <row r="266" spans="2:27" ht="13.5" customHeight="1" x14ac:dyDescent="0.15">
      <c r="B266" s="15"/>
      <c r="C266" s="31"/>
      <c r="D266" s="31"/>
      <c r="E266" s="32"/>
      <c r="F266" s="33"/>
      <c r="G266" s="34"/>
      <c r="H266" s="35"/>
      <c r="I266" s="41"/>
      <c r="J266" s="1">
        <f t="shared" si="253"/>
        <v>266</v>
      </c>
      <c r="L266" s="3"/>
      <c r="M266" s="3"/>
      <c r="N266" s="3"/>
      <c r="O266" s="3"/>
      <c r="P266" s="4"/>
      <c r="Q266" s="49"/>
      <c r="R266" s="3"/>
      <c r="S266" s="3"/>
      <c r="T266" s="6"/>
      <c r="W266" s="199"/>
      <c r="X266" s="199"/>
      <c r="Y266" s="200"/>
      <c r="Z266" s="199"/>
      <c r="AA266" s="199"/>
    </row>
    <row r="267" spans="2:27" ht="13.5" customHeight="1" x14ac:dyDescent="0.15">
      <c r="B267" s="16" t="str">
        <f ca="1">IF(F267="","",MAX($B$1:OFFSET($B267,-1,0))+1)</f>
        <v/>
      </c>
      <c r="C267" s="36"/>
      <c r="D267" s="36"/>
      <c r="E267" s="37"/>
      <c r="F267" s="38"/>
      <c r="G267" s="39" t="str">
        <f t="shared" ref="G267" si="527">IF(F267="","",IF(X267="","",IF(E267=1,"",W267*Y267)))</f>
        <v/>
      </c>
      <c r="H267" s="40" t="str">
        <f t="shared" ref="H267" si="528">IF(F267="","",IF(X267="","",IF(E267=1,W267*Y267,G267*E267)))</f>
        <v/>
      </c>
      <c r="I267" s="42" t="str">
        <f t="shared" ref="I267" si="529">IF(F267="","",IF(X267=1,"積算実務ﾏﾆｭｱﾙ機械P."&amp;AA267,IF(X267=2,Z267&amp;AA267,IF(X267=3,"別紙明細-"&amp;AA267,""))))</f>
        <v/>
      </c>
      <c r="J267" s="1" t="str">
        <f t="shared" si="253"/>
        <v>ページ区切り</v>
      </c>
      <c r="L267" s="7"/>
      <c r="M267" s="7"/>
      <c r="N267" s="7"/>
      <c r="O267" s="7"/>
      <c r="P267" s="8"/>
      <c r="Q267" s="17"/>
      <c r="R267" s="7"/>
      <c r="S267" s="7"/>
      <c r="T267" s="9"/>
      <c r="W267" s="201"/>
      <c r="X267" s="201"/>
      <c r="Y267" s="202" t="str">
        <f t="shared" ref="Y267" si="530">IF(X267="","",1)</f>
        <v/>
      </c>
      <c r="Z267" s="201"/>
      <c r="AA267" s="201"/>
    </row>
    <row r="268" spans="2:27" ht="13.5" customHeight="1" x14ac:dyDescent="0.15">
      <c r="B268" s="15"/>
      <c r="C268" s="31"/>
      <c r="D268" s="31"/>
      <c r="E268" s="32"/>
      <c r="F268" s="33"/>
      <c r="G268" s="34"/>
      <c r="H268" s="35"/>
      <c r="I268" s="41"/>
      <c r="J268" s="1">
        <f t="shared" si="253"/>
        <v>268</v>
      </c>
      <c r="L268" s="3"/>
      <c r="M268" s="3"/>
      <c r="N268" s="3"/>
      <c r="O268" s="3"/>
      <c r="P268" s="4"/>
      <c r="Q268" s="49"/>
      <c r="R268" s="3"/>
      <c r="S268" s="3"/>
      <c r="T268" s="6"/>
      <c r="W268" s="199"/>
      <c r="X268" s="199"/>
      <c r="Y268" s="200"/>
      <c r="Z268" s="199"/>
      <c r="AA268" s="199"/>
    </row>
    <row r="269" spans="2:27" ht="13.5" customHeight="1" x14ac:dyDescent="0.15">
      <c r="B269" s="16" t="str">
        <f ca="1">IF(F269="","",MAX($B$1:OFFSET($B269,-1,0))+1)</f>
        <v/>
      </c>
      <c r="C269" s="36"/>
      <c r="D269" s="36"/>
      <c r="E269" s="37"/>
      <c r="F269" s="38"/>
      <c r="G269" s="39" t="str">
        <f t="shared" ref="G269" si="531">IF(F269="","",IF(X269="","",IF(E269=1,"",W269*Y269)))</f>
        <v/>
      </c>
      <c r="H269" s="40" t="str">
        <f t="shared" ref="H269" si="532">IF(F269="","",IF(X269="","",IF(E269=1,W269*Y269,G269*E269)))</f>
        <v/>
      </c>
      <c r="I269" s="42" t="str">
        <f t="shared" ref="I269" si="533">IF(F269="","",IF(X269=1,"積算実務ﾏﾆｭｱﾙ機械P."&amp;AA269,IF(X269=2,Z269&amp;AA269,IF(X269=3,"別紙明細-"&amp;AA269,""))))</f>
        <v/>
      </c>
      <c r="J269" s="1">
        <f t="shared" si="253"/>
        <v>269</v>
      </c>
      <c r="L269" s="7"/>
      <c r="M269" s="7"/>
      <c r="N269" s="7"/>
      <c r="O269" s="7"/>
      <c r="P269" s="8"/>
      <c r="Q269" s="17"/>
      <c r="R269" s="7"/>
      <c r="S269" s="7"/>
      <c r="T269" s="9"/>
      <c r="W269" s="201"/>
      <c r="X269" s="201"/>
      <c r="Y269" s="202" t="str">
        <f t="shared" ref="Y269" si="534">IF(X269="","",1)</f>
        <v/>
      </c>
      <c r="Z269" s="201"/>
      <c r="AA269" s="201"/>
    </row>
    <row r="270" spans="2:27" ht="13.5" customHeight="1" x14ac:dyDescent="0.15">
      <c r="B270" s="15"/>
      <c r="C270" s="31"/>
      <c r="D270" s="31"/>
      <c r="E270" s="32"/>
      <c r="F270" s="33"/>
      <c r="G270" s="34"/>
      <c r="H270" s="35"/>
      <c r="I270" s="41"/>
      <c r="J270" s="1">
        <f t="shared" si="253"/>
        <v>270</v>
      </c>
      <c r="L270" s="3"/>
      <c r="M270" s="3"/>
      <c r="N270" s="3"/>
      <c r="O270" s="3"/>
      <c r="P270" s="4"/>
      <c r="Q270" s="49"/>
      <c r="R270" s="3"/>
      <c r="S270" s="3"/>
      <c r="T270" s="6"/>
      <c r="W270" s="199"/>
      <c r="X270" s="199"/>
      <c r="Y270" s="200"/>
      <c r="Z270" s="199"/>
      <c r="AA270" s="199"/>
    </row>
    <row r="271" spans="2:27" ht="13.5" customHeight="1" x14ac:dyDescent="0.15">
      <c r="B271" s="16" t="str">
        <f ca="1">IF(F271="","",MAX($B$1:OFFSET($B271,-1,0))+1)</f>
        <v/>
      </c>
      <c r="C271" s="36"/>
      <c r="D271" s="36"/>
      <c r="E271" s="37"/>
      <c r="F271" s="38"/>
      <c r="G271" s="39" t="str">
        <f t="shared" ref="G271" si="535">IF(F271="","",IF(X271="","",IF(E271=1,"",W271*Y271)))</f>
        <v/>
      </c>
      <c r="H271" s="40" t="str">
        <f t="shared" ref="H271" si="536">IF(F271="","",IF(X271="","",IF(E271=1,W271*Y271,G271*E271)))</f>
        <v/>
      </c>
      <c r="I271" s="42" t="str">
        <f t="shared" ref="I271" si="537">IF(F271="","",IF(X271=1,"積算実務ﾏﾆｭｱﾙ機械P."&amp;AA271,IF(X271=2,Z271&amp;AA271,IF(X271=3,"別紙明細-"&amp;AA271,""))))</f>
        <v/>
      </c>
      <c r="J271" s="1">
        <f t="shared" si="253"/>
        <v>271</v>
      </c>
      <c r="L271" s="7"/>
      <c r="M271" s="7"/>
      <c r="N271" s="7"/>
      <c r="O271" s="7"/>
      <c r="P271" s="8"/>
      <c r="Q271" s="17"/>
      <c r="R271" s="7"/>
      <c r="S271" s="7"/>
      <c r="T271" s="9"/>
      <c r="W271" s="201"/>
      <c r="X271" s="201"/>
      <c r="Y271" s="202" t="str">
        <f t="shared" ref="Y271" si="538">IF(X271="","",1)</f>
        <v/>
      </c>
      <c r="Z271" s="201"/>
      <c r="AA271" s="201"/>
    </row>
    <row r="272" spans="2:27" ht="13.5" customHeight="1" x14ac:dyDescent="0.15">
      <c r="B272" s="15"/>
      <c r="C272" s="31"/>
      <c r="D272" s="31"/>
      <c r="E272" s="32"/>
      <c r="F272" s="33"/>
      <c r="G272" s="34"/>
      <c r="H272" s="35"/>
      <c r="I272" s="41"/>
      <c r="J272" s="1">
        <f t="shared" si="253"/>
        <v>272</v>
      </c>
      <c r="L272" s="3"/>
      <c r="M272" s="3"/>
      <c r="N272" s="3"/>
      <c r="O272" s="3"/>
      <c r="P272" s="4"/>
      <c r="Q272" s="49"/>
      <c r="R272" s="3"/>
      <c r="S272" s="3"/>
      <c r="T272" s="6"/>
      <c r="W272" s="199"/>
      <c r="X272" s="199"/>
      <c r="Y272" s="200"/>
      <c r="Z272" s="199"/>
      <c r="AA272" s="199"/>
    </row>
    <row r="273" spans="2:27" ht="13.5" customHeight="1" x14ac:dyDescent="0.15">
      <c r="B273" s="16" t="str">
        <f ca="1">IF(F273="","",MAX($B$1:OFFSET($B273,-1,0))+1)</f>
        <v/>
      </c>
      <c r="C273" s="36"/>
      <c r="D273" s="36"/>
      <c r="E273" s="37"/>
      <c r="F273" s="38"/>
      <c r="G273" s="39" t="str">
        <f t="shared" ref="G273" si="539">IF(F273="","",IF(X273="","",IF(E273=1,"",W273*Y273)))</f>
        <v/>
      </c>
      <c r="H273" s="40" t="str">
        <f t="shared" ref="H273" si="540">IF(F273="","",IF(X273="","",IF(E273=1,W273*Y273,G273*E273)))</f>
        <v/>
      </c>
      <c r="I273" s="42" t="str">
        <f t="shared" ref="I273" si="541">IF(F273="","",IF(X273=1,"積算実務ﾏﾆｭｱﾙ機械P."&amp;AA273,IF(X273=2,Z273&amp;AA273,IF(X273=3,"別紙明細-"&amp;AA273,""))))</f>
        <v/>
      </c>
      <c r="J273" s="1">
        <f t="shared" si="253"/>
        <v>273</v>
      </c>
      <c r="L273" s="7"/>
      <c r="M273" s="7"/>
      <c r="N273" s="7"/>
      <c r="O273" s="7"/>
      <c r="P273" s="8"/>
      <c r="Q273" s="17"/>
      <c r="R273" s="7"/>
      <c r="S273" s="7"/>
      <c r="T273" s="9"/>
      <c r="W273" s="201"/>
      <c r="X273" s="201"/>
      <c r="Y273" s="202" t="str">
        <f t="shared" ref="Y273" si="542">IF(X273="","",1)</f>
        <v/>
      </c>
      <c r="Z273" s="201"/>
      <c r="AA273" s="201"/>
    </row>
    <row r="274" spans="2:27" ht="13.5" customHeight="1" x14ac:dyDescent="0.15">
      <c r="B274" s="15"/>
      <c r="C274" s="31"/>
      <c r="D274" s="31"/>
      <c r="E274" s="32"/>
      <c r="F274" s="33"/>
      <c r="G274" s="34"/>
      <c r="H274" s="35"/>
      <c r="I274" s="41"/>
      <c r="J274" s="1">
        <f t="shared" si="253"/>
        <v>274</v>
      </c>
      <c r="L274" s="3"/>
      <c r="M274" s="3"/>
      <c r="N274" s="3"/>
      <c r="O274" s="3"/>
      <c r="P274" s="4"/>
      <c r="Q274" s="49"/>
      <c r="R274" s="3"/>
      <c r="S274" s="3"/>
      <c r="T274" s="6"/>
      <c r="W274" s="199"/>
      <c r="X274" s="199"/>
      <c r="Y274" s="200"/>
      <c r="Z274" s="199"/>
      <c r="AA274" s="199"/>
    </row>
    <row r="275" spans="2:27" ht="13.5" customHeight="1" x14ac:dyDescent="0.15">
      <c r="B275" s="16" t="str">
        <f ca="1">IF(F275="","",MAX($B$1:OFFSET($B275,-1,0))+1)</f>
        <v/>
      </c>
      <c r="C275" s="36"/>
      <c r="D275" s="36"/>
      <c r="E275" s="37"/>
      <c r="F275" s="38"/>
      <c r="G275" s="39" t="str">
        <f t="shared" ref="G275" si="543">IF(F275="","",IF(X275="","",IF(E275=1,"",W275*Y275)))</f>
        <v/>
      </c>
      <c r="H275" s="40" t="str">
        <f t="shared" ref="H275" si="544">IF(F275="","",IF(X275="","",IF(E275=1,W275*Y275,G275*E275)))</f>
        <v/>
      </c>
      <c r="I275" s="42" t="str">
        <f t="shared" ref="I275" si="545">IF(F275="","",IF(X275=1,"積算実務ﾏﾆｭｱﾙ機械P."&amp;AA275,IF(X275=2,Z275&amp;AA275,IF(X275=3,"別紙明細-"&amp;AA275,""))))</f>
        <v/>
      </c>
      <c r="J275" s="1">
        <f t="shared" si="253"/>
        <v>275</v>
      </c>
      <c r="L275" s="7"/>
      <c r="M275" s="7"/>
      <c r="N275" s="7"/>
      <c r="O275" s="7"/>
      <c r="P275" s="8"/>
      <c r="Q275" s="17"/>
      <c r="R275" s="7"/>
      <c r="S275" s="7"/>
      <c r="T275" s="9"/>
      <c r="W275" s="201"/>
      <c r="X275" s="201"/>
      <c r="Y275" s="202" t="str">
        <f t="shared" ref="Y275" si="546">IF(X275="","",1)</f>
        <v/>
      </c>
      <c r="Z275" s="201"/>
      <c r="AA275" s="201"/>
    </row>
    <row r="276" spans="2:27" ht="13.5" customHeight="1" x14ac:dyDescent="0.15">
      <c r="B276" s="15"/>
      <c r="C276" s="31"/>
      <c r="D276" s="31"/>
      <c r="E276" s="32"/>
      <c r="F276" s="33"/>
      <c r="G276" s="34"/>
      <c r="H276" s="35"/>
      <c r="I276" s="41"/>
      <c r="J276" s="1">
        <f t="shared" si="253"/>
        <v>276</v>
      </c>
      <c r="L276" s="3"/>
      <c r="M276" s="3"/>
      <c r="N276" s="3"/>
      <c r="O276" s="3"/>
      <c r="P276" s="4"/>
      <c r="Q276" s="49"/>
      <c r="R276" s="3"/>
      <c r="S276" s="3"/>
      <c r="T276" s="6"/>
      <c r="W276" s="199"/>
      <c r="X276" s="199"/>
      <c r="Y276" s="200"/>
      <c r="Z276" s="199"/>
      <c r="AA276" s="199"/>
    </row>
    <row r="277" spans="2:27" ht="13.5" customHeight="1" x14ac:dyDescent="0.15">
      <c r="B277" s="16" t="str">
        <f ca="1">IF(F277="","",MAX($B$1:OFFSET($B277,-1,0))+1)</f>
        <v/>
      </c>
      <c r="C277" s="36"/>
      <c r="D277" s="36"/>
      <c r="E277" s="37"/>
      <c r="F277" s="38"/>
      <c r="G277" s="39" t="str">
        <f t="shared" ref="G277" si="547">IF(F277="","",IF(X277="","",IF(E277=1,"",W277*Y277)))</f>
        <v/>
      </c>
      <c r="H277" s="40" t="str">
        <f t="shared" ref="H277" si="548">IF(F277="","",IF(X277="","",IF(E277=1,W277*Y277,G277*E277)))</f>
        <v/>
      </c>
      <c r="I277" s="42" t="str">
        <f t="shared" ref="I277" si="549">IF(F277="","",IF(X277=1,"積算実務ﾏﾆｭｱﾙ機械P."&amp;AA277,IF(X277=2,Z277&amp;AA277,IF(X277=3,"別紙明細-"&amp;AA277,""))))</f>
        <v/>
      </c>
      <c r="J277" s="1">
        <f t="shared" si="253"/>
        <v>277</v>
      </c>
      <c r="L277" s="7"/>
      <c r="M277" s="7"/>
      <c r="N277" s="7"/>
      <c r="O277" s="7"/>
      <c r="P277" s="8"/>
      <c r="Q277" s="17"/>
      <c r="R277" s="7"/>
      <c r="S277" s="7"/>
      <c r="T277" s="9"/>
      <c r="W277" s="201"/>
      <c r="X277" s="201"/>
      <c r="Y277" s="202" t="str">
        <f t="shared" ref="Y277" si="550">IF(X277="","",1)</f>
        <v/>
      </c>
      <c r="Z277" s="201"/>
      <c r="AA277" s="201"/>
    </row>
    <row r="278" spans="2:27" ht="13.5" customHeight="1" x14ac:dyDescent="0.15">
      <c r="B278" s="15"/>
      <c r="C278" s="31"/>
      <c r="D278" s="31"/>
      <c r="E278" s="32"/>
      <c r="F278" s="33"/>
      <c r="G278" s="34"/>
      <c r="H278" s="35"/>
      <c r="I278" s="41"/>
      <c r="J278" s="1">
        <f t="shared" si="253"/>
        <v>278</v>
      </c>
      <c r="L278" s="3"/>
      <c r="M278" s="3"/>
      <c r="N278" s="3"/>
      <c r="O278" s="3"/>
      <c r="P278" s="4"/>
      <c r="Q278" s="49"/>
      <c r="R278" s="3"/>
      <c r="S278" s="3"/>
      <c r="T278" s="6"/>
      <c r="W278" s="199"/>
      <c r="X278" s="199"/>
      <c r="Y278" s="200"/>
      <c r="Z278" s="199"/>
      <c r="AA278" s="199"/>
    </row>
    <row r="279" spans="2:27" ht="13.5" customHeight="1" x14ac:dyDescent="0.15">
      <c r="B279" s="16" t="str">
        <f ca="1">IF(F279="","",MAX($B$1:OFFSET($B279,-1,0))+1)</f>
        <v/>
      </c>
      <c r="C279" s="36"/>
      <c r="D279" s="36"/>
      <c r="E279" s="37"/>
      <c r="F279" s="38"/>
      <c r="G279" s="39" t="str">
        <f t="shared" ref="G279" si="551">IF(F279="","",IF(X279="","",IF(E279=1,"",W279*Y279)))</f>
        <v/>
      </c>
      <c r="H279" s="40" t="str">
        <f t="shared" ref="H279" si="552">IF(F279="","",IF(X279="","",IF(E279=1,W279*Y279,G279*E279)))</f>
        <v/>
      </c>
      <c r="I279" s="42" t="str">
        <f t="shared" ref="I279" si="553">IF(F279="","",IF(X279=1,"積算実務ﾏﾆｭｱﾙ機械P."&amp;AA279,IF(X279=2,Z279&amp;AA279,IF(X279=3,"別紙明細-"&amp;AA279,""))))</f>
        <v/>
      </c>
      <c r="J279" s="1">
        <f t="shared" si="253"/>
        <v>279</v>
      </c>
      <c r="L279" s="7"/>
      <c r="M279" s="7"/>
      <c r="N279" s="7"/>
      <c r="O279" s="7"/>
      <c r="P279" s="8"/>
      <c r="Q279" s="17"/>
      <c r="R279" s="7"/>
      <c r="S279" s="7"/>
      <c r="T279" s="9"/>
      <c r="W279" s="201"/>
      <c r="X279" s="201"/>
      <c r="Y279" s="202" t="str">
        <f t="shared" ref="Y279" si="554">IF(X279="","",1)</f>
        <v/>
      </c>
      <c r="Z279" s="201"/>
      <c r="AA279" s="201"/>
    </row>
    <row r="280" spans="2:27" ht="13.5" customHeight="1" x14ac:dyDescent="0.15">
      <c r="B280" s="15"/>
      <c r="C280" s="31"/>
      <c r="D280" s="31"/>
      <c r="E280" s="32"/>
      <c r="F280" s="33"/>
      <c r="G280" s="34"/>
      <c r="H280" s="35"/>
      <c r="I280" s="41"/>
      <c r="J280" s="1">
        <f t="shared" si="253"/>
        <v>280</v>
      </c>
      <c r="L280" s="3"/>
      <c r="M280" s="3"/>
      <c r="N280" s="3"/>
      <c r="O280" s="3"/>
      <c r="P280" s="4"/>
      <c r="Q280" s="49"/>
      <c r="R280" s="3"/>
      <c r="S280" s="3"/>
      <c r="T280" s="6"/>
      <c r="W280" s="199"/>
      <c r="X280" s="199"/>
      <c r="Y280" s="200"/>
      <c r="Z280" s="199"/>
      <c r="AA280" s="199"/>
    </row>
    <row r="281" spans="2:27" ht="13.5" customHeight="1" x14ac:dyDescent="0.15">
      <c r="B281" s="16" t="str">
        <f ca="1">IF(F281="","",MAX($B$1:OFFSET($B281,-1,0))+1)</f>
        <v/>
      </c>
      <c r="C281" s="36"/>
      <c r="D281" s="36"/>
      <c r="E281" s="37"/>
      <c r="F281" s="38"/>
      <c r="G281" s="39" t="str">
        <f t="shared" ref="G281" si="555">IF(F281="","",IF(X281="","",IF(E281=1,"",W281*Y281)))</f>
        <v/>
      </c>
      <c r="H281" s="40" t="str">
        <f t="shared" ref="H281" si="556">IF(F281="","",IF(X281="","",IF(E281=1,W281*Y281,G281*E281)))</f>
        <v/>
      </c>
      <c r="I281" s="42" t="str">
        <f t="shared" ref="I281" si="557">IF(F281="","",IF(X281=1,"積算実務ﾏﾆｭｱﾙ機械P."&amp;AA281,IF(X281=2,Z281&amp;AA281,IF(X281=3,"別紙明細-"&amp;AA281,""))))</f>
        <v/>
      </c>
      <c r="J281" s="1">
        <f t="shared" si="253"/>
        <v>281</v>
      </c>
      <c r="L281" s="7"/>
      <c r="M281" s="7"/>
      <c r="N281" s="7"/>
      <c r="O281" s="7"/>
      <c r="P281" s="8"/>
      <c r="Q281" s="17"/>
      <c r="R281" s="7"/>
      <c r="S281" s="7"/>
      <c r="T281" s="9"/>
      <c r="W281" s="201"/>
      <c r="X281" s="201"/>
      <c r="Y281" s="202" t="str">
        <f t="shared" ref="Y281" si="558">IF(X281="","",1)</f>
        <v/>
      </c>
      <c r="Z281" s="201"/>
      <c r="AA281" s="201"/>
    </row>
    <row r="282" spans="2:27" ht="13.5" customHeight="1" x14ac:dyDescent="0.15">
      <c r="B282" s="15"/>
      <c r="C282" s="31"/>
      <c r="D282" s="31"/>
      <c r="E282" s="32"/>
      <c r="F282" s="33"/>
      <c r="G282" s="34"/>
      <c r="H282" s="35"/>
      <c r="I282" s="41"/>
      <c r="J282" s="1">
        <f t="shared" si="253"/>
        <v>282</v>
      </c>
      <c r="L282" s="3"/>
      <c r="M282" s="3"/>
      <c r="N282" s="3"/>
      <c r="O282" s="3"/>
      <c r="P282" s="4"/>
      <c r="Q282" s="49"/>
      <c r="R282" s="3"/>
      <c r="S282" s="3"/>
      <c r="T282" s="6"/>
      <c r="W282" s="199"/>
      <c r="X282" s="199"/>
      <c r="Y282" s="200"/>
      <c r="Z282" s="199"/>
      <c r="AA282" s="199"/>
    </row>
    <row r="283" spans="2:27" ht="13.5" customHeight="1" x14ac:dyDescent="0.15">
      <c r="B283" s="16" t="str">
        <f ca="1">IF(F283="","",MAX($B$1:OFFSET($B283,-1,0))+1)</f>
        <v/>
      </c>
      <c r="C283" s="36"/>
      <c r="D283" s="36"/>
      <c r="E283" s="37"/>
      <c r="F283" s="38"/>
      <c r="G283" s="39" t="str">
        <f t="shared" ref="G283" si="559">IF(F283="","",IF(X283="","",IF(E283=1,"",W283*Y283)))</f>
        <v/>
      </c>
      <c r="H283" s="40" t="str">
        <f t="shared" ref="H283" si="560">IF(F283="","",IF(X283="","",IF(E283=1,W283*Y283,G283*E283)))</f>
        <v/>
      </c>
      <c r="I283" s="42" t="str">
        <f t="shared" ref="I283" si="561">IF(F283="","",IF(X283=1,"積算実務ﾏﾆｭｱﾙ機械P."&amp;AA283,IF(X283=2,Z283&amp;AA283,IF(X283=3,"別紙明細-"&amp;AA283,""))))</f>
        <v/>
      </c>
      <c r="J283" s="1">
        <f t="shared" si="253"/>
        <v>283</v>
      </c>
      <c r="L283" s="7"/>
      <c r="M283" s="7"/>
      <c r="N283" s="7"/>
      <c r="O283" s="7"/>
      <c r="P283" s="8"/>
      <c r="Q283" s="17"/>
      <c r="R283" s="7"/>
      <c r="S283" s="7"/>
      <c r="T283" s="9"/>
      <c r="W283" s="201"/>
      <c r="X283" s="201"/>
      <c r="Y283" s="202" t="str">
        <f t="shared" ref="Y283" si="562">IF(X283="","",1)</f>
        <v/>
      </c>
      <c r="Z283" s="201"/>
      <c r="AA283" s="201"/>
    </row>
    <row r="284" spans="2:27" ht="13.5" customHeight="1" x14ac:dyDescent="0.15">
      <c r="B284" s="15"/>
      <c r="C284" s="31"/>
      <c r="D284" s="31"/>
      <c r="E284" s="32"/>
      <c r="F284" s="33"/>
      <c r="G284" s="34"/>
      <c r="H284" s="35"/>
      <c r="I284" s="41"/>
      <c r="J284" s="1">
        <f t="shared" si="253"/>
        <v>284</v>
      </c>
      <c r="L284" s="3"/>
      <c r="M284" s="3"/>
      <c r="N284" s="3"/>
      <c r="O284" s="3"/>
      <c r="P284" s="4"/>
      <c r="Q284" s="49"/>
      <c r="R284" s="3"/>
      <c r="S284" s="3"/>
      <c r="T284" s="6"/>
      <c r="W284" s="199"/>
      <c r="X284" s="199"/>
      <c r="Y284" s="200"/>
      <c r="Z284" s="199"/>
      <c r="AA284" s="199"/>
    </row>
    <row r="285" spans="2:27" ht="13.5" customHeight="1" x14ac:dyDescent="0.15">
      <c r="B285" s="16" t="str">
        <f ca="1">IF(F285="","",MAX($B$1:OFFSET($B285,-1,0))+1)</f>
        <v/>
      </c>
      <c r="C285" s="36"/>
      <c r="D285" s="36"/>
      <c r="E285" s="37"/>
      <c r="F285" s="38"/>
      <c r="G285" s="39" t="str">
        <f t="shared" ref="G285" si="563">IF(F285="","",IF(X285="","",IF(E285=1,"",W285*Y285)))</f>
        <v/>
      </c>
      <c r="H285" s="40" t="str">
        <f t="shared" ref="H285" si="564">IF(F285="","",IF(X285="","",IF(E285=1,W285*Y285,G285*E285)))</f>
        <v/>
      </c>
      <c r="I285" s="42" t="str">
        <f t="shared" ref="I285" si="565">IF(F285="","",IF(X285=1,"積算実務ﾏﾆｭｱﾙ機械P."&amp;AA285,IF(X285=2,Z285&amp;AA285,IF(X285=3,"別紙明細-"&amp;AA285,""))))</f>
        <v/>
      </c>
      <c r="J285" s="1">
        <f t="shared" si="253"/>
        <v>285</v>
      </c>
      <c r="L285" s="7"/>
      <c r="M285" s="7"/>
      <c r="N285" s="7"/>
      <c r="O285" s="7"/>
      <c r="P285" s="8"/>
      <c r="Q285" s="17"/>
      <c r="R285" s="7"/>
      <c r="S285" s="7"/>
      <c r="T285" s="9"/>
      <c r="W285" s="201"/>
      <c r="X285" s="201"/>
      <c r="Y285" s="202" t="str">
        <f t="shared" ref="Y285" si="566">IF(X285="","",1)</f>
        <v/>
      </c>
      <c r="Z285" s="201"/>
      <c r="AA285" s="201"/>
    </row>
    <row r="286" spans="2:27" ht="13.5" customHeight="1" x14ac:dyDescent="0.15">
      <c r="B286" s="15"/>
      <c r="C286" s="31"/>
      <c r="D286" s="31"/>
      <c r="E286" s="32"/>
      <c r="F286" s="33"/>
      <c r="G286" s="34"/>
      <c r="H286" s="35"/>
      <c r="I286" s="41"/>
      <c r="J286" s="1">
        <f t="shared" si="253"/>
        <v>286</v>
      </c>
      <c r="L286" s="3"/>
      <c r="M286" s="3"/>
      <c r="N286" s="3"/>
      <c r="O286" s="3"/>
      <c r="P286" s="4"/>
      <c r="Q286" s="49"/>
      <c r="R286" s="3"/>
      <c r="S286" s="3"/>
      <c r="T286" s="6"/>
      <c r="W286" s="199"/>
      <c r="X286" s="199"/>
      <c r="Y286" s="200"/>
      <c r="Z286" s="199"/>
      <c r="AA286" s="199"/>
    </row>
    <row r="287" spans="2:27" ht="13.5" customHeight="1" x14ac:dyDescent="0.15">
      <c r="B287" s="16" t="str">
        <f ca="1">IF(F287="","",MAX($B$1:OFFSET($B287,-1,0))+1)</f>
        <v/>
      </c>
      <c r="C287" s="36"/>
      <c r="D287" s="36"/>
      <c r="E287" s="37"/>
      <c r="F287" s="38"/>
      <c r="G287" s="39" t="str">
        <f t="shared" ref="G287" si="567">IF(F287="","",IF(X287="","",IF(E287=1,"",W287*Y287)))</f>
        <v/>
      </c>
      <c r="H287" s="40" t="str">
        <f t="shared" ref="H287" si="568">IF(F287="","",IF(X287="","",IF(E287=1,W287*Y287,G287*E287)))</f>
        <v/>
      </c>
      <c r="I287" s="42" t="str">
        <f t="shared" ref="I287" si="569">IF(F287="","",IF(X287=1,"積算実務ﾏﾆｭｱﾙ機械P."&amp;AA287,IF(X287=2,Z287&amp;AA287,IF(X287=3,"別紙明細-"&amp;AA287,""))))</f>
        <v/>
      </c>
      <c r="J287" s="1">
        <f t="shared" si="253"/>
        <v>287</v>
      </c>
      <c r="L287" s="7"/>
      <c r="M287" s="7"/>
      <c r="N287" s="7"/>
      <c r="O287" s="7"/>
      <c r="P287" s="8"/>
      <c r="Q287" s="17"/>
      <c r="R287" s="7"/>
      <c r="S287" s="7"/>
      <c r="T287" s="9"/>
      <c r="W287" s="201"/>
      <c r="X287" s="201"/>
      <c r="Y287" s="202" t="str">
        <f t="shared" ref="Y287" si="570">IF(X287="","",1)</f>
        <v/>
      </c>
      <c r="Z287" s="201"/>
      <c r="AA287" s="201"/>
    </row>
    <row r="288" spans="2:27" ht="13.5" customHeight="1" x14ac:dyDescent="0.15">
      <c r="B288" s="15"/>
      <c r="C288" s="31"/>
      <c r="D288" s="31"/>
      <c r="E288" s="32"/>
      <c r="F288" s="33"/>
      <c r="G288" s="34"/>
      <c r="H288" s="35"/>
      <c r="I288" s="41"/>
      <c r="J288" s="1">
        <f t="shared" si="253"/>
        <v>288</v>
      </c>
      <c r="L288" s="3"/>
      <c r="M288" s="3"/>
      <c r="N288" s="3"/>
      <c r="O288" s="3"/>
      <c r="P288" s="4"/>
      <c r="Q288" s="49"/>
      <c r="R288" s="3"/>
      <c r="S288" s="3"/>
      <c r="T288" s="6"/>
      <c r="W288" s="199"/>
      <c r="X288" s="199"/>
      <c r="Y288" s="200"/>
      <c r="Z288" s="199"/>
      <c r="AA288" s="199"/>
    </row>
    <row r="289" spans="2:27" ht="13.5" customHeight="1" x14ac:dyDescent="0.15">
      <c r="B289" s="16" t="str">
        <f ca="1">IF(F289="","",MAX($B$1:OFFSET($B289,-1,0))+1)</f>
        <v/>
      </c>
      <c r="C289" s="36"/>
      <c r="D289" s="36"/>
      <c r="E289" s="37"/>
      <c r="F289" s="38"/>
      <c r="G289" s="39" t="str">
        <f t="shared" ref="G289" si="571">IF(F289="","",IF(X289="","",IF(E289=1,"",W289*Y289)))</f>
        <v/>
      </c>
      <c r="H289" s="40" t="str">
        <f t="shared" ref="H289" si="572">IF(F289="","",IF(X289="","",IF(E289=1,W289*Y289,G289*E289)))</f>
        <v/>
      </c>
      <c r="I289" s="42" t="str">
        <f t="shared" ref="I289" si="573">IF(F289="","",IF(X289=1,"積算実務ﾏﾆｭｱﾙ機械P."&amp;AA289,IF(X289=2,Z289&amp;AA289,IF(X289=3,"別紙明細-"&amp;AA289,""))))</f>
        <v/>
      </c>
      <c r="J289" s="1">
        <f t="shared" si="253"/>
        <v>289</v>
      </c>
      <c r="L289" s="7"/>
      <c r="M289" s="7"/>
      <c r="N289" s="7"/>
      <c r="O289" s="7"/>
      <c r="P289" s="8"/>
      <c r="Q289" s="17"/>
      <c r="R289" s="7"/>
      <c r="S289" s="7"/>
      <c r="T289" s="9"/>
      <c r="W289" s="201"/>
      <c r="X289" s="201"/>
      <c r="Y289" s="202" t="str">
        <f t="shared" ref="Y289" si="574">IF(X289="","",1)</f>
        <v/>
      </c>
      <c r="Z289" s="201"/>
      <c r="AA289" s="201"/>
    </row>
    <row r="290" spans="2:27" ht="13.5" customHeight="1" x14ac:dyDescent="0.15">
      <c r="B290" s="15"/>
      <c r="C290" s="31"/>
      <c r="D290" s="31"/>
      <c r="E290" s="32"/>
      <c r="F290" s="33"/>
      <c r="G290" s="34"/>
      <c r="H290" s="35"/>
      <c r="I290" s="41"/>
      <c r="J290" s="1">
        <f t="shared" si="253"/>
        <v>290</v>
      </c>
      <c r="L290" s="3"/>
      <c r="M290" s="3"/>
      <c r="N290" s="3"/>
      <c r="O290" s="3"/>
      <c r="P290" s="4"/>
      <c r="Q290" s="49"/>
      <c r="R290" s="3"/>
      <c r="S290" s="3"/>
      <c r="T290" s="6"/>
      <c r="W290" s="199"/>
      <c r="X290" s="199"/>
      <c r="Y290" s="200"/>
      <c r="Z290" s="199"/>
      <c r="AA290" s="199"/>
    </row>
    <row r="291" spans="2:27" ht="13.5" customHeight="1" x14ac:dyDescent="0.15">
      <c r="B291" s="16" t="str">
        <f ca="1">IF(F291="","",MAX($B$1:OFFSET($B291,-1,0))+1)</f>
        <v/>
      </c>
      <c r="C291" s="36"/>
      <c r="D291" s="36"/>
      <c r="E291" s="37"/>
      <c r="F291" s="38"/>
      <c r="G291" s="39" t="str">
        <f t="shared" ref="G291" si="575">IF(F291="","",IF(X291="","",IF(E291=1,"",W291*Y291)))</f>
        <v/>
      </c>
      <c r="H291" s="40" t="str">
        <f t="shared" ref="H291" si="576">IF(F291="","",IF(X291="","",IF(E291=1,W291*Y291,G291*E291)))</f>
        <v/>
      </c>
      <c r="I291" s="42" t="str">
        <f t="shared" ref="I291" si="577">IF(F291="","",IF(X291=1,"積算実務ﾏﾆｭｱﾙ機械P."&amp;AA291,IF(X291=2,Z291&amp;AA291,IF(X291=3,"別紙明細-"&amp;AA291,""))))</f>
        <v/>
      </c>
      <c r="J291" s="1">
        <f t="shared" si="253"/>
        <v>291</v>
      </c>
      <c r="L291" s="7"/>
      <c r="M291" s="7"/>
      <c r="N291" s="7"/>
      <c r="O291" s="7"/>
      <c r="P291" s="8"/>
      <c r="Q291" s="17"/>
      <c r="R291" s="7"/>
      <c r="S291" s="7"/>
      <c r="T291" s="9"/>
      <c r="W291" s="201"/>
      <c r="X291" s="201"/>
      <c r="Y291" s="202" t="str">
        <f t="shared" ref="Y291" si="578">IF(X291="","",1)</f>
        <v/>
      </c>
      <c r="Z291" s="201"/>
      <c r="AA291" s="201"/>
    </row>
    <row r="292" spans="2:27" ht="13.5" customHeight="1" x14ac:dyDescent="0.15">
      <c r="B292" s="15"/>
      <c r="C292" s="31"/>
      <c r="D292" s="31"/>
      <c r="E292" s="32"/>
      <c r="F292" s="33"/>
      <c r="G292" s="34"/>
      <c r="H292" s="35"/>
      <c r="I292" s="41"/>
      <c r="J292" s="1">
        <f t="shared" si="253"/>
        <v>292</v>
      </c>
      <c r="L292" s="3"/>
      <c r="M292" s="3"/>
      <c r="N292" s="3"/>
      <c r="O292" s="3"/>
      <c r="P292" s="4"/>
      <c r="Q292" s="49"/>
      <c r="R292" s="3"/>
      <c r="S292" s="3"/>
      <c r="T292" s="6"/>
      <c r="W292" s="199"/>
      <c r="X292" s="199"/>
      <c r="Y292" s="200"/>
      <c r="Z292" s="199"/>
      <c r="AA292" s="199"/>
    </row>
    <row r="293" spans="2:27" ht="13.5" customHeight="1" x14ac:dyDescent="0.15">
      <c r="B293" s="16" t="str">
        <f ca="1">IF(F293="","",MAX($B$1:OFFSET($B293,-1,0))+1)</f>
        <v/>
      </c>
      <c r="C293" s="36"/>
      <c r="D293" s="36"/>
      <c r="E293" s="37"/>
      <c r="F293" s="38"/>
      <c r="G293" s="39" t="str">
        <f t="shared" ref="G293" si="579">IF(F293="","",IF(X293="","",IF(E293=1,"",W293*Y293)))</f>
        <v/>
      </c>
      <c r="H293" s="40" t="str">
        <f t="shared" ref="H293" si="580">IF(F293="","",IF(X293="","",IF(E293=1,W293*Y293,G293*E293)))</f>
        <v/>
      </c>
      <c r="I293" s="42" t="str">
        <f t="shared" ref="I293" si="581">IF(F293="","",IF(X293=1,"積算実務ﾏﾆｭｱﾙ機械P."&amp;AA293,IF(X293=2,Z293&amp;AA293,IF(X293=3,"別紙明細-"&amp;AA293,""))))</f>
        <v/>
      </c>
      <c r="J293" s="1">
        <f t="shared" si="253"/>
        <v>293</v>
      </c>
      <c r="L293" s="7"/>
      <c r="M293" s="7"/>
      <c r="N293" s="7"/>
      <c r="O293" s="7"/>
      <c r="P293" s="8"/>
      <c r="Q293" s="17"/>
      <c r="R293" s="7"/>
      <c r="S293" s="7"/>
      <c r="T293" s="9"/>
      <c r="W293" s="201"/>
      <c r="X293" s="201"/>
      <c r="Y293" s="202" t="str">
        <f t="shared" ref="Y293" si="582">IF(X293="","",1)</f>
        <v/>
      </c>
      <c r="Z293" s="201"/>
      <c r="AA293" s="201"/>
    </row>
    <row r="294" spans="2:27" ht="13.5" customHeight="1" x14ac:dyDescent="0.15">
      <c r="B294" s="15"/>
      <c r="C294" s="31"/>
      <c r="D294" s="31"/>
      <c r="E294" s="32"/>
      <c r="F294" s="33"/>
      <c r="G294" s="34"/>
      <c r="H294" s="35"/>
      <c r="I294" s="41"/>
      <c r="J294" s="1">
        <f t="shared" si="253"/>
        <v>294</v>
      </c>
      <c r="L294" s="3"/>
      <c r="M294" s="3"/>
      <c r="N294" s="3"/>
      <c r="O294" s="3"/>
      <c r="P294" s="4"/>
      <c r="Q294" s="49"/>
      <c r="R294" s="3"/>
      <c r="S294" s="3"/>
      <c r="T294" s="6"/>
      <c r="W294" s="199"/>
      <c r="X294" s="199"/>
      <c r="Y294" s="200"/>
      <c r="Z294" s="199"/>
      <c r="AA294" s="199"/>
    </row>
    <row r="295" spans="2:27" ht="13.5" customHeight="1" x14ac:dyDescent="0.15">
      <c r="B295" s="16" t="str">
        <f ca="1">IF(F295="","",MAX($B$1:OFFSET($B295,-1,0))+1)</f>
        <v/>
      </c>
      <c r="C295" s="36"/>
      <c r="D295" s="36"/>
      <c r="E295" s="37"/>
      <c r="F295" s="38"/>
      <c r="G295" s="39" t="str">
        <f t="shared" ref="G295" si="583">IF(F295="","",IF(X295="","",IF(E295=1,"",W295*Y295)))</f>
        <v/>
      </c>
      <c r="H295" s="40" t="str">
        <f t="shared" ref="H295" si="584">IF(F295="","",IF(X295="","",IF(E295=1,W295*Y295,G295*E295)))</f>
        <v/>
      </c>
      <c r="I295" s="42" t="str">
        <f t="shared" ref="I295" si="585">IF(F295="","",IF(X295=1,"積算実務ﾏﾆｭｱﾙ機械P."&amp;AA295,IF(X295=2,Z295&amp;AA295,IF(X295=3,"別紙明細-"&amp;AA295,""))))</f>
        <v/>
      </c>
      <c r="J295" s="1">
        <f t="shared" si="253"/>
        <v>295</v>
      </c>
      <c r="L295" s="7"/>
      <c r="M295" s="7"/>
      <c r="N295" s="7"/>
      <c r="O295" s="7"/>
      <c r="P295" s="8"/>
      <c r="Q295" s="17"/>
      <c r="R295" s="7"/>
      <c r="S295" s="7"/>
      <c r="T295" s="9"/>
      <c r="W295" s="201"/>
      <c r="X295" s="201"/>
      <c r="Y295" s="202" t="str">
        <f t="shared" ref="Y295" si="586">IF(X295="","",1)</f>
        <v/>
      </c>
      <c r="Z295" s="201"/>
      <c r="AA295" s="201"/>
    </row>
    <row r="296" spans="2:27" ht="13.5" customHeight="1" x14ac:dyDescent="0.15">
      <c r="B296" s="15"/>
      <c r="C296" s="31"/>
      <c r="D296" s="31"/>
      <c r="E296" s="32"/>
      <c r="F296" s="33"/>
      <c r="G296" s="34"/>
      <c r="H296" s="35"/>
      <c r="I296" s="41"/>
      <c r="J296" s="1">
        <f t="shared" si="253"/>
        <v>296</v>
      </c>
      <c r="L296" s="3"/>
      <c r="M296" s="3"/>
      <c r="N296" s="3"/>
      <c r="O296" s="3"/>
      <c r="P296" s="4"/>
      <c r="Q296" s="49"/>
      <c r="R296" s="3"/>
      <c r="S296" s="3"/>
      <c r="T296" s="6"/>
      <c r="W296" s="199"/>
      <c r="X296" s="199"/>
      <c r="Y296" s="200"/>
      <c r="Z296" s="199"/>
      <c r="AA296" s="199"/>
    </row>
    <row r="297" spans="2:27" ht="13.5" customHeight="1" x14ac:dyDescent="0.15">
      <c r="B297" s="16" t="str">
        <f ca="1">IF(F297="","",MAX($B$1:OFFSET($B297,-1,0))+1)</f>
        <v/>
      </c>
      <c r="C297" s="36"/>
      <c r="D297" s="36"/>
      <c r="E297" s="37"/>
      <c r="F297" s="38"/>
      <c r="G297" s="39" t="str">
        <f t="shared" ref="G297" si="587">IF(F297="","",IF(X297="","",IF(E297=1,"",W297*Y297)))</f>
        <v/>
      </c>
      <c r="H297" s="40" t="str">
        <f t="shared" ref="H297" si="588">IF(F297="","",IF(X297="","",IF(E297=1,W297*Y297,G297*E297)))</f>
        <v/>
      </c>
      <c r="I297" s="42" t="str">
        <f t="shared" ref="I297" si="589">IF(F297="","",IF(X297=1,"積算実務ﾏﾆｭｱﾙ機械P."&amp;AA297,IF(X297=2,Z297&amp;AA297,IF(X297=3,"別紙明細-"&amp;AA297,""))))</f>
        <v/>
      </c>
      <c r="J297" s="1">
        <f t="shared" si="253"/>
        <v>297</v>
      </c>
      <c r="L297" s="7"/>
      <c r="M297" s="7"/>
      <c r="N297" s="7"/>
      <c r="O297" s="7"/>
      <c r="P297" s="8"/>
      <c r="Q297" s="17"/>
      <c r="R297" s="7"/>
      <c r="S297" s="7"/>
      <c r="T297" s="9"/>
      <c r="W297" s="201"/>
      <c r="X297" s="201"/>
      <c r="Y297" s="202" t="str">
        <f t="shared" ref="Y297" si="590">IF(X297="","",1)</f>
        <v/>
      </c>
      <c r="Z297" s="201"/>
      <c r="AA297" s="201"/>
    </row>
    <row r="298" spans="2:27" ht="13.5" customHeight="1" x14ac:dyDescent="0.15">
      <c r="B298" s="15"/>
      <c r="C298" s="31"/>
      <c r="D298" s="31"/>
      <c r="E298" s="32"/>
      <c r="F298" s="33"/>
      <c r="G298" s="34"/>
      <c r="H298" s="35"/>
      <c r="I298" s="41"/>
      <c r="J298" s="1">
        <f t="shared" si="253"/>
        <v>298</v>
      </c>
      <c r="L298" s="3"/>
      <c r="M298" s="3"/>
      <c r="N298" s="3"/>
      <c r="O298" s="3"/>
      <c r="P298" s="4"/>
      <c r="Q298" s="49"/>
      <c r="R298" s="3"/>
      <c r="S298" s="3"/>
      <c r="T298" s="6"/>
      <c r="W298" s="199"/>
      <c r="X298" s="199"/>
      <c r="Y298" s="200"/>
      <c r="Z298" s="199"/>
      <c r="AA298" s="199"/>
    </row>
    <row r="299" spans="2:27" ht="13.5" customHeight="1" x14ac:dyDescent="0.15">
      <c r="B299" s="16" t="str">
        <f ca="1">IF(F299="","",MAX($B$1:OFFSET($B299,-1,0))+1)</f>
        <v/>
      </c>
      <c r="C299" s="36"/>
      <c r="D299" s="36"/>
      <c r="E299" s="37"/>
      <c r="F299" s="38"/>
      <c r="G299" s="39" t="str">
        <f t="shared" ref="G299" si="591">IF(F299="","",IF(X299="","",IF(E299=1,"",W299*Y299)))</f>
        <v/>
      </c>
      <c r="H299" s="40" t="str">
        <f t="shared" ref="H299" si="592">IF(F299="","",IF(X299="","",IF(E299=1,W299*Y299,G299*E299)))</f>
        <v/>
      </c>
      <c r="I299" s="42" t="str">
        <f t="shared" ref="I299" si="593">IF(F299="","",IF(X299=1,"積算実務ﾏﾆｭｱﾙ機械P."&amp;AA299,IF(X299=2,Z299&amp;AA299,IF(X299=3,"別紙明細-"&amp;AA299,""))))</f>
        <v/>
      </c>
      <c r="J299" s="1">
        <f t="shared" si="253"/>
        <v>299</v>
      </c>
      <c r="L299" s="7"/>
      <c r="M299" s="7"/>
      <c r="N299" s="7"/>
      <c r="O299" s="7"/>
      <c r="P299" s="8"/>
      <c r="Q299" s="17"/>
      <c r="R299" s="7"/>
      <c r="S299" s="7"/>
      <c r="T299" s="9"/>
      <c r="W299" s="201"/>
      <c r="X299" s="201"/>
      <c r="Y299" s="202" t="str">
        <f t="shared" ref="Y299" si="594">IF(X299="","",1)</f>
        <v/>
      </c>
      <c r="Z299" s="201"/>
      <c r="AA299" s="201"/>
    </row>
    <row r="300" spans="2:27" ht="13.5" customHeight="1" x14ac:dyDescent="0.15">
      <c r="B300" s="15"/>
      <c r="C300" s="31"/>
      <c r="D300" s="31"/>
      <c r="E300" s="32"/>
      <c r="F300" s="33"/>
      <c r="G300" s="34"/>
      <c r="H300" s="35"/>
      <c r="I300" s="41"/>
      <c r="J300" s="1">
        <f t="shared" si="253"/>
        <v>300</v>
      </c>
      <c r="L300" s="3"/>
      <c r="M300" s="3"/>
      <c r="N300" s="3"/>
      <c r="O300" s="3"/>
      <c r="P300" s="4"/>
      <c r="Q300" s="49"/>
      <c r="R300" s="3"/>
      <c r="S300" s="3"/>
      <c r="T300" s="6"/>
      <c r="W300" s="199"/>
      <c r="X300" s="199"/>
      <c r="Y300" s="200"/>
      <c r="Z300" s="199"/>
      <c r="AA300" s="199"/>
    </row>
    <row r="301" spans="2:27" ht="13.5" customHeight="1" x14ac:dyDescent="0.15">
      <c r="B301" s="16" t="str">
        <f ca="1">IF(F301="","",MAX($B$1:OFFSET($B301,-1,0))+1)</f>
        <v/>
      </c>
      <c r="C301" s="36"/>
      <c r="D301" s="36"/>
      <c r="E301" s="37"/>
      <c r="F301" s="38"/>
      <c r="G301" s="39" t="str">
        <f t="shared" ref="G301" si="595">IF(F301="","",IF(X301="","",IF(E301=1,"",W301*Y301)))</f>
        <v/>
      </c>
      <c r="H301" s="40" t="str">
        <f t="shared" ref="H301" si="596">IF(F301="","",IF(X301="","",IF(E301=1,W301*Y301,G301*E301)))</f>
        <v/>
      </c>
      <c r="I301" s="42" t="str">
        <f t="shared" ref="I301" si="597">IF(F301="","",IF(X301=1,"積算実務ﾏﾆｭｱﾙ機械P."&amp;AA301,IF(X301=2,Z301&amp;AA301,IF(X301=3,"別紙明細-"&amp;AA301,""))))</f>
        <v/>
      </c>
      <c r="J301" s="1">
        <f t="shared" si="253"/>
        <v>301</v>
      </c>
      <c r="L301" s="7"/>
      <c r="M301" s="7"/>
      <c r="N301" s="7"/>
      <c r="O301" s="7"/>
      <c r="P301" s="8"/>
      <c r="Q301" s="17"/>
      <c r="R301" s="7"/>
      <c r="S301" s="7"/>
      <c r="T301" s="9"/>
      <c r="W301" s="201"/>
      <c r="X301" s="201"/>
      <c r="Y301" s="202" t="str">
        <f t="shared" ref="Y301" si="598">IF(X301="","",1)</f>
        <v/>
      </c>
      <c r="Z301" s="201"/>
      <c r="AA301" s="201"/>
    </row>
    <row r="302" spans="2:27" ht="13.5" customHeight="1" x14ac:dyDescent="0.15">
      <c r="B302" s="15"/>
      <c r="C302" s="31"/>
      <c r="D302" s="31"/>
      <c r="E302" s="32"/>
      <c r="F302" s="33"/>
      <c r="G302" s="34"/>
      <c r="H302" s="35"/>
      <c r="I302" s="41"/>
      <c r="J302" s="1">
        <f t="shared" si="253"/>
        <v>302</v>
      </c>
      <c r="L302" s="3"/>
      <c r="M302" s="3"/>
      <c r="N302" s="3"/>
      <c r="O302" s="3"/>
      <c r="P302" s="4"/>
      <c r="Q302" s="49"/>
      <c r="R302" s="3"/>
      <c r="S302" s="3"/>
      <c r="T302" s="6"/>
      <c r="W302" s="199"/>
      <c r="X302" s="199"/>
      <c r="Y302" s="200"/>
      <c r="Z302" s="199"/>
      <c r="AA302" s="199"/>
    </row>
    <row r="303" spans="2:27" ht="13.5" customHeight="1" x14ac:dyDescent="0.15">
      <c r="B303" s="16" t="str">
        <f ca="1">IF(F303="","",MAX($B$1:OFFSET($B303,-1,0))+1)</f>
        <v/>
      </c>
      <c r="C303" s="36"/>
      <c r="D303" s="36"/>
      <c r="E303" s="37"/>
      <c r="F303" s="38"/>
      <c r="G303" s="39" t="str">
        <f t="shared" ref="G303" si="599">IF(F303="","",IF(X303="","",IF(E303=1,"",W303*Y303)))</f>
        <v/>
      </c>
      <c r="H303" s="40" t="str">
        <f t="shared" ref="H303" si="600">IF(F303="","",IF(X303="","",IF(E303=1,W303*Y303,G303*E303)))</f>
        <v/>
      </c>
      <c r="I303" s="42" t="str">
        <f t="shared" ref="I303" si="601">IF(F303="","",IF(X303=1,"積算実務ﾏﾆｭｱﾙ機械P."&amp;AA303,IF(X303=2,Z303&amp;AA303,IF(X303=3,"別紙明細-"&amp;AA303,""))))</f>
        <v/>
      </c>
      <c r="J303" s="1">
        <f t="shared" si="253"/>
        <v>303</v>
      </c>
      <c r="L303" s="7"/>
      <c r="M303" s="7"/>
      <c r="N303" s="7"/>
      <c r="O303" s="7"/>
      <c r="P303" s="8"/>
      <c r="Q303" s="17"/>
      <c r="R303" s="7"/>
      <c r="S303" s="7"/>
      <c r="T303" s="9"/>
      <c r="W303" s="201"/>
      <c r="X303" s="201"/>
      <c r="Y303" s="202" t="str">
        <f t="shared" ref="Y303" si="602">IF(X303="","",1)</f>
        <v/>
      </c>
      <c r="Z303" s="201"/>
      <c r="AA303" s="201"/>
    </row>
    <row r="304" spans="2:27" ht="13.5" customHeight="1" x14ac:dyDescent="0.15">
      <c r="B304" s="15"/>
      <c r="C304" s="31"/>
      <c r="D304" s="31"/>
      <c r="E304" s="32"/>
      <c r="F304" s="33"/>
      <c r="G304" s="34"/>
      <c r="H304" s="35"/>
      <c r="I304" s="41"/>
      <c r="J304" s="1">
        <f t="shared" si="253"/>
        <v>304</v>
      </c>
      <c r="L304" s="3"/>
      <c r="M304" s="3"/>
      <c r="N304" s="3"/>
      <c r="O304" s="3"/>
      <c r="P304" s="4"/>
      <c r="Q304" s="49"/>
      <c r="R304" s="3"/>
      <c r="S304" s="3"/>
      <c r="T304" s="6"/>
      <c r="W304" s="199"/>
      <c r="X304" s="199"/>
      <c r="Y304" s="200"/>
      <c r="Z304" s="199"/>
      <c r="AA304" s="199"/>
    </row>
    <row r="305" spans="2:27" ht="13.5" customHeight="1" x14ac:dyDescent="0.15">
      <c r="B305" s="16" t="str">
        <f ca="1">IF(F305="","",MAX($B$1:OFFSET($B305,-1,0))+1)</f>
        <v/>
      </c>
      <c r="C305" s="36"/>
      <c r="D305" s="36"/>
      <c r="E305" s="37"/>
      <c r="F305" s="38"/>
      <c r="G305" s="39" t="str">
        <f t="shared" ref="G305" si="603">IF(F305="","",IF(X305="","",IF(E305=1,"",W305*Y305)))</f>
        <v/>
      </c>
      <c r="H305" s="40" t="str">
        <f t="shared" ref="H305" si="604">IF(F305="","",IF(X305="","",IF(E305=1,W305*Y305,G305*E305)))</f>
        <v/>
      </c>
      <c r="I305" s="42" t="str">
        <f t="shared" ref="I305" si="605">IF(F305="","",IF(X305=1,"積算実務ﾏﾆｭｱﾙ機械P."&amp;AA305,IF(X305=2,Z305&amp;AA305,IF(X305=3,"別紙明細-"&amp;AA305,""))))</f>
        <v/>
      </c>
      <c r="J305" s="1" t="str">
        <f t="shared" si="253"/>
        <v>ページ区切り</v>
      </c>
      <c r="L305" s="7"/>
      <c r="M305" s="7"/>
      <c r="N305" s="7"/>
      <c r="O305" s="7"/>
      <c r="P305" s="8"/>
      <c r="Q305" s="17"/>
      <c r="R305" s="7"/>
      <c r="S305" s="7"/>
      <c r="T305" s="9"/>
      <c r="W305" s="201"/>
      <c r="X305" s="201"/>
      <c r="Y305" s="202" t="str">
        <f t="shared" ref="Y305" si="606">IF(X305="","",1)</f>
        <v/>
      </c>
      <c r="Z305" s="201"/>
      <c r="AA305" s="201"/>
    </row>
    <row r="306" spans="2:27" ht="13.5" customHeight="1" x14ac:dyDescent="0.15">
      <c r="B306" s="15"/>
      <c r="C306" s="31"/>
      <c r="D306" s="31"/>
      <c r="E306" s="32"/>
      <c r="F306" s="33"/>
      <c r="G306" s="34"/>
      <c r="H306" s="35"/>
      <c r="I306" s="41"/>
      <c r="J306" s="1">
        <f t="shared" si="253"/>
        <v>306</v>
      </c>
      <c r="L306" s="3"/>
      <c r="M306" s="3"/>
      <c r="N306" s="3"/>
      <c r="O306" s="3"/>
      <c r="P306" s="4"/>
      <c r="Q306" s="49"/>
      <c r="R306" s="3"/>
      <c r="S306" s="3"/>
      <c r="T306" s="6"/>
      <c r="W306" s="199"/>
      <c r="X306" s="199"/>
      <c r="Y306" s="200"/>
      <c r="Z306" s="199"/>
      <c r="AA306" s="199"/>
    </row>
    <row r="307" spans="2:27" ht="13.5" customHeight="1" x14ac:dyDescent="0.15">
      <c r="B307" s="16" t="str">
        <f ca="1">IF(F307="","",MAX($B$1:OFFSET($B307,-1,0))+1)</f>
        <v/>
      </c>
      <c r="C307" s="36"/>
      <c r="D307" s="36"/>
      <c r="E307" s="37"/>
      <c r="F307" s="38"/>
      <c r="G307" s="39" t="str">
        <f t="shared" ref="G307" si="607">IF(F307="","",IF(X307="","",IF(E307=1,"",W307*Y307)))</f>
        <v/>
      </c>
      <c r="H307" s="40" t="str">
        <f t="shared" ref="H307" si="608">IF(F307="","",IF(X307="","",IF(E307=1,W307*Y307,G307*E307)))</f>
        <v/>
      </c>
      <c r="I307" s="42" t="str">
        <f t="shared" ref="I307" si="609">IF(F307="","",IF(X307=1,"積算実務ﾏﾆｭｱﾙ機械P."&amp;AA307,IF(X307=2,Z307&amp;AA307,IF(X307=3,"別紙明細-"&amp;AA307,""))))</f>
        <v/>
      </c>
      <c r="J307" s="1">
        <f t="shared" si="253"/>
        <v>307</v>
      </c>
      <c r="L307" s="7"/>
      <c r="M307" s="7"/>
      <c r="N307" s="7"/>
      <c r="O307" s="7"/>
      <c r="P307" s="8"/>
      <c r="Q307" s="17"/>
      <c r="R307" s="7"/>
      <c r="S307" s="7"/>
      <c r="T307" s="9"/>
      <c r="W307" s="201"/>
      <c r="X307" s="201"/>
      <c r="Y307" s="202" t="str">
        <f t="shared" ref="Y307" si="610">IF(X307="","",1)</f>
        <v/>
      </c>
      <c r="Z307" s="201"/>
      <c r="AA307" s="201"/>
    </row>
    <row r="308" spans="2:27" ht="13.5" customHeight="1" x14ac:dyDescent="0.15">
      <c r="B308" s="15"/>
      <c r="C308" s="31"/>
      <c r="D308" s="31"/>
      <c r="E308" s="32"/>
      <c r="F308" s="33"/>
      <c r="G308" s="34"/>
      <c r="H308" s="35"/>
      <c r="I308" s="41"/>
      <c r="J308" s="1">
        <f t="shared" si="253"/>
        <v>308</v>
      </c>
      <c r="L308" s="3"/>
      <c r="M308" s="3"/>
      <c r="N308" s="3"/>
      <c r="O308" s="3"/>
      <c r="P308" s="4"/>
      <c r="Q308" s="49"/>
      <c r="R308" s="3"/>
      <c r="S308" s="3"/>
      <c r="T308" s="6"/>
      <c r="W308" s="199"/>
      <c r="X308" s="199"/>
      <c r="Y308" s="200"/>
      <c r="Z308" s="199"/>
      <c r="AA308" s="199"/>
    </row>
    <row r="309" spans="2:27" ht="13.5" customHeight="1" x14ac:dyDescent="0.15">
      <c r="B309" s="16" t="str">
        <f ca="1">IF(F309="","",MAX($B$1:OFFSET($B309,-1,0))+1)</f>
        <v/>
      </c>
      <c r="C309" s="36"/>
      <c r="D309" s="36"/>
      <c r="E309" s="37"/>
      <c r="F309" s="38"/>
      <c r="G309" s="39" t="str">
        <f t="shared" ref="G309" si="611">IF(F309="","",IF(X309="","",IF(E309=1,"",W309*Y309)))</f>
        <v/>
      </c>
      <c r="H309" s="40" t="str">
        <f t="shared" ref="H309" si="612">IF(F309="","",IF(X309="","",IF(E309=1,W309*Y309,G309*E309)))</f>
        <v/>
      </c>
      <c r="I309" s="42" t="str">
        <f t="shared" ref="I309" si="613">IF(F309="","",IF(X309=1,"積算実務ﾏﾆｭｱﾙ機械P."&amp;AA309,IF(X309=2,Z309&amp;AA309,IF(X309=3,"別紙明細-"&amp;AA309,""))))</f>
        <v/>
      </c>
      <c r="J309" s="1">
        <f t="shared" si="253"/>
        <v>309</v>
      </c>
      <c r="L309" s="7"/>
      <c r="M309" s="7"/>
      <c r="N309" s="7"/>
      <c r="O309" s="7"/>
      <c r="P309" s="8"/>
      <c r="Q309" s="17"/>
      <c r="R309" s="7"/>
      <c r="S309" s="7"/>
      <c r="T309" s="9"/>
      <c r="W309" s="201"/>
      <c r="X309" s="201"/>
      <c r="Y309" s="202" t="str">
        <f t="shared" ref="Y309" si="614">IF(X309="","",1)</f>
        <v/>
      </c>
      <c r="Z309" s="201"/>
      <c r="AA309" s="201"/>
    </row>
    <row r="310" spans="2:27" ht="13.5" customHeight="1" x14ac:dyDescent="0.15">
      <c r="B310" s="15"/>
      <c r="C310" s="31"/>
      <c r="D310" s="31"/>
      <c r="E310" s="32"/>
      <c r="F310" s="33"/>
      <c r="G310" s="34"/>
      <c r="H310" s="35"/>
      <c r="I310" s="41"/>
      <c r="J310" s="1">
        <f t="shared" si="253"/>
        <v>310</v>
      </c>
      <c r="L310" s="3"/>
      <c r="M310" s="3"/>
      <c r="N310" s="3"/>
      <c r="O310" s="3"/>
      <c r="P310" s="4"/>
      <c r="Q310" s="49"/>
      <c r="R310" s="3"/>
      <c r="S310" s="3"/>
      <c r="T310" s="6"/>
      <c r="W310" s="199"/>
      <c r="X310" s="199"/>
      <c r="Y310" s="200"/>
      <c r="Z310" s="199"/>
      <c r="AA310" s="199"/>
    </row>
    <row r="311" spans="2:27" ht="13.5" customHeight="1" x14ac:dyDescent="0.15">
      <c r="B311" s="16" t="str">
        <f ca="1">IF(F311="","",MAX($B$1:OFFSET($B311,-1,0))+1)</f>
        <v/>
      </c>
      <c r="C311" s="36"/>
      <c r="D311" s="36"/>
      <c r="E311" s="37"/>
      <c r="F311" s="38"/>
      <c r="G311" s="39" t="str">
        <f t="shared" ref="G311" si="615">IF(F311="","",IF(X311="","",IF(E311=1,"",W311*Y311)))</f>
        <v/>
      </c>
      <c r="H311" s="40" t="str">
        <f t="shared" ref="H311" si="616">IF(F311="","",IF(X311="","",IF(E311=1,W311*Y311,G311*E311)))</f>
        <v/>
      </c>
      <c r="I311" s="42" t="str">
        <f t="shared" ref="I311" si="617">IF(F311="","",IF(X311=1,"積算実務ﾏﾆｭｱﾙ機械P."&amp;AA311,IF(X311=2,Z311&amp;AA311,IF(X311=3,"別紙明細-"&amp;AA311,""))))</f>
        <v/>
      </c>
      <c r="J311" s="1">
        <f t="shared" si="253"/>
        <v>311</v>
      </c>
      <c r="L311" s="7"/>
      <c r="M311" s="7"/>
      <c r="N311" s="7"/>
      <c r="O311" s="7"/>
      <c r="P311" s="8"/>
      <c r="Q311" s="17"/>
      <c r="R311" s="7"/>
      <c r="S311" s="7"/>
      <c r="T311" s="9"/>
      <c r="W311" s="201"/>
      <c r="X311" s="201"/>
      <c r="Y311" s="202" t="str">
        <f t="shared" ref="Y311" si="618">IF(X311="","",1)</f>
        <v/>
      </c>
      <c r="Z311" s="201"/>
      <c r="AA311" s="201"/>
    </row>
    <row r="312" spans="2:27" ht="13.5" customHeight="1" x14ac:dyDescent="0.15">
      <c r="B312" s="15"/>
      <c r="C312" s="31"/>
      <c r="D312" s="31"/>
      <c r="E312" s="32"/>
      <c r="F312" s="33"/>
      <c r="G312" s="34"/>
      <c r="H312" s="35"/>
      <c r="I312" s="41"/>
      <c r="J312" s="1">
        <f t="shared" si="253"/>
        <v>312</v>
      </c>
      <c r="L312" s="3"/>
      <c r="M312" s="3"/>
      <c r="N312" s="3"/>
      <c r="O312" s="3"/>
      <c r="P312" s="4"/>
      <c r="Q312" s="49"/>
      <c r="R312" s="3"/>
      <c r="S312" s="3"/>
      <c r="T312" s="6"/>
      <c r="W312" s="199"/>
      <c r="X312" s="199"/>
      <c r="Y312" s="200"/>
      <c r="Z312" s="199"/>
      <c r="AA312" s="199"/>
    </row>
    <row r="313" spans="2:27" ht="13.5" customHeight="1" x14ac:dyDescent="0.15">
      <c r="B313" s="16" t="str">
        <f ca="1">IF(F313="","",MAX($B$1:OFFSET($B313,-1,0))+1)</f>
        <v/>
      </c>
      <c r="C313" s="36"/>
      <c r="D313" s="36"/>
      <c r="E313" s="37"/>
      <c r="F313" s="38"/>
      <c r="G313" s="39" t="str">
        <f t="shared" ref="G313" si="619">IF(F313="","",IF(X313="","",IF(E313=1,"",W313*Y313)))</f>
        <v/>
      </c>
      <c r="H313" s="40" t="str">
        <f t="shared" ref="H313" si="620">IF(F313="","",IF(X313="","",IF(E313=1,W313*Y313,G313*E313)))</f>
        <v/>
      </c>
      <c r="I313" s="42" t="str">
        <f t="shared" ref="I313" si="621">IF(F313="","",IF(X313=1,"積算実務ﾏﾆｭｱﾙ機械P."&amp;AA313,IF(X313=2,Z313&amp;AA313,IF(X313=3,"別紙明細-"&amp;AA313,""))))</f>
        <v/>
      </c>
      <c r="J313" s="1">
        <f t="shared" si="253"/>
        <v>313</v>
      </c>
      <c r="L313" s="7"/>
      <c r="M313" s="7"/>
      <c r="N313" s="7"/>
      <c r="O313" s="7"/>
      <c r="P313" s="8"/>
      <c r="Q313" s="17"/>
      <c r="R313" s="7"/>
      <c r="S313" s="7"/>
      <c r="T313" s="9"/>
      <c r="W313" s="201"/>
      <c r="X313" s="201"/>
      <c r="Y313" s="202" t="str">
        <f t="shared" ref="Y313" si="622">IF(X313="","",1)</f>
        <v/>
      </c>
      <c r="Z313" s="201"/>
      <c r="AA313" s="201"/>
    </row>
    <row r="314" spans="2:27" ht="13.5" customHeight="1" x14ac:dyDescent="0.15">
      <c r="B314" s="15"/>
      <c r="C314" s="31"/>
      <c r="D314" s="31"/>
      <c r="E314" s="32"/>
      <c r="F314" s="33"/>
      <c r="G314" s="34"/>
      <c r="H314" s="35"/>
      <c r="I314" s="41"/>
      <c r="J314" s="1">
        <f t="shared" si="253"/>
        <v>314</v>
      </c>
      <c r="L314" s="3"/>
      <c r="M314" s="3"/>
      <c r="N314" s="3"/>
      <c r="O314" s="3"/>
      <c r="P314" s="4"/>
      <c r="Q314" s="49"/>
      <c r="R314" s="3"/>
      <c r="S314" s="3"/>
      <c r="T314" s="6"/>
      <c r="W314" s="199"/>
      <c r="X314" s="199"/>
      <c r="Y314" s="200"/>
      <c r="Z314" s="199"/>
      <c r="AA314" s="199"/>
    </row>
    <row r="315" spans="2:27" ht="13.5" customHeight="1" x14ac:dyDescent="0.15">
      <c r="B315" s="16" t="str">
        <f ca="1">IF(F315="","",MAX($B$1:OFFSET($B315,-1,0))+1)</f>
        <v/>
      </c>
      <c r="C315" s="36"/>
      <c r="D315" s="36"/>
      <c r="E315" s="37"/>
      <c r="F315" s="38"/>
      <c r="G315" s="39" t="str">
        <f t="shared" ref="G315" si="623">IF(F315="","",IF(X315="","",IF(E315=1,"",W315*Y315)))</f>
        <v/>
      </c>
      <c r="H315" s="40" t="str">
        <f t="shared" ref="H315" si="624">IF(F315="","",IF(X315="","",IF(E315=1,W315*Y315,G315*E315)))</f>
        <v/>
      </c>
      <c r="I315" s="42" t="str">
        <f t="shared" ref="I315" si="625">IF(F315="","",IF(X315=1,"積算実務ﾏﾆｭｱﾙ機械P."&amp;AA315,IF(X315=2,Z315&amp;AA315,IF(X315=3,"別紙明細-"&amp;AA315,""))))</f>
        <v/>
      </c>
      <c r="J315" s="1">
        <f t="shared" si="253"/>
        <v>315</v>
      </c>
      <c r="L315" s="7"/>
      <c r="M315" s="7"/>
      <c r="N315" s="7"/>
      <c r="O315" s="7"/>
      <c r="P315" s="8"/>
      <c r="Q315" s="17"/>
      <c r="R315" s="7"/>
      <c r="S315" s="7"/>
      <c r="T315" s="9"/>
      <c r="W315" s="201"/>
      <c r="X315" s="201"/>
      <c r="Y315" s="202" t="str">
        <f t="shared" ref="Y315" si="626">IF(X315="","",1)</f>
        <v/>
      </c>
      <c r="Z315" s="201"/>
      <c r="AA315" s="201"/>
    </row>
    <row r="316" spans="2:27" ht="13.5" customHeight="1" x14ac:dyDescent="0.15">
      <c r="B316" s="15"/>
      <c r="C316" s="31"/>
      <c r="D316" s="31"/>
      <c r="E316" s="32"/>
      <c r="F316" s="33"/>
      <c r="G316" s="34"/>
      <c r="H316" s="35"/>
      <c r="I316" s="41"/>
      <c r="J316" s="1">
        <f t="shared" si="253"/>
        <v>316</v>
      </c>
      <c r="L316" s="3"/>
      <c r="M316" s="3"/>
      <c r="N316" s="3"/>
      <c r="O316" s="3"/>
      <c r="P316" s="4"/>
      <c r="Q316" s="49"/>
      <c r="R316" s="3"/>
      <c r="S316" s="3"/>
      <c r="T316" s="6"/>
      <c r="W316" s="199"/>
      <c r="X316" s="199"/>
      <c r="Y316" s="200"/>
      <c r="Z316" s="199"/>
      <c r="AA316" s="199"/>
    </row>
    <row r="317" spans="2:27" ht="13.5" customHeight="1" x14ac:dyDescent="0.15">
      <c r="B317" s="16" t="str">
        <f ca="1">IF(F317="","",MAX($B$1:OFFSET($B317,-1,0))+1)</f>
        <v/>
      </c>
      <c r="C317" s="36"/>
      <c r="D317" s="36"/>
      <c r="E317" s="37"/>
      <c r="F317" s="38"/>
      <c r="G317" s="39" t="str">
        <f t="shared" ref="G317" si="627">IF(F317="","",IF(X317="","",IF(E317=1,"",W317*Y317)))</f>
        <v/>
      </c>
      <c r="H317" s="40" t="str">
        <f t="shared" ref="H317" si="628">IF(F317="","",IF(X317="","",IF(E317=1,W317*Y317,G317*E317)))</f>
        <v/>
      </c>
      <c r="I317" s="42" t="str">
        <f t="shared" ref="I317" si="629">IF(F317="","",IF(X317=1,"積算実務ﾏﾆｭｱﾙ機械P."&amp;AA317,IF(X317=2,Z317&amp;AA317,IF(X317=3,"別紙明細-"&amp;AA317,""))))</f>
        <v/>
      </c>
      <c r="J317" s="1">
        <f t="shared" si="253"/>
        <v>317</v>
      </c>
      <c r="L317" s="7"/>
      <c r="M317" s="7"/>
      <c r="N317" s="7"/>
      <c r="O317" s="7"/>
      <c r="P317" s="8"/>
      <c r="Q317" s="17"/>
      <c r="R317" s="7"/>
      <c r="S317" s="7"/>
      <c r="T317" s="9"/>
      <c r="W317" s="201"/>
      <c r="X317" s="201"/>
      <c r="Y317" s="202" t="str">
        <f t="shared" ref="Y317" si="630">IF(X317="","",1)</f>
        <v/>
      </c>
      <c r="Z317" s="201"/>
      <c r="AA317" s="201"/>
    </row>
    <row r="318" spans="2:27" ht="13.5" customHeight="1" x14ac:dyDescent="0.15">
      <c r="B318" s="15"/>
      <c r="C318" s="31"/>
      <c r="D318" s="31"/>
      <c r="E318" s="32"/>
      <c r="F318" s="33"/>
      <c r="G318" s="34"/>
      <c r="H318" s="35"/>
      <c r="I318" s="41"/>
      <c r="J318" s="1">
        <f t="shared" si="253"/>
        <v>318</v>
      </c>
      <c r="L318" s="3"/>
      <c r="M318" s="3"/>
      <c r="N318" s="3"/>
      <c r="O318" s="3"/>
      <c r="P318" s="4"/>
      <c r="Q318" s="49"/>
      <c r="R318" s="3"/>
      <c r="S318" s="3"/>
      <c r="T318" s="6"/>
      <c r="W318" s="199"/>
      <c r="X318" s="199"/>
      <c r="Y318" s="200"/>
      <c r="Z318" s="199"/>
      <c r="AA318" s="199"/>
    </row>
    <row r="319" spans="2:27" ht="13.5" customHeight="1" x14ac:dyDescent="0.15">
      <c r="B319" s="16" t="str">
        <f ca="1">IF(F319="","",MAX($B$1:OFFSET($B319,-1,0))+1)</f>
        <v/>
      </c>
      <c r="C319" s="36"/>
      <c r="D319" s="36"/>
      <c r="E319" s="37"/>
      <c r="F319" s="38"/>
      <c r="G319" s="39" t="str">
        <f t="shared" ref="G319" si="631">IF(F319="","",IF(X319="","",IF(E319=1,"",W319*Y319)))</f>
        <v/>
      </c>
      <c r="H319" s="40" t="str">
        <f t="shared" ref="H319" si="632">IF(F319="","",IF(X319="","",IF(E319=1,W319*Y319,G319*E319)))</f>
        <v/>
      </c>
      <c r="I319" s="42" t="str">
        <f t="shared" ref="I319" si="633">IF(F319="","",IF(X319=1,"積算実務ﾏﾆｭｱﾙ機械P."&amp;AA319,IF(X319=2,Z319&amp;AA319,IF(X319=3,"別紙明細-"&amp;AA319,""))))</f>
        <v/>
      </c>
      <c r="J319" s="1">
        <f t="shared" si="253"/>
        <v>319</v>
      </c>
      <c r="L319" s="7"/>
      <c r="M319" s="7"/>
      <c r="N319" s="7"/>
      <c r="O319" s="7"/>
      <c r="P319" s="8"/>
      <c r="Q319" s="17"/>
      <c r="R319" s="7"/>
      <c r="S319" s="7"/>
      <c r="T319" s="9"/>
      <c r="W319" s="201"/>
      <c r="X319" s="201"/>
      <c r="Y319" s="202" t="str">
        <f t="shared" ref="Y319" si="634">IF(X319="","",1)</f>
        <v/>
      </c>
      <c r="Z319" s="201"/>
      <c r="AA319" s="201"/>
    </row>
    <row r="320" spans="2:27" ht="13.5" customHeight="1" x14ac:dyDescent="0.15">
      <c r="B320" s="15"/>
      <c r="C320" s="31"/>
      <c r="D320" s="31"/>
      <c r="E320" s="32"/>
      <c r="F320" s="33"/>
      <c r="G320" s="34"/>
      <c r="H320" s="35"/>
      <c r="I320" s="41"/>
      <c r="J320" s="1">
        <f t="shared" si="253"/>
        <v>320</v>
      </c>
      <c r="L320" s="3"/>
      <c r="M320" s="3"/>
      <c r="N320" s="3"/>
      <c r="O320" s="3"/>
      <c r="P320" s="4"/>
      <c r="Q320" s="49"/>
      <c r="R320" s="3"/>
      <c r="S320" s="3"/>
      <c r="T320" s="6"/>
      <c r="W320" s="199"/>
      <c r="X320" s="199"/>
      <c r="Y320" s="200"/>
      <c r="Z320" s="199"/>
      <c r="AA320" s="199"/>
    </row>
    <row r="321" spans="2:27" ht="13.5" customHeight="1" x14ac:dyDescent="0.15">
      <c r="B321" s="16" t="str">
        <f ca="1">IF(F321="","",MAX($B$1:OFFSET($B321,-1,0))+1)</f>
        <v/>
      </c>
      <c r="C321" s="36"/>
      <c r="D321" s="36"/>
      <c r="E321" s="37"/>
      <c r="F321" s="38"/>
      <c r="G321" s="39" t="str">
        <f t="shared" ref="G321" si="635">IF(F321="","",IF(X321="","",IF(E321=1,"",W321*Y321)))</f>
        <v/>
      </c>
      <c r="H321" s="40" t="str">
        <f t="shared" ref="H321" si="636">IF(F321="","",IF(X321="","",IF(E321=1,W321*Y321,G321*E321)))</f>
        <v/>
      </c>
      <c r="I321" s="42" t="str">
        <f t="shared" ref="I321" si="637">IF(F321="","",IF(X321=1,"積算実務ﾏﾆｭｱﾙ機械P."&amp;AA321,IF(X321=2,Z321&amp;AA321,IF(X321=3,"別紙明細-"&amp;AA321,""))))</f>
        <v/>
      </c>
      <c r="J321" s="1">
        <f t="shared" si="253"/>
        <v>321</v>
      </c>
      <c r="L321" s="7"/>
      <c r="M321" s="7"/>
      <c r="N321" s="7"/>
      <c r="O321" s="7"/>
      <c r="P321" s="8"/>
      <c r="Q321" s="17"/>
      <c r="R321" s="7"/>
      <c r="S321" s="7"/>
      <c r="T321" s="9"/>
      <c r="W321" s="201"/>
      <c r="X321" s="201"/>
      <c r="Y321" s="202" t="str">
        <f t="shared" ref="Y321" si="638">IF(X321="","",1)</f>
        <v/>
      </c>
      <c r="Z321" s="201"/>
      <c r="AA321" s="201"/>
    </row>
    <row r="322" spans="2:27" ht="13.5" customHeight="1" x14ac:dyDescent="0.15">
      <c r="B322" s="15"/>
      <c r="C322" s="31"/>
      <c r="D322" s="31"/>
      <c r="E322" s="32"/>
      <c r="F322" s="33"/>
      <c r="G322" s="34"/>
      <c r="H322" s="35"/>
      <c r="I322" s="41"/>
      <c r="J322" s="1">
        <f t="shared" si="253"/>
        <v>322</v>
      </c>
      <c r="L322" s="3"/>
      <c r="M322" s="3"/>
      <c r="N322" s="3"/>
      <c r="O322" s="3"/>
      <c r="P322" s="4"/>
      <c r="Q322" s="49"/>
      <c r="R322" s="3"/>
      <c r="S322" s="3"/>
      <c r="T322" s="6"/>
      <c r="W322" s="199"/>
      <c r="X322" s="199"/>
      <c r="Y322" s="200"/>
      <c r="Z322" s="199"/>
      <c r="AA322" s="199"/>
    </row>
    <row r="323" spans="2:27" ht="13.5" customHeight="1" x14ac:dyDescent="0.15">
      <c r="B323" s="16" t="str">
        <f ca="1">IF(F323="","",MAX($B$1:OFFSET($B323,-1,0))+1)</f>
        <v/>
      </c>
      <c r="C323" s="36"/>
      <c r="D323" s="36"/>
      <c r="E323" s="37"/>
      <c r="F323" s="38"/>
      <c r="G323" s="39" t="str">
        <f t="shared" ref="G323" si="639">IF(F323="","",IF(X323="","",IF(E323=1,"",W323*Y323)))</f>
        <v/>
      </c>
      <c r="H323" s="40" t="str">
        <f t="shared" ref="H323" si="640">IF(F323="","",IF(X323="","",IF(E323=1,W323*Y323,G323*E323)))</f>
        <v/>
      </c>
      <c r="I323" s="42" t="str">
        <f t="shared" ref="I323" si="641">IF(F323="","",IF(X323=1,"積算実務ﾏﾆｭｱﾙ機械P."&amp;AA323,IF(X323=2,Z323&amp;AA323,IF(X323=3,"別紙明細-"&amp;AA323,""))))</f>
        <v/>
      </c>
      <c r="J323" s="1">
        <f t="shared" si="253"/>
        <v>323</v>
      </c>
      <c r="L323" s="7"/>
      <c r="M323" s="7"/>
      <c r="N323" s="7"/>
      <c r="O323" s="7"/>
      <c r="P323" s="8"/>
      <c r="Q323" s="17"/>
      <c r="R323" s="7"/>
      <c r="S323" s="7"/>
      <c r="T323" s="9"/>
      <c r="W323" s="201"/>
      <c r="X323" s="201"/>
      <c r="Y323" s="202" t="str">
        <f t="shared" ref="Y323" si="642">IF(X323="","",1)</f>
        <v/>
      </c>
      <c r="Z323" s="201"/>
      <c r="AA323" s="201"/>
    </row>
    <row r="324" spans="2:27" ht="13.5" customHeight="1" x14ac:dyDescent="0.15">
      <c r="B324" s="15"/>
      <c r="C324" s="31"/>
      <c r="D324" s="31"/>
      <c r="E324" s="32"/>
      <c r="F324" s="33"/>
      <c r="G324" s="34"/>
      <c r="H324" s="35"/>
      <c r="I324" s="41"/>
      <c r="J324" s="1">
        <f t="shared" si="253"/>
        <v>324</v>
      </c>
      <c r="L324" s="3"/>
      <c r="M324" s="3"/>
      <c r="N324" s="3"/>
      <c r="O324" s="3"/>
      <c r="P324" s="4"/>
      <c r="Q324" s="49"/>
      <c r="R324" s="3"/>
      <c r="S324" s="3"/>
      <c r="T324" s="6"/>
      <c r="W324" s="199"/>
      <c r="X324" s="199"/>
      <c r="Y324" s="200"/>
      <c r="Z324" s="199"/>
      <c r="AA324" s="199"/>
    </row>
    <row r="325" spans="2:27" ht="13.5" customHeight="1" x14ac:dyDescent="0.15">
      <c r="B325" s="16" t="str">
        <f ca="1">IF(F325="","",MAX($B$1:OFFSET($B325,-1,0))+1)</f>
        <v/>
      </c>
      <c r="C325" s="36"/>
      <c r="D325" s="36"/>
      <c r="E325" s="37"/>
      <c r="F325" s="38"/>
      <c r="G325" s="39" t="str">
        <f t="shared" ref="G325" si="643">IF(F325="","",IF(X325="","",IF(E325=1,"",W325*Y325)))</f>
        <v/>
      </c>
      <c r="H325" s="40" t="str">
        <f t="shared" ref="H325" si="644">IF(F325="","",IF(X325="","",IF(E325=1,W325*Y325,G325*E325)))</f>
        <v/>
      </c>
      <c r="I325" s="42" t="str">
        <f t="shared" ref="I325" si="645">IF(F325="","",IF(X325=1,"積算実務ﾏﾆｭｱﾙ機械P."&amp;AA325,IF(X325=2,Z325&amp;AA325,IF(X325=3,"別紙明細-"&amp;AA325,""))))</f>
        <v/>
      </c>
      <c r="J325" s="1">
        <f t="shared" si="253"/>
        <v>325</v>
      </c>
      <c r="L325" s="7"/>
      <c r="M325" s="7"/>
      <c r="N325" s="7"/>
      <c r="O325" s="7"/>
      <c r="P325" s="8"/>
      <c r="Q325" s="17"/>
      <c r="R325" s="7"/>
      <c r="S325" s="7"/>
      <c r="T325" s="9"/>
      <c r="W325" s="201"/>
      <c r="X325" s="201"/>
      <c r="Y325" s="202" t="str">
        <f t="shared" ref="Y325" si="646">IF(X325="","",1)</f>
        <v/>
      </c>
      <c r="Z325" s="201"/>
      <c r="AA325" s="201"/>
    </row>
    <row r="326" spans="2:27" ht="13.5" customHeight="1" x14ac:dyDescent="0.15">
      <c r="B326" s="15"/>
      <c r="C326" s="31"/>
      <c r="D326" s="31"/>
      <c r="E326" s="32"/>
      <c r="F326" s="33"/>
      <c r="G326" s="34"/>
      <c r="H326" s="35"/>
      <c r="I326" s="41"/>
      <c r="J326" s="1">
        <f t="shared" si="253"/>
        <v>326</v>
      </c>
      <c r="L326" s="3"/>
      <c r="M326" s="3"/>
      <c r="N326" s="3"/>
      <c r="O326" s="3"/>
      <c r="P326" s="4"/>
      <c r="Q326" s="49"/>
      <c r="R326" s="3"/>
      <c r="S326" s="3"/>
      <c r="T326" s="6"/>
      <c r="W326" s="199"/>
      <c r="X326" s="199"/>
      <c r="Y326" s="200"/>
      <c r="Z326" s="199"/>
      <c r="AA326" s="199"/>
    </row>
    <row r="327" spans="2:27" ht="13.5" customHeight="1" x14ac:dyDescent="0.15">
      <c r="B327" s="16" t="str">
        <f ca="1">IF(F327="","",MAX($B$1:OFFSET($B327,-1,0))+1)</f>
        <v/>
      </c>
      <c r="C327" s="36"/>
      <c r="D327" s="36"/>
      <c r="E327" s="37"/>
      <c r="F327" s="38"/>
      <c r="G327" s="39" t="str">
        <f t="shared" ref="G327" si="647">IF(F327="","",IF(X327="","",IF(E327=1,"",W327*Y327)))</f>
        <v/>
      </c>
      <c r="H327" s="40" t="str">
        <f t="shared" ref="H327" si="648">IF(F327="","",IF(X327="","",IF(E327=1,W327*Y327,G327*E327)))</f>
        <v/>
      </c>
      <c r="I327" s="42" t="str">
        <f t="shared" ref="I327" si="649">IF(F327="","",IF(X327=1,"積算実務ﾏﾆｭｱﾙ機械P."&amp;AA327,IF(X327=2,Z327&amp;AA327,IF(X327=3,"別紙明細-"&amp;AA327,""))))</f>
        <v/>
      </c>
      <c r="J327" s="1">
        <f t="shared" si="253"/>
        <v>327</v>
      </c>
      <c r="L327" s="7"/>
      <c r="M327" s="7"/>
      <c r="N327" s="7"/>
      <c r="O327" s="7"/>
      <c r="P327" s="8"/>
      <c r="Q327" s="17"/>
      <c r="R327" s="7"/>
      <c r="S327" s="7"/>
      <c r="T327" s="9"/>
      <c r="W327" s="201"/>
      <c r="X327" s="201"/>
      <c r="Y327" s="202" t="str">
        <f t="shared" ref="Y327" si="650">IF(X327="","",1)</f>
        <v/>
      </c>
      <c r="Z327" s="201"/>
      <c r="AA327" s="201"/>
    </row>
    <row r="328" spans="2:27" ht="13.5" customHeight="1" x14ac:dyDescent="0.15">
      <c r="B328" s="15"/>
      <c r="C328" s="31"/>
      <c r="D328" s="31"/>
      <c r="E328" s="32"/>
      <c r="F328" s="33"/>
      <c r="G328" s="34"/>
      <c r="H328" s="35"/>
      <c r="I328" s="41"/>
      <c r="J328" s="1">
        <f t="shared" si="253"/>
        <v>328</v>
      </c>
      <c r="L328" s="3"/>
      <c r="M328" s="3"/>
      <c r="N328" s="3"/>
      <c r="O328" s="3"/>
      <c r="P328" s="4"/>
      <c r="Q328" s="49"/>
      <c r="R328" s="3"/>
      <c r="S328" s="3"/>
      <c r="T328" s="6"/>
      <c r="W328" s="199"/>
      <c r="X328" s="199"/>
      <c r="Y328" s="200"/>
      <c r="Z328" s="199"/>
      <c r="AA328" s="199"/>
    </row>
    <row r="329" spans="2:27" ht="13.5" customHeight="1" x14ac:dyDescent="0.15">
      <c r="B329" s="16" t="str">
        <f ca="1">IF(F329="","",MAX($B$1:OFFSET($B329,-1,0))+1)</f>
        <v/>
      </c>
      <c r="C329" s="36"/>
      <c r="D329" s="36"/>
      <c r="E329" s="37"/>
      <c r="F329" s="38"/>
      <c r="G329" s="39" t="str">
        <f t="shared" ref="G329" si="651">IF(F329="","",IF(X329="","",IF(E329=1,"",W329*Y329)))</f>
        <v/>
      </c>
      <c r="H329" s="40" t="str">
        <f t="shared" ref="H329" si="652">IF(F329="","",IF(X329="","",IF(E329=1,W329*Y329,G329*E329)))</f>
        <v/>
      </c>
      <c r="I329" s="42" t="str">
        <f t="shared" ref="I329" si="653">IF(F329="","",IF(X329=1,"積算実務ﾏﾆｭｱﾙ機械P."&amp;AA329,IF(X329=2,Z329&amp;AA329,IF(X329=3,"別紙明細-"&amp;AA329,""))))</f>
        <v/>
      </c>
      <c r="J329" s="1">
        <f t="shared" si="253"/>
        <v>329</v>
      </c>
      <c r="L329" s="7"/>
      <c r="M329" s="7"/>
      <c r="N329" s="7"/>
      <c r="O329" s="7"/>
      <c r="P329" s="8"/>
      <c r="Q329" s="17"/>
      <c r="R329" s="7"/>
      <c r="S329" s="7"/>
      <c r="T329" s="9"/>
      <c r="W329" s="201"/>
      <c r="X329" s="201"/>
      <c r="Y329" s="202" t="str">
        <f t="shared" ref="Y329" si="654">IF(X329="","",1)</f>
        <v/>
      </c>
      <c r="Z329" s="201"/>
      <c r="AA329" s="201"/>
    </row>
    <row r="330" spans="2:27" ht="13.5" customHeight="1" x14ac:dyDescent="0.15">
      <c r="B330" s="15"/>
      <c r="C330" s="31"/>
      <c r="D330" s="31"/>
      <c r="E330" s="32"/>
      <c r="F330" s="33"/>
      <c r="G330" s="34"/>
      <c r="H330" s="35"/>
      <c r="I330" s="41"/>
      <c r="J330" s="1">
        <f t="shared" si="253"/>
        <v>330</v>
      </c>
      <c r="L330" s="3"/>
      <c r="M330" s="3"/>
      <c r="N330" s="3"/>
      <c r="O330" s="3"/>
      <c r="P330" s="4"/>
      <c r="Q330" s="49"/>
      <c r="R330" s="3"/>
      <c r="S330" s="3"/>
      <c r="T330" s="6"/>
      <c r="W330" s="199"/>
      <c r="X330" s="199"/>
      <c r="Y330" s="200"/>
      <c r="Z330" s="199"/>
      <c r="AA330" s="199"/>
    </row>
    <row r="331" spans="2:27" ht="13.5" customHeight="1" x14ac:dyDescent="0.15">
      <c r="B331" s="16" t="str">
        <f ca="1">IF(F331="","",MAX($B$1:OFFSET($B331,-1,0))+1)</f>
        <v/>
      </c>
      <c r="C331" s="36"/>
      <c r="D331" s="36"/>
      <c r="E331" s="37"/>
      <c r="F331" s="38"/>
      <c r="G331" s="39" t="str">
        <f t="shared" ref="G331" si="655">IF(F331="","",IF(X331="","",IF(E331=1,"",W331*Y331)))</f>
        <v/>
      </c>
      <c r="H331" s="40" t="str">
        <f t="shared" ref="H331" si="656">IF(F331="","",IF(X331="","",IF(E331=1,W331*Y331,G331*E331)))</f>
        <v/>
      </c>
      <c r="I331" s="42" t="str">
        <f t="shared" ref="I331" si="657">IF(F331="","",IF(X331=1,"積算実務ﾏﾆｭｱﾙ機械P."&amp;AA331,IF(X331=2,Z331&amp;AA331,IF(X331=3,"別紙明細-"&amp;AA331,""))))</f>
        <v/>
      </c>
      <c r="J331" s="1">
        <f t="shared" si="253"/>
        <v>331</v>
      </c>
      <c r="L331" s="7"/>
      <c r="M331" s="7"/>
      <c r="N331" s="7"/>
      <c r="O331" s="7"/>
      <c r="P331" s="8"/>
      <c r="Q331" s="17"/>
      <c r="R331" s="7"/>
      <c r="S331" s="7"/>
      <c r="T331" s="9"/>
      <c r="W331" s="201"/>
      <c r="X331" s="201"/>
      <c r="Y331" s="202" t="str">
        <f t="shared" ref="Y331" si="658">IF(X331="","",1)</f>
        <v/>
      </c>
      <c r="Z331" s="201"/>
      <c r="AA331" s="201"/>
    </row>
    <row r="332" spans="2:27" ht="13.5" customHeight="1" x14ac:dyDescent="0.15">
      <c r="B332" s="15"/>
      <c r="C332" s="31"/>
      <c r="D332" s="31"/>
      <c r="E332" s="32"/>
      <c r="F332" s="33"/>
      <c r="G332" s="34"/>
      <c r="H332" s="35"/>
      <c r="I332" s="41"/>
      <c r="J332" s="1">
        <f t="shared" si="253"/>
        <v>332</v>
      </c>
      <c r="L332" s="3"/>
      <c r="M332" s="3"/>
      <c r="N332" s="3"/>
      <c r="O332" s="3"/>
      <c r="P332" s="4"/>
      <c r="Q332" s="49"/>
      <c r="R332" s="3"/>
      <c r="S332" s="3"/>
      <c r="T332" s="6"/>
      <c r="W332" s="199"/>
      <c r="X332" s="199"/>
      <c r="Y332" s="200"/>
      <c r="Z332" s="199"/>
      <c r="AA332" s="199"/>
    </row>
    <row r="333" spans="2:27" ht="13.5" customHeight="1" x14ac:dyDescent="0.15">
      <c r="B333" s="16" t="str">
        <f ca="1">IF(F333="","",MAX($B$1:OFFSET($B333,-1,0))+1)</f>
        <v/>
      </c>
      <c r="C333" s="36"/>
      <c r="D333" s="36"/>
      <c r="E333" s="37"/>
      <c r="F333" s="38"/>
      <c r="G333" s="39" t="str">
        <f t="shared" ref="G333" si="659">IF(F333="","",IF(X333="","",IF(E333=1,"",W333*Y333)))</f>
        <v/>
      </c>
      <c r="H333" s="40" t="str">
        <f t="shared" ref="H333" si="660">IF(F333="","",IF(X333="","",IF(E333=1,W333*Y333,G333*E333)))</f>
        <v/>
      </c>
      <c r="I333" s="42" t="str">
        <f t="shared" ref="I333" si="661">IF(F333="","",IF(X333=1,"積算実務ﾏﾆｭｱﾙ機械P."&amp;AA333,IF(X333=2,Z333&amp;AA333,IF(X333=3,"別紙明細-"&amp;AA333,""))))</f>
        <v/>
      </c>
      <c r="J333" s="1">
        <f t="shared" si="253"/>
        <v>333</v>
      </c>
      <c r="L333" s="7"/>
      <c r="M333" s="7"/>
      <c r="N333" s="7"/>
      <c r="O333" s="7"/>
      <c r="P333" s="8"/>
      <c r="Q333" s="17"/>
      <c r="R333" s="7"/>
      <c r="S333" s="7"/>
      <c r="T333" s="9"/>
      <c r="W333" s="201"/>
      <c r="X333" s="201"/>
      <c r="Y333" s="202" t="str">
        <f t="shared" ref="Y333" si="662">IF(X333="","",1)</f>
        <v/>
      </c>
      <c r="Z333" s="201"/>
      <c r="AA333" s="201"/>
    </row>
    <row r="334" spans="2:27" ht="13.5" customHeight="1" x14ac:dyDescent="0.15">
      <c r="B334" s="15"/>
      <c r="C334" s="31"/>
      <c r="D334" s="31"/>
      <c r="E334" s="32"/>
      <c r="F334" s="33"/>
      <c r="G334" s="34"/>
      <c r="H334" s="35"/>
      <c r="I334" s="41"/>
      <c r="J334" s="1">
        <f t="shared" si="253"/>
        <v>334</v>
      </c>
      <c r="L334" s="3"/>
      <c r="M334" s="3"/>
      <c r="N334" s="3"/>
      <c r="O334" s="3"/>
      <c r="P334" s="4"/>
      <c r="Q334" s="49"/>
      <c r="R334" s="3"/>
      <c r="S334" s="3"/>
      <c r="T334" s="6"/>
      <c r="W334" s="199"/>
      <c r="X334" s="199"/>
      <c r="Y334" s="200"/>
      <c r="Z334" s="199"/>
      <c r="AA334" s="199"/>
    </row>
    <row r="335" spans="2:27" ht="13.5" customHeight="1" x14ac:dyDescent="0.15">
      <c r="B335" s="16" t="str">
        <f ca="1">IF(F335="","",MAX($B$1:OFFSET($B335,-1,0))+1)</f>
        <v/>
      </c>
      <c r="C335" s="36"/>
      <c r="D335" s="36"/>
      <c r="E335" s="37"/>
      <c r="F335" s="38"/>
      <c r="G335" s="39" t="str">
        <f t="shared" ref="G335" si="663">IF(F335="","",IF(X335="","",IF(E335=1,"",W335*Y335)))</f>
        <v/>
      </c>
      <c r="H335" s="40" t="str">
        <f t="shared" ref="H335" si="664">IF(F335="","",IF(X335="","",IF(E335=1,W335*Y335,G335*E335)))</f>
        <v/>
      </c>
      <c r="I335" s="42" t="str">
        <f t="shared" ref="I335" si="665">IF(F335="","",IF(X335=1,"積算実務ﾏﾆｭｱﾙ機械P."&amp;AA335,IF(X335=2,Z335&amp;AA335,IF(X335=3,"別紙明細-"&amp;AA335,""))))</f>
        <v/>
      </c>
      <c r="J335" s="1">
        <f t="shared" si="253"/>
        <v>335</v>
      </c>
      <c r="L335" s="7"/>
      <c r="M335" s="7"/>
      <c r="N335" s="7"/>
      <c r="O335" s="7"/>
      <c r="P335" s="8"/>
      <c r="Q335" s="17"/>
      <c r="R335" s="7"/>
      <c r="S335" s="7"/>
      <c r="T335" s="9"/>
      <c r="W335" s="201"/>
      <c r="X335" s="201"/>
      <c r="Y335" s="202" t="str">
        <f t="shared" ref="Y335" si="666">IF(X335="","",1)</f>
        <v/>
      </c>
      <c r="Z335" s="201"/>
      <c r="AA335" s="201"/>
    </row>
    <row r="336" spans="2:27" ht="13.5" customHeight="1" x14ac:dyDescent="0.15">
      <c r="B336" s="15"/>
      <c r="C336" s="31"/>
      <c r="D336" s="31"/>
      <c r="E336" s="32"/>
      <c r="F336" s="33"/>
      <c r="G336" s="34"/>
      <c r="H336" s="35"/>
      <c r="I336" s="41"/>
      <c r="J336" s="1">
        <f t="shared" si="253"/>
        <v>336</v>
      </c>
      <c r="L336" s="3"/>
      <c r="M336" s="3"/>
      <c r="N336" s="3"/>
      <c r="O336" s="3"/>
      <c r="P336" s="4"/>
      <c r="Q336" s="49"/>
      <c r="R336" s="3"/>
      <c r="S336" s="3"/>
      <c r="T336" s="6"/>
      <c r="W336" s="199"/>
      <c r="X336" s="199"/>
      <c r="Y336" s="200"/>
      <c r="Z336" s="199"/>
      <c r="AA336" s="199"/>
    </row>
    <row r="337" spans="2:27" ht="13.5" customHeight="1" x14ac:dyDescent="0.15">
      <c r="B337" s="16" t="str">
        <f ca="1">IF(F337="","",MAX($B$1:OFFSET($B337,-1,0))+1)</f>
        <v/>
      </c>
      <c r="C337" s="36"/>
      <c r="D337" s="36"/>
      <c r="E337" s="37"/>
      <c r="F337" s="38"/>
      <c r="G337" s="39" t="str">
        <f t="shared" ref="G337" si="667">IF(F337="","",IF(X337="","",IF(E337=1,"",W337*Y337)))</f>
        <v/>
      </c>
      <c r="H337" s="40" t="str">
        <f t="shared" ref="H337" si="668">IF(F337="","",IF(X337="","",IF(E337=1,W337*Y337,G337*E337)))</f>
        <v/>
      </c>
      <c r="I337" s="42" t="str">
        <f t="shared" ref="I337" si="669">IF(F337="","",IF(X337=1,"積算実務ﾏﾆｭｱﾙ機械P."&amp;AA337,IF(X337=2,Z337&amp;AA337,IF(X337=3,"別紙明細-"&amp;AA337,""))))</f>
        <v/>
      </c>
      <c r="J337" s="1">
        <f t="shared" si="253"/>
        <v>337</v>
      </c>
      <c r="L337" s="7"/>
      <c r="M337" s="7"/>
      <c r="N337" s="7"/>
      <c r="O337" s="7"/>
      <c r="P337" s="8"/>
      <c r="Q337" s="17"/>
      <c r="R337" s="7"/>
      <c r="S337" s="7"/>
      <c r="T337" s="9"/>
      <c r="W337" s="201"/>
      <c r="X337" s="201"/>
      <c r="Y337" s="202" t="str">
        <f t="shared" ref="Y337" si="670">IF(X337="","",1)</f>
        <v/>
      </c>
      <c r="Z337" s="201"/>
      <c r="AA337" s="201"/>
    </row>
    <row r="338" spans="2:27" ht="13.5" customHeight="1" x14ac:dyDescent="0.15">
      <c r="B338" s="15"/>
      <c r="C338" s="31"/>
      <c r="D338" s="31"/>
      <c r="E338" s="32"/>
      <c r="F338" s="33"/>
      <c r="G338" s="34"/>
      <c r="H338" s="35"/>
      <c r="I338" s="41"/>
      <c r="J338" s="1">
        <f t="shared" si="253"/>
        <v>338</v>
      </c>
      <c r="L338" s="3"/>
      <c r="M338" s="3"/>
      <c r="N338" s="3"/>
      <c r="O338" s="3"/>
      <c r="P338" s="4"/>
      <c r="Q338" s="49"/>
      <c r="R338" s="3"/>
      <c r="S338" s="3"/>
      <c r="T338" s="6"/>
      <c r="W338" s="199"/>
      <c r="X338" s="199"/>
      <c r="Y338" s="200"/>
      <c r="Z338" s="199"/>
      <c r="AA338" s="199"/>
    </row>
    <row r="339" spans="2:27" ht="13.5" customHeight="1" x14ac:dyDescent="0.15">
      <c r="B339" s="16" t="str">
        <f ca="1">IF(F339="","",MAX($B$1:OFFSET($B339,-1,0))+1)</f>
        <v/>
      </c>
      <c r="C339" s="36"/>
      <c r="D339" s="36"/>
      <c r="E339" s="37"/>
      <c r="F339" s="38"/>
      <c r="G339" s="39" t="str">
        <f t="shared" ref="G339" si="671">IF(F339="","",IF(X339="","",IF(E339=1,"",W339*Y339)))</f>
        <v/>
      </c>
      <c r="H339" s="40" t="str">
        <f t="shared" ref="H339" si="672">IF(F339="","",IF(X339="","",IF(E339=1,W339*Y339,G339*E339)))</f>
        <v/>
      </c>
      <c r="I339" s="42" t="str">
        <f t="shared" ref="I339" si="673">IF(F339="","",IF(X339=1,"積算実務ﾏﾆｭｱﾙ機械P."&amp;AA339,IF(X339=2,Z339&amp;AA339,IF(X339=3,"別紙明細-"&amp;AA339,""))))</f>
        <v/>
      </c>
      <c r="J339" s="1">
        <f t="shared" si="253"/>
        <v>339</v>
      </c>
      <c r="L339" s="7"/>
      <c r="M339" s="7"/>
      <c r="N339" s="7"/>
      <c r="O339" s="7"/>
      <c r="P339" s="8"/>
      <c r="Q339" s="17"/>
      <c r="R339" s="7"/>
      <c r="S339" s="7"/>
      <c r="T339" s="9"/>
      <c r="W339" s="201"/>
      <c r="X339" s="201"/>
      <c r="Y339" s="202" t="str">
        <f t="shared" ref="Y339" si="674">IF(X339="","",1)</f>
        <v/>
      </c>
      <c r="Z339" s="201"/>
      <c r="AA339" s="201"/>
    </row>
    <row r="340" spans="2:27" ht="13.5" customHeight="1" x14ac:dyDescent="0.15">
      <c r="B340" s="15"/>
      <c r="C340" s="31"/>
      <c r="D340" s="31"/>
      <c r="E340" s="32"/>
      <c r="F340" s="33"/>
      <c r="G340" s="34"/>
      <c r="H340" s="35"/>
      <c r="I340" s="41"/>
      <c r="J340" s="1">
        <f t="shared" si="253"/>
        <v>340</v>
      </c>
      <c r="L340" s="3"/>
      <c r="M340" s="3"/>
      <c r="N340" s="3"/>
      <c r="O340" s="3"/>
      <c r="P340" s="4"/>
      <c r="Q340" s="49"/>
      <c r="R340" s="3"/>
      <c r="S340" s="3"/>
      <c r="T340" s="6"/>
      <c r="W340" s="199"/>
      <c r="X340" s="199"/>
      <c r="Y340" s="200"/>
      <c r="Z340" s="199"/>
      <c r="AA340" s="199"/>
    </row>
    <row r="341" spans="2:27" ht="13.5" customHeight="1" x14ac:dyDescent="0.15">
      <c r="B341" s="16" t="str">
        <f ca="1">IF(F341="","",MAX($B$1:OFFSET($B341,-1,0))+1)</f>
        <v/>
      </c>
      <c r="C341" s="38" t="s">
        <v>1</v>
      </c>
      <c r="D341" s="36"/>
      <c r="E341" s="37"/>
      <c r="F341" s="38"/>
      <c r="G341" s="39" t="str">
        <f t="shared" ref="G341" si="675">IF(F341="","",IF(X341="","",IF(E341=1,"",W341*Y341)))</f>
        <v/>
      </c>
      <c r="H341" s="40">
        <f>SUM(H2:H340)</f>
        <v>0</v>
      </c>
      <c r="I341" s="42" t="str">
        <f t="shared" ref="I341" si="676">IF(F341="","",IF(X341=1,"積算実務ﾏﾆｭｱﾙ機械P."&amp;AA341,IF(X341=2,Z341&amp;AA341,IF(X341=3,"別紙明細-"&amp;AA341,""))))</f>
        <v/>
      </c>
      <c r="J341" s="1">
        <f t="shared" si="253"/>
        <v>341</v>
      </c>
      <c r="L341" s="7"/>
      <c r="M341" s="7"/>
      <c r="N341" s="7"/>
      <c r="O341" s="7"/>
      <c r="P341" s="8"/>
      <c r="Q341" s="17"/>
      <c r="R341" s="7"/>
      <c r="S341" s="7"/>
      <c r="T341" s="9"/>
      <c r="W341" s="201"/>
      <c r="X341" s="201"/>
      <c r="Y341" s="202" t="str">
        <f t="shared" ref="Y341" si="677">IF(X341="","",1)</f>
        <v/>
      </c>
      <c r="Z341" s="201"/>
      <c r="AA341" s="201"/>
    </row>
    <row r="342" spans="2:27" ht="13.5" customHeight="1" x14ac:dyDescent="0.15">
      <c r="B342" s="15"/>
      <c r="C342" s="31"/>
      <c r="D342" s="31"/>
      <c r="E342" s="32"/>
      <c r="F342" s="33"/>
      <c r="G342" s="34"/>
      <c r="H342" s="35"/>
      <c r="I342" s="41"/>
      <c r="J342" s="1">
        <f t="shared" si="253"/>
        <v>342</v>
      </c>
      <c r="L342" s="3"/>
      <c r="M342" s="3"/>
      <c r="N342" s="3"/>
      <c r="O342" s="3"/>
      <c r="P342" s="4"/>
      <c r="Q342" s="49"/>
      <c r="R342" s="3"/>
      <c r="S342" s="3"/>
      <c r="T342" s="6"/>
      <c r="W342" s="199"/>
      <c r="X342" s="199"/>
      <c r="Y342" s="200"/>
      <c r="Z342" s="199"/>
      <c r="AA342" s="199"/>
    </row>
    <row r="343" spans="2:27" ht="13.5" customHeight="1" x14ac:dyDescent="0.15">
      <c r="B343" s="16" t="str">
        <f ca="1">IF(F343="","",MAX($B$1:OFFSET($B343,-1,0))+1)</f>
        <v/>
      </c>
      <c r="C343" s="36"/>
      <c r="D343" s="36"/>
      <c r="E343" s="37"/>
      <c r="F343" s="38"/>
      <c r="G343" s="39" t="str">
        <f t="shared" ref="G343" si="678">IF(F343="","",IF(X343="","",IF(E343=1,"",W343*Y343)))</f>
        <v/>
      </c>
      <c r="H343" s="40" t="str">
        <f t="shared" ref="H343" si="679">IF(F343="","",IF(X343="","",IF(E343=1,W343*Y343,G343*E343)))</f>
        <v/>
      </c>
      <c r="I343" s="42" t="str">
        <f t="shared" ref="I343" si="680">IF(F343="","",IF(X343=1,"積算実務ﾏﾆｭｱﾙ機械P."&amp;AA343,IF(X343=2,Z343&amp;AA343,IF(X343=3,"別紙明細-"&amp;AA343,""))))</f>
        <v/>
      </c>
      <c r="J343" s="1" t="str">
        <f t="shared" si="253"/>
        <v>ページ区切り</v>
      </c>
      <c r="L343" s="7"/>
      <c r="M343" s="7"/>
      <c r="N343" s="7"/>
      <c r="O343" s="7"/>
      <c r="P343" s="8"/>
      <c r="Q343" s="17"/>
      <c r="R343" s="7"/>
      <c r="S343" s="7"/>
      <c r="T343" s="9"/>
      <c r="W343" s="201"/>
      <c r="X343" s="201"/>
      <c r="Y343" s="202" t="str">
        <f t="shared" ref="Y343" si="681">IF(X343="","",1)</f>
        <v/>
      </c>
      <c r="Z343" s="201"/>
      <c r="AA343" s="201"/>
    </row>
  </sheetData>
  <phoneticPr fontId="13"/>
  <printOptions horizontalCentered="1" verticalCentered="1" gridLines="1"/>
  <pageMargins left="0.19685039370078741" right="0.19685039370078741" top="0.98425196850393704" bottom="0.59055118110236227" header="0.51181102362204722" footer="0.19685039370078741"/>
  <pageSetup paperSize="9" scale="95" orientation="landscape" horizontalDpi="300" verticalDpi="300" r:id="rId1"/>
  <headerFooter>
    <oddFooter>&amp;C&amp;"MS UI Gothic,標準"&amp;9株式会社 &amp;11佐藤総合計画&amp;R&amp;"MS UI Gothic,標準"&amp;9P- 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KM3155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.5" x14ac:dyDescent="0.15"/>
  <cols>
    <col min="1" max="1" width="3.75" style="2" customWidth="1"/>
    <col min="2" max="2" width="5.625" style="18" customWidth="1"/>
    <col min="3" max="4" width="30.625" style="2" customWidth="1"/>
    <col min="5" max="5" width="13.625" style="19" customWidth="1"/>
    <col min="6" max="6" width="5.625" style="18" customWidth="1"/>
    <col min="7" max="7" width="13.625" style="20" customWidth="1"/>
    <col min="8" max="8" width="20.625" style="20" customWidth="1"/>
    <col min="9" max="9" width="25.625" style="21" customWidth="1"/>
    <col min="10" max="975" width="9" style="2"/>
    <col min="976" max="16384" width="9" style="45"/>
  </cols>
  <sheetData>
    <row r="1" spans="2:9" s="18" customFormat="1" ht="27" customHeight="1" x14ac:dyDescent="0.15">
      <c r="B1" s="10"/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3" t="s">
        <v>7</v>
      </c>
      <c r="I1" s="14" t="s">
        <v>8</v>
      </c>
    </row>
    <row r="2" spans="2:9" ht="13.5" customHeight="1" x14ac:dyDescent="0.15">
      <c r="B2" s="218"/>
      <c r="C2" s="220"/>
      <c r="D2" s="220"/>
      <c r="E2" s="221"/>
      <c r="F2" s="219"/>
      <c r="G2" s="209"/>
      <c r="H2" s="210"/>
      <c r="I2" s="211"/>
    </row>
    <row r="3" spans="2:9" ht="13.5" customHeight="1" x14ac:dyDescent="0.15">
      <c r="B3" s="233"/>
      <c r="C3" s="215" t="s">
        <v>890</v>
      </c>
      <c r="D3" s="215"/>
      <c r="E3" s="224"/>
      <c r="F3" s="223"/>
      <c r="G3" s="213"/>
      <c r="H3" s="214"/>
      <c r="I3" s="212"/>
    </row>
    <row r="4" spans="2:9" ht="13.5" customHeight="1" x14ac:dyDescent="0.15">
      <c r="B4" s="218"/>
      <c r="C4" s="220"/>
      <c r="D4" s="220"/>
      <c r="E4" s="221"/>
      <c r="F4" s="219"/>
      <c r="G4" s="209"/>
      <c r="H4" s="210"/>
      <c r="I4" s="211"/>
    </row>
    <row r="5" spans="2:9" ht="13.5" customHeight="1" x14ac:dyDescent="0.15">
      <c r="B5" s="222"/>
      <c r="C5" s="215" t="s">
        <v>740</v>
      </c>
      <c r="D5" s="215"/>
      <c r="E5" s="224"/>
      <c r="F5" s="223"/>
      <c r="G5" s="213"/>
      <c r="H5" s="214"/>
      <c r="I5" s="212"/>
    </row>
    <row r="6" spans="2:9" ht="13.5" customHeight="1" x14ac:dyDescent="0.15">
      <c r="B6" s="218"/>
      <c r="C6" s="220"/>
      <c r="D6" s="220"/>
      <c r="E6" s="221"/>
      <c r="F6" s="219"/>
      <c r="G6" s="209"/>
      <c r="H6" s="210"/>
      <c r="I6" s="211"/>
    </row>
    <row r="7" spans="2:9" ht="13.5" customHeight="1" x14ac:dyDescent="0.15">
      <c r="B7" s="222"/>
      <c r="C7" s="215"/>
      <c r="D7" s="215"/>
      <c r="E7" s="224"/>
      <c r="F7" s="223"/>
      <c r="G7" s="213"/>
      <c r="H7" s="214"/>
      <c r="I7" s="212"/>
    </row>
    <row r="8" spans="2:9" ht="13.5" customHeight="1" x14ac:dyDescent="0.15">
      <c r="B8" s="218"/>
      <c r="C8" s="220"/>
      <c r="D8" s="220"/>
      <c r="E8" s="221"/>
      <c r="F8" s="219"/>
      <c r="G8" s="209"/>
      <c r="H8" s="210"/>
      <c r="I8" s="211"/>
    </row>
    <row r="9" spans="2:9" ht="13.5" customHeight="1" x14ac:dyDescent="0.15">
      <c r="B9" s="222"/>
      <c r="C9" s="215" t="s">
        <v>783</v>
      </c>
      <c r="D9" s="215" t="s">
        <v>871</v>
      </c>
      <c r="E9" s="224">
        <v>1</v>
      </c>
      <c r="F9" s="223" t="s">
        <v>769</v>
      </c>
      <c r="G9" s="213"/>
      <c r="H9" s="214"/>
      <c r="I9" s="212"/>
    </row>
    <row r="10" spans="2:9" ht="13.5" customHeight="1" x14ac:dyDescent="0.15">
      <c r="B10" s="218"/>
      <c r="C10" s="220"/>
      <c r="D10" s="220"/>
      <c r="E10" s="221"/>
      <c r="F10" s="219"/>
      <c r="G10" s="209"/>
      <c r="H10" s="210"/>
      <c r="I10" s="211"/>
    </row>
    <row r="11" spans="2:9" ht="13.5" customHeight="1" x14ac:dyDescent="0.15">
      <c r="B11" s="222"/>
      <c r="C11" s="215"/>
      <c r="D11" s="215"/>
      <c r="E11" s="224"/>
      <c r="F11" s="223"/>
      <c r="G11" s="213"/>
      <c r="H11" s="214"/>
      <c r="I11" s="212"/>
    </row>
    <row r="12" spans="2:9" ht="13.5" customHeight="1" x14ac:dyDescent="0.15">
      <c r="B12" s="218"/>
      <c r="C12" s="220"/>
      <c r="D12" s="220"/>
      <c r="E12" s="221"/>
      <c r="F12" s="219"/>
      <c r="G12" s="209"/>
      <c r="H12" s="210"/>
      <c r="I12" s="211"/>
    </row>
    <row r="13" spans="2:9" ht="13.5" customHeight="1" x14ac:dyDescent="0.15">
      <c r="B13" s="222"/>
      <c r="C13" s="215"/>
      <c r="D13" s="215"/>
      <c r="E13" s="224"/>
      <c r="F13" s="223"/>
      <c r="G13" s="213"/>
      <c r="H13" s="214"/>
      <c r="I13" s="212"/>
    </row>
    <row r="14" spans="2:9" ht="13.5" customHeight="1" x14ac:dyDescent="0.15">
      <c r="B14" s="218"/>
      <c r="C14" s="220"/>
      <c r="D14" s="220"/>
      <c r="E14" s="221"/>
      <c r="F14" s="219"/>
      <c r="G14" s="209"/>
      <c r="H14" s="210"/>
      <c r="I14" s="211"/>
    </row>
    <row r="15" spans="2:9" ht="13.5" customHeight="1" x14ac:dyDescent="0.15">
      <c r="B15" s="222"/>
      <c r="C15" s="215"/>
      <c r="D15" s="215"/>
      <c r="E15" s="224"/>
      <c r="F15" s="223"/>
      <c r="G15" s="213"/>
      <c r="H15" s="214"/>
      <c r="I15" s="212"/>
    </row>
    <row r="16" spans="2:9" ht="13.5" customHeight="1" x14ac:dyDescent="0.15">
      <c r="B16" s="218"/>
      <c r="C16" s="220"/>
      <c r="D16" s="220"/>
      <c r="E16" s="221"/>
      <c r="F16" s="219"/>
      <c r="G16" s="209"/>
      <c r="H16" s="210"/>
      <c r="I16" s="211"/>
    </row>
    <row r="17" spans="2:9" ht="13.5" customHeight="1" x14ac:dyDescent="0.15">
      <c r="B17" s="222"/>
      <c r="C17" s="215"/>
      <c r="D17" s="215"/>
      <c r="E17" s="224"/>
      <c r="F17" s="223"/>
      <c r="G17" s="213"/>
      <c r="H17" s="214"/>
      <c r="I17" s="212"/>
    </row>
    <row r="18" spans="2:9" ht="13.5" customHeight="1" x14ac:dyDescent="0.15">
      <c r="B18" s="218"/>
      <c r="C18" s="220"/>
      <c r="D18" s="220"/>
      <c r="E18" s="221"/>
      <c r="F18" s="219"/>
      <c r="G18" s="209"/>
      <c r="H18" s="210"/>
      <c r="I18" s="211"/>
    </row>
    <row r="19" spans="2:9" ht="13.5" customHeight="1" x14ac:dyDescent="0.15">
      <c r="B19" s="222"/>
      <c r="C19" s="215"/>
      <c r="D19" s="215"/>
      <c r="E19" s="224"/>
      <c r="F19" s="223"/>
      <c r="G19" s="213"/>
      <c r="H19" s="214"/>
      <c r="I19" s="212"/>
    </row>
    <row r="20" spans="2:9" ht="13.5" customHeight="1" x14ac:dyDescent="0.15">
      <c r="B20" s="218"/>
      <c r="C20" s="220"/>
      <c r="D20" s="220"/>
      <c r="E20" s="221"/>
      <c r="F20" s="219"/>
      <c r="G20" s="209"/>
      <c r="H20" s="210"/>
      <c r="I20" s="211"/>
    </row>
    <row r="21" spans="2:9" ht="13.5" customHeight="1" x14ac:dyDescent="0.15">
      <c r="B21" s="222"/>
      <c r="C21" s="215"/>
      <c r="D21" s="215"/>
      <c r="E21" s="224"/>
      <c r="F21" s="223"/>
      <c r="G21" s="213"/>
      <c r="H21" s="214"/>
      <c r="I21" s="212"/>
    </row>
    <row r="22" spans="2:9" ht="13.5" customHeight="1" x14ac:dyDescent="0.15">
      <c r="B22" s="218"/>
      <c r="C22" s="220"/>
      <c r="D22" s="220"/>
      <c r="E22" s="221"/>
      <c r="F22" s="219"/>
      <c r="G22" s="209"/>
      <c r="H22" s="210"/>
      <c r="I22" s="211"/>
    </row>
    <row r="23" spans="2:9" ht="13.5" customHeight="1" x14ac:dyDescent="0.15">
      <c r="B23" s="222"/>
      <c r="C23" s="215"/>
      <c r="D23" s="215"/>
      <c r="E23" s="224"/>
      <c r="F23" s="223"/>
      <c r="G23" s="213"/>
      <c r="H23" s="214"/>
      <c r="I23" s="212"/>
    </row>
    <row r="24" spans="2:9" ht="13.5" customHeight="1" x14ac:dyDescent="0.15">
      <c r="B24" s="218"/>
      <c r="C24" s="220"/>
      <c r="D24" s="220"/>
      <c r="E24" s="221"/>
      <c r="F24" s="219"/>
      <c r="G24" s="209"/>
      <c r="H24" s="210"/>
      <c r="I24" s="211"/>
    </row>
    <row r="25" spans="2:9" ht="13.5" customHeight="1" x14ac:dyDescent="0.15">
      <c r="B25" s="222"/>
      <c r="C25" s="215"/>
      <c r="D25" s="215"/>
      <c r="E25" s="224"/>
      <c r="F25" s="223"/>
      <c r="G25" s="213"/>
      <c r="H25" s="214"/>
      <c r="I25" s="212"/>
    </row>
    <row r="26" spans="2:9" ht="13.5" customHeight="1" x14ac:dyDescent="0.15">
      <c r="B26" s="218"/>
      <c r="C26" s="220"/>
      <c r="D26" s="220"/>
      <c r="E26" s="221"/>
      <c r="F26" s="219"/>
      <c r="G26" s="209"/>
      <c r="H26" s="210"/>
      <c r="I26" s="211"/>
    </row>
    <row r="27" spans="2:9" ht="13.5" customHeight="1" x14ac:dyDescent="0.15">
      <c r="B27" s="222"/>
      <c r="C27" s="215"/>
      <c r="D27" s="215"/>
      <c r="E27" s="224"/>
      <c r="F27" s="223"/>
      <c r="G27" s="213"/>
      <c r="H27" s="214"/>
      <c r="I27" s="212"/>
    </row>
    <row r="28" spans="2:9" ht="13.5" customHeight="1" x14ac:dyDescent="0.15">
      <c r="B28" s="218"/>
      <c r="C28" s="220"/>
      <c r="D28" s="220"/>
      <c r="E28" s="221"/>
      <c r="F28" s="219"/>
      <c r="G28" s="209"/>
      <c r="H28" s="210"/>
      <c r="I28" s="211"/>
    </row>
    <row r="29" spans="2:9" ht="13.5" customHeight="1" x14ac:dyDescent="0.15">
      <c r="B29" s="222"/>
      <c r="C29" s="215"/>
      <c r="D29" s="215"/>
      <c r="E29" s="224"/>
      <c r="F29" s="223"/>
      <c r="G29" s="213"/>
      <c r="H29" s="214"/>
      <c r="I29" s="212"/>
    </row>
    <row r="30" spans="2:9" ht="13.5" customHeight="1" x14ac:dyDescent="0.15">
      <c r="B30" s="218"/>
      <c r="C30" s="220"/>
      <c r="D30" s="220"/>
      <c r="E30" s="221"/>
      <c r="F30" s="219"/>
      <c r="G30" s="209"/>
      <c r="H30" s="210"/>
      <c r="I30" s="211"/>
    </row>
    <row r="31" spans="2:9" ht="13.5" customHeight="1" x14ac:dyDescent="0.15">
      <c r="B31" s="222"/>
      <c r="C31" s="215"/>
      <c r="D31" s="215"/>
      <c r="E31" s="224"/>
      <c r="F31" s="223"/>
      <c r="G31" s="213"/>
      <c r="H31" s="214"/>
      <c r="I31" s="212"/>
    </row>
    <row r="32" spans="2:9" ht="13.5" customHeight="1" x14ac:dyDescent="0.15">
      <c r="B32" s="218"/>
      <c r="C32" s="220"/>
      <c r="D32" s="220"/>
      <c r="E32" s="221"/>
      <c r="F32" s="219"/>
      <c r="G32" s="209"/>
      <c r="H32" s="210"/>
      <c r="I32" s="211"/>
    </row>
    <row r="33" spans="2:9" ht="13.5" customHeight="1" x14ac:dyDescent="0.15">
      <c r="B33" s="222"/>
      <c r="C33" s="215"/>
      <c r="D33" s="215"/>
      <c r="E33" s="224"/>
      <c r="F33" s="223"/>
      <c r="G33" s="213"/>
      <c r="H33" s="214"/>
      <c r="I33" s="212"/>
    </row>
    <row r="34" spans="2:9" s="2" customFormat="1" ht="13.5" customHeight="1" x14ac:dyDescent="0.15">
      <c r="B34" s="218"/>
      <c r="C34" s="219"/>
      <c r="D34" s="220"/>
      <c r="E34" s="221"/>
      <c r="F34" s="219"/>
      <c r="G34" s="209"/>
      <c r="H34" s="210"/>
      <c r="I34" s="211"/>
    </row>
    <row r="35" spans="2:9" s="2" customFormat="1" ht="13.5" customHeight="1" x14ac:dyDescent="0.15">
      <c r="B35" s="222"/>
      <c r="C35" s="223" t="s">
        <v>1</v>
      </c>
      <c r="D35" s="215"/>
      <c r="E35" s="224"/>
      <c r="F35" s="223"/>
      <c r="G35" s="213"/>
      <c r="H35" s="214"/>
      <c r="I35" s="212"/>
    </row>
    <row r="36" spans="2:9" s="2" customFormat="1" ht="13.5" customHeight="1" x14ac:dyDescent="0.15">
      <c r="B36" s="218"/>
      <c r="C36" s="219"/>
      <c r="D36" s="220"/>
      <c r="E36" s="221"/>
      <c r="F36" s="219"/>
      <c r="G36" s="209"/>
      <c r="H36" s="210"/>
      <c r="I36" s="211"/>
    </row>
    <row r="37" spans="2:9" s="2" customFormat="1" ht="13.5" customHeight="1" x14ac:dyDescent="0.15">
      <c r="B37" s="222"/>
      <c r="C37" s="223"/>
      <c r="D37" s="215"/>
      <c r="E37" s="224"/>
      <c r="F37" s="223"/>
      <c r="G37" s="213"/>
      <c r="H37" s="214"/>
      <c r="I37" s="212"/>
    </row>
    <row r="38" spans="2:9" ht="13.5" customHeight="1" x14ac:dyDescent="0.15">
      <c r="B38" s="218"/>
      <c r="C38" s="220"/>
      <c r="D38" s="220"/>
      <c r="E38" s="221"/>
      <c r="F38" s="219"/>
      <c r="G38" s="209"/>
      <c r="H38" s="210"/>
      <c r="I38" s="211"/>
    </row>
    <row r="39" spans="2:9" ht="13.5" customHeight="1" x14ac:dyDescent="0.15">
      <c r="B39" s="222"/>
      <c r="C39" s="215"/>
      <c r="D39" s="215"/>
      <c r="E39" s="224"/>
      <c r="F39" s="223"/>
      <c r="G39" s="213"/>
      <c r="H39" s="214"/>
      <c r="I39" s="212"/>
    </row>
    <row r="40" spans="2:9" s="2" customFormat="1" ht="13.5" customHeight="1" x14ac:dyDescent="0.15">
      <c r="B40" s="218"/>
      <c r="C40" s="220"/>
      <c r="D40" s="220"/>
      <c r="E40" s="221"/>
      <c r="F40" s="219"/>
      <c r="G40" s="209"/>
      <c r="H40" s="210"/>
      <c r="I40" s="211"/>
    </row>
    <row r="41" spans="2:9" s="2" customFormat="1" ht="13.5" customHeight="1" x14ac:dyDescent="0.15">
      <c r="B41" s="233"/>
      <c r="C41" s="215" t="s">
        <v>891</v>
      </c>
      <c r="D41" s="215"/>
      <c r="E41" s="224"/>
      <c r="F41" s="223"/>
      <c r="G41" s="213"/>
      <c r="H41" s="214"/>
      <c r="I41" s="212"/>
    </row>
    <row r="42" spans="2:9" s="2" customFormat="1" ht="13.5" customHeight="1" x14ac:dyDescent="0.15">
      <c r="B42" s="218"/>
      <c r="C42" s="220"/>
      <c r="D42" s="220"/>
      <c r="E42" s="221"/>
      <c r="F42" s="219"/>
      <c r="G42" s="209"/>
      <c r="H42" s="210"/>
      <c r="I42" s="211"/>
    </row>
    <row r="43" spans="2:9" s="2" customFormat="1" ht="13.5" customHeight="1" x14ac:dyDescent="0.15">
      <c r="B43" s="222"/>
      <c r="C43" s="215" t="s">
        <v>742</v>
      </c>
      <c r="D43" s="215"/>
      <c r="E43" s="224"/>
      <c r="F43" s="223"/>
      <c r="G43" s="213"/>
      <c r="H43" s="214"/>
      <c r="I43" s="212"/>
    </row>
    <row r="44" spans="2:9" s="2" customFormat="1" ht="13.5" customHeight="1" x14ac:dyDescent="0.15">
      <c r="B44" s="218"/>
      <c r="C44" s="220"/>
      <c r="D44" s="220"/>
      <c r="E44" s="221"/>
      <c r="F44" s="219"/>
      <c r="G44" s="209"/>
      <c r="H44" s="210"/>
      <c r="I44" s="211"/>
    </row>
    <row r="45" spans="2:9" s="2" customFormat="1" ht="13.5" customHeight="1" x14ac:dyDescent="0.15">
      <c r="B45" s="222"/>
      <c r="C45" s="215"/>
      <c r="D45" s="215"/>
      <c r="E45" s="224"/>
      <c r="F45" s="223"/>
      <c r="G45" s="213"/>
      <c r="H45" s="214"/>
      <c r="I45" s="212"/>
    </row>
    <row r="46" spans="2:9" s="2" customFormat="1" ht="13.5" customHeight="1" x14ac:dyDescent="0.15">
      <c r="B46" s="218"/>
      <c r="C46" s="203"/>
      <c r="D46" s="203"/>
      <c r="E46" s="234"/>
      <c r="F46" s="204"/>
      <c r="G46" s="209"/>
      <c r="H46" s="210"/>
      <c r="I46" s="211"/>
    </row>
    <row r="47" spans="2:9" s="2" customFormat="1" ht="13.5" customHeight="1" x14ac:dyDescent="0.15">
      <c r="B47" s="222"/>
      <c r="C47" s="205" t="s">
        <v>785</v>
      </c>
      <c r="D47" s="205"/>
      <c r="E47" s="235">
        <v>33.770000000000003</v>
      </c>
      <c r="F47" s="206" t="s">
        <v>784</v>
      </c>
      <c r="G47" s="213"/>
      <c r="H47" s="214"/>
      <c r="I47" s="212"/>
    </row>
    <row r="48" spans="2:9" s="2" customFormat="1" ht="13.5" customHeight="1" x14ac:dyDescent="0.15">
      <c r="B48" s="218"/>
      <c r="C48" s="220"/>
      <c r="D48" s="220"/>
      <c r="E48" s="221"/>
      <c r="F48" s="219"/>
      <c r="G48" s="209"/>
      <c r="H48" s="210"/>
      <c r="I48" s="211"/>
    </row>
    <row r="49" spans="2:9" s="2" customFormat="1" ht="13.5" customHeight="1" x14ac:dyDescent="0.15">
      <c r="B49" s="222"/>
      <c r="C49" s="215" t="s">
        <v>786</v>
      </c>
      <c r="D49" s="215"/>
      <c r="E49" s="224"/>
      <c r="F49" s="223" t="s">
        <v>787</v>
      </c>
      <c r="G49" s="213"/>
      <c r="H49" s="214"/>
      <c r="I49" s="212"/>
    </row>
    <row r="50" spans="2:9" s="2" customFormat="1" ht="13.5" customHeight="1" x14ac:dyDescent="0.15">
      <c r="B50" s="218"/>
      <c r="C50" s="220"/>
      <c r="D50" s="220"/>
      <c r="E50" s="221"/>
      <c r="F50" s="219"/>
      <c r="G50" s="209"/>
      <c r="H50" s="210"/>
      <c r="I50" s="211"/>
    </row>
    <row r="51" spans="2:9" s="2" customFormat="1" ht="13.5" customHeight="1" x14ac:dyDescent="0.15">
      <c r="B51" s="222"/>
      <c r="C51" s="215" t="s">
        <v>870</v>
      </c>
      <c r="D51" s="215"/>
      <c r="E51" s="224"/>
      <c r="F51" s="223" t="s">
        <v>787</v>
      </c>
      <c r="G51" s="213"/>
      <c r="H51" s="214"/>
      <c r="I51" s="212"/>
    </row>
    <row r="52" spans="2:9" s="2" customFormat="1" ht="13.5" customHeight="1" x14ac:dyDescent="0.15">
      <c r="B52" s="218"/>
      <c r="C52" s="220"/>
      <c r="D52" s="220"/>
      <c r="E52" s="221"/>
      <c r="F52" s="219"/>
      <c r="G52" s="209"/>
      <c r="H52" s="210"/>
      <c r="I52" s="211"/>
    </row>
    <row r="53" spans="2:9" s="2" customFormat="1" ht="13.5" customHeight="1" x14ac:dyDescent="0.15">
      <c r="B53" s="222"/>
      <c r="C53" s="215"/>
      <c r="D53" s="215"/>
      <c r="E53" s="224"/>
      <c r="F53" s="223"/>
      <c r="G53" s="213"/>
      <c r="H53" s="214"/>
      <c r="I53" s="212"/>
    </row>
    <row r="54" spans="2:9" s="2" customFormat="1" ht="13.5" customHeight="1" x14ac:dyDescent="0.15">
      <c r="B54" s="218"/>
      <c r="C54" s="220"/>
      <c r="D54" s="220"/>
      <c r="E54" s="221"/>
      <c r="F54" s="219"/>
      <c r="G54" s="209"/>
      <c r="H54" s="210"/>
      <c r="I54" s="211"/>
    </row>
    <row r="55" spans="2:9" s="2" customFormat="1" ht="13.5" customHeight="1" x14ac:dyDescent="0.15">
      <c r="B55" s="222"/>
      <c r="C55" s="215"/>
      <c r="D55" s="215"/>
      <c r="E55" s="224"/>
      <c r="F55" s="223"/>
      <c r="G55" s="213"/>
      <c r="H55" s="214"/>
      <c r="I55" s="212"/>
    </row>
    <row r="56" spans="2:9" s="2" customFormat="1" ht="13.5" customHeight="1" x14ac:dyDescent="0.15">
      <c r="B56" s="218"/>
      <c r="C56" s="220"/>
      <c r="D56" s="220"/>
      <c r="E56" s="221"/>
      <c r="F56" s="219"/>
      <c r="G56" s="209"/>
      <c r="H56" s="210"/>
      <c r="I56" s="211"/>
    </row>
    <row r="57" spans="2:9" s="2" customFormat="1" ht="13.5" customHeight="1" x14ac:dyDescent="0.15">
      <c r="B57" s="222"/>
      <c r="C57" s="215"/>
      <c r="D57" s="215"/>
      <c r="E57" s="224"/>
      <c r="F57" s="223"/>
      <c r="G57" s="213"/>
      <c r="H57" s="214"/>
      <c r="I57" s="212"/>
    </row>
    <row r="58" spans="2:9" s="2" customFormat="1" ht="13.5" customHeight="1" x14ac:dyDescent="0.15">
      <c r="B58" s="218"/>
      <c r="C58" s="220"/>
      <c r="D58" s="220"/>
      <c r="E58" s="221"/>
      <c r="F58" s="219"/>
      <c r="G58" s="209"/>
      <c r="H58" s="210"/>
      <c r="I58" s="211"/>
    </row>
    <row r="59" spans="2:9" s="2" customFormat="1" ht="13.5" customHeight="1" x14ac:dyDescent="0.15">
      <c r="B59" s="222"/>
      <c r="C59" s="215"/>
      <c r="D59" s="215"/>
      <c r="E59" s="224"/>
      <c r="F59" s="223"/>
      <c r="G59" s="213"/>
      <c r="H59" s="214"/>
      <c r="I59" s="212"/>
    </row>
    <row r="60" spans="2:9" s="2" customFormat="1" ht="13.5" customHeight="1" x14ac:dyDescent="0.15">
      <c r="B60" s="218"/>
      <c r="C60" s="220"/>
      <c r="D60" s="220"/>
      <c r="E60" s="221"/>
      <c r="F60" s="219"/>
      <c r="G60" s="209"/>
      <c r="H60" s="210"/>
      <c r="I60" s="211"/>
    </row>
    <row r="61" spans="2:9" s="2" customFormat="1" ht="13.5" customHeight="1" x14ac:dyDescent="0.15">
      <c r="B61" s="222"/>
      <c r="C61" s="215"/>
      <c r="D61" s="215"/>
      <c r="E61" s="224"/>
      <c r="F61" s="223"/>
      <c r="G61" s="213"/>
      <c r="H61" s="214"/>
      <c r="I61" s="212"/>
    </row>
    <row r="62" spans="2:9" s="2" customFormat="1" ht="13.5" customHeight="1" x14ac:dyDescent="0.15">
      <c r="B62" s="218"/>
      <c r="C62" s="220"/>
      <c r="D62" s="220"/>
      <c r="E62" s="221"/>
      <c r="F62" s="219"/>
      <c r="G62" s="209"/>
      <c r="H62" s="210"/>
      <c r="I62" s="211"/>
    </row>
    <row r="63" spans="2:9" s="2" customFormat="1" ht="13.5" customHeight="1" x14ac:dyDescent="0.15">
      <c r="B63" s="222"/>
      <c r="C63" s="215"/>
      <c r="D63" s="215"/>
      <c r="E63" s="224"/>
      <c r="F63" s="223"/>
      <c r="G63" s="213"/>
      <c r="H63" s="214"/>
      <c r="I63" s="212"/>
    </row>
    <row r="64" spans="2:9" s="2" customFormat="1" ht="13.5" customHeight="1" x14ac:dyDescent="0.15">
      <c r="B64" s="218"/>
      <c r="C64" s="220"/>
      <c r="D64" s="220"/>
      <c r="E64" s="221"/>
      <c r="F64" s="219"/>
      <c r="G64" s="209"/>
      <c r="H64" s="210"/>
      <c r="I64" s="211"/>
    </row>
    <row r="65" spans="2:9" s="2" customFormat="1" ht="13.5" customHeight="1" x14ac:dyDescent="0.15">
      <c r="B65" s="222"/>
      <c r="C65" s="215"/>
      <c r="D65" s="215"/>
      <c r="E65" s="224"/>
      <c r="F65" s="223"/>
      <c r="G65" s="213"/>
      <c r="H65" s="214"/>
      <c r="I65" s="212"/>
    </row>
    <row r="66" spans="2:9" s="2" customFormat="1" ht="13.5" customHeight="1" x14ac:dyDescent="0.15">
      <c r="B66" s="218"/>
      <c r="C66" s="220"/>
      <c r="D66" s="220"/>
      <c r="E66" s="221"/>
      <c r="F66" s="219"/>
      <c r="G66" s="209"/>
      <c r="H66" s="210"/>
      <c r="I66" s="211"/>
    </row>
    <row r="67" spans="2:9" s="2" customFormat="1" ht="13.5" customHeight="1" x14ac:dyDescent="0.15">
      <c r="B67" s="222"/>
      <c r="C67" s="215"/>
      <c r="D67" s="215"/>
      <c r="E67" s="224"/>
      <c r="F67" s="223"/>
      <c r="G67" s="213"/>
      <c r="H67" s="214"/>
      <c r="I67" s="212"/>
    </row>
    <row r="68" spans="2:9" s="2" customFormat="1" ht="13.5" customHeight="1" x14ac:dyDescent="0.15">
      <c r="B68" s="218"/>
      <c r="C68" s="220"/>
      <c r="D68" s="220"/>
      <c r="E68" s="221"/>
      <c r="F68" s="219"/>
      <c r="G68" s="209"/>
      <c r="H68" s="210"/>
      <c r="I68" s="211"/>
    </row>
    <row r="69" spans="2:9" s="2" customFormat="1" ht="13.5" customHeight="1" x14ac:dyDescent="0.15">
      <c r="B69" s="222"/>
      <c r="C69" s="215"/>
      <c r="D69" s="215"/>
      <c r="E69" s="224"/>
      <c r="F69" s="223"/>
      <c r="G69" s="213"/>
      <c r="H69" s="214"/>
      <c r="I69" s="212"/>
    </row>
    <row r="70" spans="2:9" s="2" customFormat="1" ht="13.5" customHeight="1" x14ac:dyDescent="0.15">
      <c r="B70" s="218"/>
      <c r="C70" s="220"/>
      <c r="D70" s="220"/>
      <c r="E70" s="221"/>
      <c r="F70" s="219"/>
      <c r="G70" s="209"/>
      <c r="H70" s="210"/>
      <c r="I70" s="211"/>
    </row>
    <row r="71" spans="2:9" s="2" customFormat="1" ht="13.5" customHeight="1" x14ac:dyDescent="0.15">
      <c r="B71" s="222"/>
      <c r="C71" s="215"/>
      <c r="D71" s="215"/>
      <c r="E71" s="224"/>
      <c r="F71" s="223"/>
      <c r="G71" s="213"/>
      <c r="H71" s="214"/>
      <c r="I71" s="212"/>
    </row>
    <row r="72" spans="2:9" s="2" customFormat="1" ht="13.5" customHeight="1" x14ac:dyDescent="0.15">
      <c r="B72" s="218"/>
      <c r="C72" s="219"/>
      <c r="D72" s="220"/>
      <c r="E72" s="221"/>
      <c r="F72" s="219"/>
      <c r="G72" s="209"/>
      <c r="H72" s="210"/>
      <c r="I72" s="211"/>
    </row>
    <row r="73" spans="2:9" s="2" customFormat="1" ht="13.5" customHeight="1" x14ac:dyDescent="0.15">
      <c r="B73" s="222"/>
      <c r="C73" s="223" t="s">
        <v>1</v>
      </c>
      <c r="D73" s="215"/>
      <c r="E73" s="224"/>
      <c r="F73" s="223"/>
      <c r="G73" s="213"/>
      <c r="H73" s="214"/>
      <c r="I73" s="212"/>
    </row>
    <row r="74" spans="2:9" s="2" customFormat="1" ht="13.5" customHeight="1" x14ac:dyDescent="0.15">
      <c r="B74" s="218"/>
      <c r="C74" s="219"/>
      <c r="D74" s="220"/>
      <c r="E74" s="221"/>
      <c r="F74" s="219"/>
      <c r="G74" s="209"/>
      <c r="H74" s="210"/>
      <c r="I74" s="211"/>
    </row>
    <row r="75" spans="2:9" s="2" customFormat="1" ht="13.5" customHeight="1" x14ac:dyDescent="0.15">
      <c r="B75" s="222"/>
      <c r="C75" s="223"/>
      <c r="D75" s="215"/>
      <c r="E75" s="224"/>
      <c r="F75" s="223"/>
      <c r="G75" s="213"/>
      <c r="H75" s="214"/>
      <c r="I75" s="212"/>
    </row>
    <row r="76" spans="2:9" s="2" customFormat="1" ht="13.5" customHeight="1" x14ac:dyDescent="0.15">
      <c r="B76" s="218"/>
      <c r="C76" s="220"/>
      <c r="D76" s="220"/>
      <c r="E76" s="221"/>
      <c r="F76" s="219"/>
      <c r="G76" s="209"/>
      <c r="H76" s="210"/>
      <c r="I76" s="211"/>
    </row>
    <row r="77" spans="2:9" s="2" customFormat="1" ht="13.5" customHeight="1" x14ac:dyDescent="0.15">
      <c r="B77" s="222"/>
      <c r="C77" s="215"/>
      <c r="D77" s="215"/>
      <c r="E77" s="224"/>
      <c r="F77" s="223"/>
      <c r="G77" s="213"/>
      <c r="H77" s="214"/>
      <c r="I77" s="212"/>
    </row>
    <row r="78" spans="2:9" s="2" customFormat="1" ht="13.5" customHeight="1" x14ac:dyDescent="0.15">
      <c r="B78" s="218"/>
      <c r="C78" s="220"/>
      <c r="D78" s="220"/>
      <c r="E78" s="221"/>
      <c r="F78" s="219"/>
      <c r="G78" s="209"/>
      <c r="H78" s="210"/>
      <c r="I78" s="211"/>
    </row>
    <row r="79" spans="2:9" s="2" customFormat="1" ht="13.5" customHeight="1" x14ac:dyDescent="0.15">
      <c r="B79" s="233"/>
      <c r="C79" s="215" t="s">
        <v>892</v>
      </c>
      <c r="D79" s="215"/>
      <c r="E79" s="224"/>
      <c r="F79" s="223"/>
      <c r="G79" s="213"/>
      <c r="H79" s="214"/>
      <c r="I79" s="212"/>
    </row>
    <row r="80" spans="2:9" s="2" customFormat="1" ht="13.5" customHeight="1" x14ac:dyDescent="0.15">
      <c r="B80" s="218"/>
      <c r="C80" s="220"/>
      <c r="D80" s="220"/>
      <c r="E80" s="221"/>
      <c r="F80" s="219"/>
      <c r="G80" s="209"/>
      <c r="H80" s="210"/>
      <c r="I80" s="211"/>
    </row>
    <row r="81" spans="2:9" s="2" customFormat="1" ht="13.5" customHeight="1" x14ac:dyDescent="0.15">
      <c r="B81" s="222"/>
      <c r="C81" s="215" t="s">
        <v>746</v>
      </c>
      <c r="D81" s="215"/>
      <c r="E81" s="224"/>
      <c r="F81" s="223"/>
      <c r="G81" s="213"/>
      <c r="H81" s="214"/>
      <c r="I81" s="212"/>
    </row>
    <row r="82" spans="2:9" s="2" customFormat="1" ht="13.5" customHeight="1" x14ac:dyDescent="0.15">
      <c r="B82" s="218"/>
      <c r="C82" s="220"/>
      <c r="D82" s="220"/>
      <c r="E82" s="221"/>
      <c r="F82" s="219"/>
      <c r="G82" s="209"/>
      <c r="H82" s="210"/>
      <c r="I82" s="211"/>
    </row>
    <row r="83" spans="2:9" s="2" customFormat="1" ht="13.5" customHeight="1" x14ac:dyDescent="0.15">
      <c r="B83" s="222"/>
      <c r="C83" s="215"/>
      <c r="D83" s="215"/>
      <c r="E83" s="224"/>
      <c r="F83" s="223"/>
      <c r="G83" s="213"/>
      <c r="H83" s="214"/>
      <c r="I83" s="212"/>
    </row>
    <row r="84" spans="2:9" s="2" customFormat="1" ht="13.5" customHeight="1" x14ac:dyDescent="0.15">
      <c r="B84" s="218"/>
      <c r="C84" s="220"/>
      <c r="D84" s="220"/>
      <c r="E84" s="221"/>
      <c r="F84" s="219"/>
      <c r="G84" s="209"/>
      <c r="H84" s="210"/>
      <c r="I84" s="211"/>
    </row>
    <row r="85" spans="2:9" s="2" customFormat="1" ht="13.5" customHeight="1" x14ac:dyDescent="0.15">
      <c r="B85" s="222"/>
      <c r="C85" s="215" t="s">
        <v>746</v>
      </c>
      <c r="D85" s="215" t="s">
        <v>788</v>
      </c>
      <c r="E85" s="224">
        <v>31</v>
      </c>
      <c r="F85" s="223" t="s">
        <v>744</v>
      </c>
      <c r="G85" s="213"/>
      <c r="H85" s="214"/>
      <c r="I85" s="212"/>
    </row>
    <row r="86" spans="2:9" s="2" customFormat="1" ht="13.5" customHeight="1" x14ac:dyDescent="0.15">
      <c r="B86" s="218"/>
      <c r="C86" s="220"/>
      <c r="D86" s="220"/>
      <c r="E86" s="221"/>
      <c r="F86" s="219"/>
      <c r="G86" s="209"/>
      <c r="H86" s="210"/>
      <c r="I86" s="211"/>
    </row>
    <row r="87" spans="2:9" s="2" customFormat="1" ht="13.5" customHeight="1" x14ac:dyDescent="0.15">
      <c r="B87" s="222"/>
      <c r="C87" s="215"/>
      <c r="D87" s="215"/>
      <c r="E87" s="224"/>
      <c r="F87" s="223"/>
      <c r="G87" s="213"/>
      <c r="H87" s="214"/>
      <c r="I87" s="212"/>
    </row>
    <row r="88" spans="2:9" s="2" customFormat="1" ht="13.5" customHeight="1" x14ac:dyDescent="0.15">
      <c r="B88" s="218"/>
      <c r="C88" s="220"/>
      <c r="D88" s="220"/>
      <c r="E88" s="221"/>
      <c r="F88" s="219"/>
      <c r="G88" s="209"/>
      <c r="H88" s="210"/>
      <c r="I88" s="211"/>
    </row>
    <row r="89" spans="2:9" s="2" customFormat="1" ht="13.5" customHeight="1" x14ac:dyDescent="0.15">
      <c r="B89" s="222"/>
      <c r="C89" s="215"/>
      <c r="D89" s="215"/>
      <c r="E89" s="224"/>
      <c r="F89" s="223"/>
      <c r="G89" s="213"/>
      <c r="H89" s="214"/>
      <c r="I89" s="212"/>
    </row>
    <row r="90" spans="2:9" s="2" customFormat="1" ht="13.5" customHeight="1" x14ac:dyDescent="0.15">
      <c r="B90" s="218"/>
      <c r="C90" s="220"/>
      <c r="D90" s="220"/>
      <c r="E90" s="221"/>
      <c r="F90" s="219"/>
      <c r="G90" s="209"/>
      <c r="H90" s="210"/>
      <c r="I90" s="211"/>
    </row>
    <row r="91" spans="2:9" s="2" customFormat="1" ht="13.5" customHeight="1" x14ac:dyDescent="0.15">
      <c r="B91" s="222"/>
      <c r="C91" s="215"/>
      <c r="D91" s="215"/>
      <c r="E91" s="224"/>
      <c r="F91" s="223"/>
      <c r="G91" s="213"/>
      <c r="H91" s="214"/>
      <c r="I91" s="212"/>
    </row>
    <row r="92" spans="2:9" s="2" customFormat="1" ht="13.5" customHeight="1" x14ac:dyDescent="0.15">
      <c r="B92" s="218"/>
      <c r="C92" s="220"/>
      <c r="D92" s="220"/>
      <c r="E92" s="221"/>
      <c r="F92" s="219"/>
      <c r="G92" s="209"/>
      <c r="H92" s="210"/>
      <c r="I92" s="211"/>
    </row>
    <row r="93" spans="2:9" s="2" customFormat="1" ht="13.5" customHeight="1" x14ac:dyDescent="0.15">
      <c r="B93" s="222"/>
      <c r="C93" s="215"/>
      <c r="D93" s="215"/>
      <c r="E93" s="224"/>
      <c r="F93" s="223"/>
      <c r="G93" s="213"/>
      <c r="H93" s="214"/>
      <c r="I93" s="212"/>
    </row>
    <row r="94" spans="2:9" s="2" customFormat="1" ht="13.5" customHeight="1" x14ac:dyDescent="0.15">
      <c r="B94" s="218"/>
      <c r="C94" s="220"/>
      <c r="D94" s="220"/>
      <c r="E94" s="221"/>
      <c r="F94" s="219"/>
      <c r="G94" s="209"/>
      <c r="H94" s="210"/>
      <c r="I94" s="211"/>
    </row>
    <row r="95" spans="2:9" s="2" customFormat="1" ht="13.5" customHeight="1" x14ac:dyDescent="0.15">
      <c r="B95" s="222"/>
      <c r="C95" s="215"/>
      <c r="D95" s="215"/>
      <c r="E95" s="224"/>
      <c r="F95" s="223"/>
      <c r="G95" s="213"/>
      <c r="H95" s="214"/>
      <c r="I95" s="212"/>
    </row>
    <row r="96" spans="2:9" s="2" customFormat="1" ht="13.5" customHeight="1" x14ac:dyDescent="0.15">
      <c r="B96" s="218"/>
      <c r="C96" s="220"/>
      <c r="D96" s="220"/>
      <c r="E96" s="221"/>
      <c r="F96" s="219"/>
      <c r="G96" s="209"/>
      <c r="H96" s="210"/>
      <c r="I96" s="211"/>
    </row>
    <row r="97" spans="2:9" s="2" customFormat="1" ht="13.5" customHeight="1" x14ac:dyDescent="0.15">
      <c r="B97" s="222"/>
      <c r="C97" s="215"/>
      <c r="D97" s="215"/>
      <c r="E97" s="224"/>
      <c r="F97" s="223"/>
      <c r="G97" s="213"/>
      <c r="H97" s="214"/>
      <c r="I97" s="212"/>
    </row>
    <row r="98" spans="2:9" s="2" customFormat="1" ht="13.5" customHeight="1" x14ac:dyDescent="0.15">
      <c r="B98" s="218"/>
      <c r="C98" s="220"/>
      <c r="D98" s="220"/>
      <c r="E98" s="221"/>
      <c r="F98" s="219"/>
      <c r="G98" s="209"/>
      <c r="H98" s="210"/>
      <c r="I98" s="211"/>
    </row>
    <row r="99" spans="2:9" s="2" customFormat="1" ht="13.5" customHeight="1" x14ac:dyDescent="0.15">
      <c r="B99" s="222"/>
      <c r="C99" s="215"/>
      <c r="D99" s="215"/>
      <c r="E99" s="224"/>
      <c r="F99" s="223"/>
      <c r="G99" s="213"/>
      <c r="H99" s="214"/>
      <c r="I99" s="212"/>
    </row>
    <row r="100" spans="2:9" s="2" customFormat="1" ht="13.5" customHeight="1" x14ac:dyDescent="0.15">
      <c r="B100" s="218"/>
      <c r="C100" s="220"/>
      <c r="D100" s="220"/>
      <c r="E100" s="221"/>
      <c r="F100" s="219"/>
      <c r="G100" s="209"/>
      <c r="H100" s="210"/>
      <c r="I100" s="211"/>
    </row>
    <row r="101" spans="2:9" s="2" customFormat="1" ht="13.5" customHeight="1" x14ac:dyDescent="0.15">
      <c r="B101" s="222"/>
      <c r="C101" s="215"/>
      <c r="D101" s="215"/>
      <c r="E101" s="224"/>
      <c r="F101" s="223"/>
      <c r="G101" s="213"/>
      <c r="H101" s="214"/>
      <c r="I101" s="212"/>
    </row>
    <row r="102" spans="2:9" s="2" customFormat="1" ht="13.5" customHeight="1" x14ac:dyDescent="0.15">
      <c r="B102" s="218"/>
      <c r="C102" s="220"/>
      <c r="D102" s="220"/>
      <c r="E102" s="221"/>
      <c r="F102" s="219"/>
      <c r="G102" s="209"/>
      <c r="H102" s="210"/>
      <c r="I102" s="211"/>
    </row>
    <row r="103" spans="2:9" s="2" customFormat="1" ht="13.5" customHeight="1" x14ac:dyDescent="0.15">
      <c r="B103" s="222"/>
      <c r="C103" s="215"/>
      <c r="D103" s="215"/>
      <c r="E103" s="224"/>
      <c r="F103" s="223"/>
      <c r="G103" s="213"/>
      <c r="H103" s="214"/>
      <c r="I103" s="212"/>
    </row>
    <row r="104" spans="2:9" s="2" customFormat="1" ht="13.5" customHeight="1" x14ac:dyDescent="0.15">
      <c r="B104" s="218"/>
      <c r="C104" s="220"/>
      <c r="D104" s="220"/>
      <c r="E104" s="221"/>
      <c r="F104" s="219"/>
      <c r="G104" s="209"/>
      <c r="H104" s="210"/>
      <c r="I104" s="211"/>
    </row>
    <row r="105" spans="2:9" s="2" customFormat="1" ht="13.5" customHeight="1" x14ac:dyDescent="0.15">
      <c r="B105" s="222"/>
      <c r="C105" s="215"/>
      <c r="D105" s="215"/>
      <c r="E105" s="224"/>
      <c r="F105" s="223"/>
      <c r="G105" s="213"/>
      <c r="H105" s="214"/>
      <c r="I105" s="212"/>
    </row>
    <row r="106" spans="2:9" s="2" customFormat="1" ht="13.5" customHeight="1" x14ac:dyDescent="0.15">
      <c r="B106" s="218"/>
      <c r="C106" s="220"/>
      <c r="D106" s="220"/>
      <c r="E106" s="221"/>
      <c r="F106" s="219"/>
      <c r="G106" s="209"/>
      <c r="H106" s="210"/>
      <c r="I106" s="211"/>
    </row>
    <row r="107" spans="2:9" s="2" customFormat="1" ht="13.5" customHeight="1" x14ac:dyDescent="0.15">
      <c r="B107" s="222"/>
      <c r="C107" s="215"/>
      <c r="D107" s="215"/>
      <c r="E107" s="224"/>
      <c r="F107" s="223"/>
      <c r="G107" s="213"/>
      <c r="H107" s="214"/>
      <c r="I107" s="212"/>
    </row>
    <row r="108" spans="2:9" s="2" customFormat="1" ht="13.5" customHeight="1" x14ac:dyDescent="0.15">
      <c r="B108" s="218"/>
      <c r="C108" s="220"/>
      <c r="D108" s="220"/>
      <c r="E108" s="221"/>
      <c r="F108" s="219"/>
      <c r="G108" s="209"/>
      <c r="H108" s="210"/>
      <c r="I108" s="211"/>
    </row>
    <row r="109" spans="2:9" s="2" customFormat="1" ht="13.5" customHeight="1" x14ac:dyDescent="0.15">
      <c r="B109" s="222"/>
      <c r="C109" s="215"/>
      <c r="D109" s="215"/>
      <c r="E109" s="224"/>
      <c r="F109" s="223"/>
      <c r="G109" s="213"/>
      <c r="H109" s="214"/>
      <c r="I109" s="212"/>
    </row>
    <row r="110" spans="2:9" s="2" customFormat="1" ht="13.5" customHeight="1" x14ac:dyDescent="0.15">
      <c r="B110" s="218"/>
      <c r="C110" s="219"/>
      <c r="D110" s="220"/>
      <c r="E110" s="221"/>
      <c r="F110" s="219"/>
      <c r="G110" s="209"/>
      <c r="H110" s="210"/>
      <c r="I110" s="211"/>
    </row>
    <row r="111" spans="2:9" s="2" customFormat="1" ht="13.5" customHeight="1" x14ac:dyDescent="0.15">
      <c r="B111" s="222"/>
      <c r="C111" s="223" t="s">
        <v>1</v>
      </c>
      <c r="D111" s="215"/>
      <c r="E111" s="224"/>
      <c r="F111" s="223"/>
      <c r="G111" s="213"/>
      <c r="H111" s="214"/>
      <c r="I111" s="212"/>
    </row>
    <row r="112" spans="2:9" s="2" customFormat="1" ht="13.5" customHeight="1" x14ac:dyDescent="0.15">
      <c r="B112" s="218"/>
      <c r="C112" s="219"/>
      <c r="D112" s="220"/>
      <c r="E112" s="221"/>
      <c r="F112" s="219"/>
      <c r="G112" s="209"/>
      <c r="H112" s="210"/>
      <c r="I112" s="211"/>
    </row>
    <row r="113" spans="2:9" s="2" customFormat="1" ht="13.5" customHeight="1" x14ac:dyDescent="0.15">
      <c r="B113" s="222"/>
      <c r="C113" s="223"/>
      <c r="D113" s="215"/>
      <c r="E113" s="224"/>
      <c r="F113" s="223"/>
      <c r="G113" s="213"/>
      <c r="H113" s="214"/>
      <c r="I113" s="212"/>
    </row>
    <row r="114" spans="2:9" s="2" customFormat="1" ht="13.5" customHeight="1" x14ac:dyDescent="0.15">
      <c r="B114" s="218"/>
      <c r="C114" s="220"/>
      <c r="D114" s="220"/>
      <c r="E114" s="221"/>
      <c r="F114" s="219"/>
      <c r="G114" s="209"/>
      <c r="H114" s="210"/>
      <c r="I114" s="211"/>
    </row>
    <row r="115" spans="2:9" s="2" customFormat="1" ht="13.5" customHeight="1" x14ac:dyDescent="0.15">
      <c r="B115" s="222"/>
      <c r="C115" s="215"/>
      <c r="D115" s="215"/>
      <c r="E115" s="224"/>
      <c r="F115" s="223"/>
      <c r="G115" s="213"/>
      <c r="H115" s="214"/>
      <c r="I115" s="212"/>
    </row>
    <row r="116" spans="2:9" s="2" customFormat="1" ht="13.5" customHeight="1" x14ac:dyDescent="0.15">
      <c r="B116" s="218"/>
      <c r="C116" s="220"/>
      <c r="D116" s="220"/>
      <c r="E116" s="221"/>
      <c r="F116" s="219"/>
      <c r="G116" s="209"/>
      <c r="H116" s="210"/>
      <c r="I116" s="211"/>
    </row>
    <row r="117" spans="2:9" s="2" customFormat="1" ht="13.5" customHeight="1" x14ac:dyDescent="0.15">
      <c r="B117" s="233"/>
      <c r="C117" s="215" t="s">
        <v>893</v>
      </c>
      <c r="D117" s="215"/>
      <c r="E117" s="224"/>
      <c r="F117" s="223"/>
      <c r="G117" s="213"/>
      <c r="H117" s="214"/>
      <c r="I117" s="212"/>
    </row>
    <row r="118" spans="2:9" s="2" customFormat="1" ht="13.5" customHeight="1" x14ac:dyDescent="0.15">
      <c r="B118" s="218"/>
      <c r="C118" s="220"/>
      <c r="D118" s="220"/>
      <c r="E118" s="221"/>
      <c r="F118" s="219"/>
      <c r="G118" s="209"/>
      <c r="H118" s="210"/>
      <c r="I118" s="211"/>
    </row>
    <row r="119" spans="2:9" s="2" customFormat="1" ht="13.5" customHeight="1" x14ac:dyDescent="0.15">
      <c r="B119" s="222"/>
      <c r="C119" s="215" t="s">
        <v>747</v>
      </c>
      <c r="D119" s="215"/>
      <c r="E119" s="224"/>
      <c r="F119" s="223"/>
      <c r="G119" s="213"/>
      <c r="H119" s="214"/>
      <c r="I119" s="212"/>
    </row>
    <row r="120" spans="2:9" s="2" customFormat="1" ht="13.5" customHeight="1" x14ac:dyDescent="0.15">
      <c r="B120" s="218"/>
      <c r="C120" s="220"/>
      <c r="D120" s="220"/>
      <c r="E120" s="221"/>
      <c r="F120" s="219"/>
      <c r="G120" s="209"/>
      <c r="H120" s="210"/>
      <c r="I120" s="211"/>
    </row>
    <row r="121" spans="2:9" s="2" customFormat="1" ht="13.5" customHeight="1" x14ac:dyDescent="0.15">
      <c r="B121" s="222"/>
      <c r="C121" s="215"/>
      <c r="D121" s="215"/>
      <c r="E121" s="224"/>
      <c r="F121" s="223"/>
      <c r="G121" s="213"/>
      <c r="H121" s="214"/>
      <c r="I121" s="212"/>
    </row>
    <row r="122" spans="2:9" s="2" customFormat="1" ht="13.5" customHeight="1" x14ac:dyDescent="0.15">
      <c r="B122" s="218"/>
      <c r="C122" s="220"/>
      <c r="D122" s="220"/>
      <c r="E122" s="221"/>
      <c r="F122" s="219"/>
      <c r="G122" s="209"/>
      <c r="H122" s="210"/>
      <c r="I122" s="211"/>
    </row>
    <row r="123" spans="2:9" s="2" customFormat="1" ht="13.5" customHeight="1" x14ac:dyDescent="0.15">
      <c r="B123" s="222"/>
      <c r="C123" s="215" t="s">
        <v>789</v>
      </c>
      <c r="D123" s="215" t="s">
        <v>790</v>
      </c>
      <c r="E123" s="224">
        <v>3</v>
      </c>
      <c r="F123" s="223" t="s">
        <v>743</v>
      </c>
      <c r="G123" s="213"/>
      <c r="H123" s="214"/>
      <c r="I123" s="212"/>
    </row>
    <row r="124" spans="2:9" s="2" customFormat="1" ht="13.5" customHeight="1" x14ac:dyDescent="0.15">
      <c r="B124" s="218"/>
      <c r="C124" s="220"/>
      <c r="D124" s="220"/>
      <c r="E124" s="221"/>
      <c r="F124" s="219"/>
      <c r="G124" s="209"/>
      <c r="H124" s="210"/>
      <c r="I124" s="211"/>
    </row>
    <row r="125" spans="2:9" s="2" customFormat="1" ht="13.5" customHeight="1" x14ac:dyDescent="0.15">
      <c r="B125" s="222"/>
      <c r="C125" s="215" t="s">
        <v>789</v>
      </c>
      <c r="D125" s="215" t="s">
        <v>791</v>
      </c>
      <c r="E125" s="224">
        <v>2</v>
      </c>
      <c r="F125" s="223" t="s">
        <v>743</v>
      </c>
      <c r="G125" s="213"/>
      <c r="H125" s="214"/>
      <c r="I125" s="212"/>
    </row>
    <row r="126" spans="2:9" s="2" customFormat="1" ht="13.5" customHeight="1" x14ac:dyDescent="0.15">
      <c r="B126" s="218"/>
      <c r="C126" s="220"/>
      <c r="D126" s="220"/>
      <c r="E126" s="221"/>
      <c r="F126" s="219"/>
      <c r="G126" s="209"/>
      <c r="H126" s="210"/>
      <c r="I126" s="211"/>
    </row>
    <row r="127" spans="2:9" s="2" customFormat="1" ht="13.5" customHeight="1" x14ac:dyDescent="0.15">
      <c r="B127" s="222"/>
      <c r="C127" s="215" t="s">
        <v>789</v>
      </c>
      <c r="D127" s="215" t="s">
        <v>792</v>
      </c>
      <c r="E127" s="224">
        <v>7</v>
      </c>
      <c r="F127" s="223" t="s">
        <v>743</v>
      </c>
      <c r="G127" s="213"/>
      <c r="H127" s="214"/>
      <c r="I127" s="212"/>
    </row>
    <row r="128" spans="2:9" s="2" customFormat="1" ht="13.5" customHeight="1" x14ac:dyDescent="0.15">
      <c r="B128" s="218"/>
      <c r="C128" s="220"/>
      <c r="D128" s="220" t="s">
        <v>793</v>
      </c>
      <c r="E128" s="221"/>
      <c r="F128" s="219"/>
      <c r="G128" s="209"/>
      <c r="H128" s="210"/>
      <c r="I128" s="211"/>
    </row>
    <row r="129" spans="2:9" s="2" customFormat="1" ht="13.5" customHeight="1" x14ac:dyDescent="0.15">
      <c r="B129" s="222"/>
      <c r="C129" s="215" t="s">
        <v>794</v>
      </c>
      <c r="D129" s="215" t="s">
        <v>795</v>
      </c>
      <c r="E129" s="224">
        <v>12</v>
      </c>
      <c r="F129" s="223" t="s">
        <v>743</v>
      </c>
      <c r="G129" s="213"/>
      <c r="H129" s="214"/>
      <c r="I129" s="212"/>
    </row>
    <row r="130" spans="2:9" s="2" customFormat="1" ht="13.5" customHeight="1" x14ac:dyDescent="0.15">
      <c r="B130" s="218"/>
      <c r="C130" s="220"/>
      <c r="D130" s="220"/>
      <c r="E130" s="221"/>
      <c r="F130" s="219"/>
      <c r="G130" s="209"/>
      <c r="H130" s="210"/>
      <c r="I130" s="211"/>
    </row>
    <row r="131" spans="2:9" s="2" customFormat="1" ht="13.5" customHeight="1" x14ac:dyDescent="0.15">
      <c r="B131" s="222"/>
      <c r="C131" s="215"/>
      <c r="D131" s="215"/>
      <c r="E131" s="224"/>
      <c r="F131" s="223"/>
      <c r="G131" s="213"/>
      <c r="H131" s="214"/>
      <c r="I131" s="212"/>
    </row>
    <row r="132" spans="2:9" s="2" customFormat="1" ht="13.5" customHeight="1" x14ac:dyDescent="0.15">
      <c r="B132" s="218"/>
      <c r="C132" s="220"/>
      <c r="D132" s="220"/>
      <c r="E132" s="221"/>
      <c r="F132" s="219"/>
      <c r="G132" s="209"/>
      <c r="H132" s="210"/>
      <c r="I132" s="211"/>
    </row>
    <row r="133" spans="2:9" s="2" customFormat="1" ht="13.5" customHeight="1" x14ac:dyDescent="0.15">
      <c r="B133" s="222"/>
      <c r="C133" s="215"/>
      <c r="D133" s="215"/>
      <c r="E133" s="224"/>
      <c r="F133" s="223"/>
      <c r="G133" s="213"/>
      <c r="H133" s="214"/>
      <c r="I133" s="212"/>
    </row>
    <row r="134" spans="2:9" s="2" customFormat="1" ht="13.5" customHeight="1" x14ac:dyDescent="0.15">
      <c r="B134" s="218"/>
      <c r="C134" s="220"/>
      <c r="D134" s="220"/>
      <c r="E134" s="221"/>
      <c r="F134" s="219"/>
      <c r="G134" s="209"/>
      <c r="H134" s="210"/>
      <c r="I134" s="211"/>
    </row>
    <row r="135" spans="2:9" s="2" customFormat="1" ht="13.5" customHeight="1" x14ac:dyDescent="0.15">
      <c r="B135" s="222"/>
      <c r="C135" s="215"/>
      <c r="D135" s="215"/>
      <c r="E135" s="224"/>
      <c r="F135" s="223"/>
      <c r="G135" s="213"/>
      <c r="H135" s="214"/>
      <c r="I135" s="212"/>
    </row>
    <row r="136" spans="2:9" s="2" customFormat="1" ht="13.5" customHeight="1" x14ac:dyDescent="0.15">
      <c r="B136" s="218"/>
      <c r="C136" s="220"/>
      <c r="D136" s="220"/>
      <c r="E136" s="221"/>
      <c r="F136" s="219"/>
      <c r="G136" s="209"/>
      <c r="H136" s="210"/>
      <c r="I136" s="211"/>
    </row>
    <row r="137" spans="2:9" s="2" customFormat="1" ht="13.5" customHeight="1" x14ac:dyDescent="0.15">
      <c r="B137" s="222"/>
      <c r="C137" s="215"/>
      <c r="D137" s="215"/>
      <c r="E137" s="224"/>
      <c r="F137" s="223"/>
      <c r="G137" s="213"/>
      <c r="H137" s="214"/>
      <c r="I137" s="212"/>
    </row>
    <row r="138" spans="2:9" s="2" customFormat="1" ht="13.5" customHeight="1" x14ac:dyDescent="0.15">
      <c r="B138" s="218"/>
      <c r="C138" s="220"/>
      <c r="D138" s="220"/>
      <c r="E138" s="221"/>
      <c r="F138" s="219"/>
      <c r="G138" s="209"/>
      <c r="H138" s="210"/>
      <c r="I138" s="211"/>
    </row>
    <row r="139" spans="2:9" s="2" customFormat="1" ht="13.5" customHeight="1" x14ac:dyDescent="0.15">
      <c r="B139" s="222"/>
      <c r="C139" s="215"/>
      <c r="D139" s="215"/>
      <c r="E139" s="224"/>
      <c r="F139" s="223"/>
      <c r="G139" s="213"/>
      <c r="H139" s="214"/>
      <c r="I139" s="212"/>
    </row>
    <row r="140" spans="2:9" s="2" customFormat="1" ht="13.5" customHeight="1" x14ac:dyDescent="0.15">
      <c r="B140" s="218"/>
      <c r="C140" s="220"/>
      <c r="D140" s="220"/>
      <c r="E140" s="221"/>
      <c r="F140" s="219"/>
      <c r="G140" s="209"/>
      <c r="H140" s="210"/>
      <c r="I140" s="211"/>
    </row>
    <row r="141" spans="2:9" s="2" customFormat="1" ht="13.5" customHeight="1" x14ac:dyDescent="0.15">
      <c r="B141" s="222"/>
      <c r="C141" s="215"/>
      <c r="D141" s="215"/>
      <c r="E141" s="224"/>
      <c r="F141" s="223"/>
      <c r="G141" s="213"/>
      <c r="H141" s="214"/>
      <c r="I141" s="212"/>
    </row>
    <row r="142" spans="2:9" s="2" customFormat="1" ht="13.5" customHeight="1" x14ac:dyDescent="0.15">
      <c r="B142" s="218"/>
      <c r="C142" s="220"/>
      <c r="D142" s="220"/>
      <c r="E142" s="221"/>
      <c r="F142" s="219"/>
      <c r="G142" s="209"/>
      <c r="H142" s="210"/>
      <c r="I142" s="211"/>
    </row>
    <row r="143" spans="2:9" s="2" customFormat="1" ht="13.5" customHeight="1" x14ac:dyDescent="0.15">
      <c r="B143" s="222"/>
      <c r="C143" s="215"/>
      <c r="D143" s="215"/>
      <c r="E143" s="224"/>
      <c r="F143" s="223"/>
      <c r="G143" s="213"/>
      <c r="H143" s="214"/>
      <c r="I143" s="212"/>
    </row>
    <row r="144" spans="2:9" s="2" customFormat="1" ht="13.5" customHeight="1" x14ac:dyDescent="0.15">
      <c r="B144" s="218"/>
      <c r="C144" s="220"/>
      <c r="D144" s="220"/>
      <c r="E144" s="221"/>
      <c r="F144" s="219"/>
      <c r="G144" s="209"/>
      <c r="H144" s="210"/>
      <c r="I144" s="211"/>
    </row>
    <row r="145" spans="2:9" s="2" customFormat="1" ht="13.5" customHeight="1" x14ac:dyDescent="0.15">
      <c r="B145" s="222"/>
      <c r="C145" s="215"/>
      <c r="D145" s="215"/>
      <c r="E145" s="224"/>
      <c r="F145" s="223"/>
      <c r="G145" s="213"/>
      <c r="H145" s="214"/>
      <c r="I145" s="212"/>
    </row>
    <row r="146" spans="2:9" s="2" customFormat="1" ht="13.5" customHeight="1" x14ac:dyDescent="0.15">
      <c r="B146" s="218"/>
      <c r="C146" s="220"/>
      <c r="D146" s="220"/>
      <c r="E146" s="221"/>
      <c r="F146" s="219"/>
      <c r="G146" s="209"/>
      <c r="H146" s="210"/>
      <c r="I146" s="211"/>
    </row>
    <row r="147" spans="2:9" s="2" customFormat="1" ht="13.5" customHeight="1" x14ac:dyDescent="0.15">
      <c r="B147" s="222"/>
      <c r="C147" s="215"/>
      <c r="D147" s="215"/>
      <c r="E147" s="224"/>
      <c r="F147" s="223"/>
      <c r="G147" s="213"/>
      <c r="H147" s="214"/>
      <c r="I147" s="212"/>
    </row>
    <row r="148" spans="2:9" s="2" customFormat="1" ht="13.5" customHeight="1" x14ac:dyDescent="0.15">
      <c r="B148" s="218"/>
      <c r="C148" s="219"/>
      <c r="D148" s="220"/>
      <c r="E148" s="221"/>
      <c r="F148" s="219"/>
      <c r="G148" s="209"/>
      <c r="H148" s="210"/>
      <c r="I148" s="211"/>
    </row>
    <row r="149" spans="2:9" s="2" customFormat="1" ht="13.5" customHeight="1" x14ac:dyDescent="0.15">
      <c r="B149" s="222"/>
      <c r="C149" s="223" t="s">
        <v>1</v>
      </c>
      <c r="D149" s="215"/>
      <c r="E149" s="224"/>
      <c r="F149" s="223"/>
      <c r="G149" s="213"/>
      <c r="H149" s="214"/>
      <c r="I149" s="212"/>
    </row>
    <row r="150" spans="2:9" s="2" customFormat="1" ht="13.5" customHeight="1" x14ac:dyDescent="0.15">
      <c r="B150" s="218"/>
      <c r="C150" s="219"/>
      <c r="D150" s="220"/>
      <c r="E150" s="221"/>
      <c r="F150" s="219"/>
      <c r="G150" s="209"/>
      <c r="H150" s="210"/>
      <c r="I150" s="211"/>
    </row>
    <row r="151" spans="2:9" s="2" customFormat="1" ht="13.5" customHeight="1" x14ac:dyDescent="0.15">
      <c r="B151" s="222"/>
      <c r="C151" s="223"/>
      <c r="D151" s="215"/>
      <c r="E151" s="224"/>
      <c r="F151" s="223"/>
      <c r="G151" s="213"/>
      <c r="H151" s="214"/>
      <c r="I151" s="212"/>
    </row>
    <row r="152" spans="2:9" s="2" customFormat="1" ht="13.5" customHeight="1" x14ac:dyDescent="0.15">
      <c r="B152" s="218"/>
      <c r="C152" s="220"/>
      <c r="D152" s="220"/>
      <c r="E152" s="221"/>
      <c r="F152" s="219"/>
      <c r="G152" s="209"/>
      <c r="H152" s="210"/>
      <c r="I152" s="211"/>
    </row>
    <row r="153" spans="2:9" s="2" customFormat="1" ht="13.5" customHeight="1" x14ac:dyDescent="0.15">
      <c r="B153" s="222"/>
      <c r="C153" s="215"/>
      <c r="D153" s="215"/>
      <c r="E153" s="224"/>
      <c r="F153" s="223"/>
      <c r="G153" s="213"/>
      <c r="H153" s="214"/>
      <c r="I153" s="212"/>
    </row>
    <row r="154" spans="2:9" s="2" customFormat="1" ht="13.5" customHeight="1" x14ac:dyDescent="0.15">
      <c r="B154" s="218"/>
      <c r="C154" s="220"/>
      <c r="D154" s="220"/>
      <c r="E154" s="221"/>
      <c r="F154" s="219"/>
      <c r="G154" s="209"/>
      <c r="H154" s="210"/>
      <c r="I154" s="211"/>
    </row>
    <row r="155" spans="2:9" s="2" customFormat="1" ht="13.5" customHeight="1" x14ac:dyDescent="0.15">
      <c r="B155" s="233"/>
      <c r="C155" s="215" t="s">
        <v>894</v>
      </c>
      <c r="D155" s="215"/>
      <c r="E155" s="224"/>
      <c r="F155" s="223"/>
      <c r="G155" s="213"/>
      <c r="H155" s="214"/>
      <c r="I155" s="212"/>
    </row>
    <row r="156" spans="2:9" s="2" customFormat="1" ht="13.5" customHeight="1" x14ac:dyDescent="0.15">
      <c r="B156" s="218"/>
      <c r="C156" s="220"/>
      <c r="D156" s="220"/>
      <c r="E156" s="221"/>
      <c r="F156" s="219"/>
      <c r="G156" s="209"/>
      <c r="H156" s="210"/>
      <c r="I156" s="211"/>
    </row>
    <row r="157" spans="2:9" s="2" customFormat="1" ht="13.5" customHeight="1" x14ac:dyDescent="0.15">
      <c r="B157" s="222"/>
      <c r="C157" s="215" t="s">
        <v>748</v>
      </c>
      <c r="D157" s="215"/>
      <c r="E157" s="224"/>
      <c r="F157" s="223"/>
      <c r="G157" s="213"/>
      <c r="H157" s="214"/>
      <c r="I157" s="212"/>
    </row>
    <row r="158" spans="2:9" s="2" customFormat="1" ht="13.5" customHeight="1" x14ac:dyDescent="0.15">
      <c r="B158" s="218"/>
      <c r="C158" s="220"/>
      <c r="D158" s="220"/>
      <c r="E158" s="221"/>
      <c r="F158" s="219"/>
      <c r="G158" s="209"/>
      <c r="H158" s="210"/>
      <c r="I158" s="211"/>
    </row>
    <row r="159" spans="2:9" s="2" customFormat="1" ht="13.5" customHeight="1" x14ac:dyDescent="0.15">
      <c r="B159" s="222"/>
      <c r="C159" s="215"/>
      <c r="D159" s="215"/>
      <c r="E159" s="224"/>
      <c r="F159" s="223"/>
      <c r="G159" s="213"/>
      <c r="H159" s="214"/>
      <c r="I159" s="212"/>
    </row>
    <row r="160" spans="2:9" s="2" customFormat="1" ht="13.5" customHeight="1" x14ac:dyDescent="0.15">
      <c r="B160" s="218"/>
      <c r="C160" s="220"/>
      <c r="D160" s="220"/>
      <c r="E160" s="221"/>
      <c r="F160" s="219"/>
      <c r="G160" s="209"/>
      <c r="H160" s="210"/>
      <c r="I160" s="211"/>
    </row>
    <row r="161" spans="2:9" s="2" customFormat="1" ht="13.5" customHeight="1" x14ac:dyDescent="0.15">
      <c r="B161" s="222"/>
      <c r="C161" s="215" t="s">
        <v>789</v>
      </c>
      <c r="D161" s="215" t="s">
        <v>791</v>
      </c>
      <c r="E161" s="224">
        <v>3</v>
      </c>
      <c r="F161" s="223" t="s">
        <v>743</v>
      </c>
      <c r="G161" s="213"/>
      <c r="H161" s="214"/>
      <c r="I161" s="212"/>
    </row>
    <row r="162" spans="2:9" s="2" customFormat="1" ht="13.5" customHeight="1" x14ac:dyDescent="0.15">
      <c r="B162" s="218"/>
      <c r="C162" s="220"/>
      <c r="D162" s="220"/>
      <c r="E162" s="221"/>
      <c r="F162" s="219"/>
      <c r="G162" s="209"/>
      <c r="H162" s="210"/>
      <c r="I162" s="211"/>
    </row>
    <row r="163" spans="2:9" s="2" customFormat="1" ht="13.5" customHeight="1" x14ac:dyDescent="0.15">
      <c r="B163" s="222"/>
      <c r="C163" s="215" t="s">
        <v>789</v>
      </c>
      <c r="D163" s="215" t="s">
        <v>792</v>
      </c>
      <c r="E163" s="224">
        <v>45</v>
      </c>
      <c r="F163" s="223" t="s">
        <v>743</v>
      </c>
      <c r="G163" s="213"/>
      <c r="H163" s="214"/>
      <c r="I163" s="212"/>
    </row>
    <row r="164" spans="2:9" s="2" customFormat="1" ht="13.5" customHeight="1" x14ac:dyDescent="0.15">
      <c r="B164" s="218"/>
      <c r="C164" s="220"/>
      <c r="D164" s="220"/>
      <c r="E164" s="221"/>
      <c r="F164" s="219"/>
      <c r="G164" s="209"/>
      <c r="H164" s="210"/>
      <c r="I164" s="211"/>
    </row>
    <row r="165" spans="2:9" s="2" customFormat="1" ht="13.5" customHeight="1" x14ac:dyDescent="0.15">
      <c r="B165" s="222"/>
      <c r="C165" s="215" t="s">
        <v>789</v>
      </c>
      <c r="D165" s="215" t="s">
        <v>796</v>
      </c>
      <c r="E165" s="224">
        <v>17</v>
      </c>
      <c r="F165" s="223" t="s">
        <v>743</v>
      </c>
      <c r="G165" s="213"/>
      <c r="H165" s="214"/>
      <c r="I165" s="212"/>
    </row>
    <row r="166" spans="2:9" s="2" customFormat="1" ht="13.5" customHeight="1" x14ac:dyDescent="0.15">
      <c r="B166" s="218"/>
      <c r="C166" s="220"/>
      <c r="D166" s="220"/>
      <c r="E166" s="221"/>
      <c r="F166" s="219"/>
      <c r="G166" s="209"/>
      <c r="H166" s="210"/>
      <c r="I166" s="211"/>
    </row>
    <row r="167" spans="2:9" s="2" customFormat="1" ht="13.5" customHeight="1" x14ac:dyDescent="0.15">
      <c r="B167" s="222"/>
      <c r="C167" s="215" t="s">
        <v>797</v>
      </c>
      <c r="D167" s="215" t="s">
        <v>798</v>
      </c>
      <c r="E167" s="224">
        <v>72</v>
      </c>
      <c r="F167" s="223" t="s">
        <v>745</v>
      </c>
      <c r="G167" s="213"/>
      <c r="H167" s="214"/>
      <c r="I167" s="212"/>
    </row>
    <row r="168" spans="2:9" s="2" customFormat="1" ht="13.5" customHeight="1" x14ac:dyDescent="0.15">
      <c r="B168" s="218"/>
      <c r="C168" s="220"/>
      <c r="D168" s="220" t="s">
        <v>799</v>
      </c>
      <c r="E168" s="221"/>
      <c r="F168" s="219"/>
      <c r="G168" s="209"/>
      <c r="H168" s="210"/>
      <c r="I168" s="211"/>
    </row>
    <row r="169" spans="2:9" s="2" customFormat="1" ht="13.5" customHeight="1" x14ac:dyDescent="0.15">
      <c r="B169" s="222"/>
      <c r="C169" s="215" t="s">
        <v>794</v>
      </c>
      <c r="D169" s="215" t="s">
        <v>800</v>
      </c>
      <c r="E169" s="224">
        <v>48</v>
      </c>
      <c r="F169" s="223" t="s">
        <v>743</v>
      </c>
      <c r="G169" s="213"/>
      <c r="H169" s="214"/>
      <c r="I169" s="212"/>
    </row>
    <row r="170" spans="2:9" s="2" customFormat="1" ht="13.5" customHeight="1" x14ac:dyDescent="0.15">
      <c r="B170" s="218"/>
      <c r="C170" s="220"/>
      <c r="D170" s="220" t="s">
        <v>801</v>
      </c>
      <c r="E170" s="221"/>
      <c r="F170" s="219"/>
      <c r="G170" s="209"/>
      <c r="H170" s="210"/>
      <c r="I170" s="211"/>
    </row>
    <row r="171" spans="2:9" s="2" customFormat="1" ht="13.5" customHeight="1" x14ac:dyDescent="0.15">
      <c r="B171" s="222"/>
      <c r="C171" s="215" t="s">
        <v>802</v>
      </c>
      <c r="D171" s="215" t="s">
        <v>803</v>
      </c>
      <c r="E171" s="224">
        <v>17</v>
      </c>
      <c r="F171" s="223" t="s">
        <v>743</v>
      </c>
      <c r="G171" s="213"/>
      <c r="H171" s="214"/>
      <c r="I171" s="212"/>
    </row>
    <row r="172" spans="2:9" s="2" customFormat="1" ht="13.5" customHeight="1" x14ac:dyDescent="0.15">
      <c r="B172" s="218"/>
      <c r="C172" s="220"/>
      <c r="D172" s="220"/>
      <c r="E172" s="221"/>
      <c r="F172" s="219"/>
      <c r="G172" s="209"/>
      <c r="H172" s="210"/>
      <c r="I172" s="211"/>
    </row>
    <row r="173" spans="2:9" s="2" customFormat="1" ht="13.5" customHeight="1" x14ac:dyDescent="0.15">
      <c r="B173" s="222"/>
      <c r="C173" s="215"/>
      <c r="D173" s="215"/>
      <c r="E173" s="224"/>
      <c r="F173" s="223"/>
      <c r="G173" s="213"/>
      <c r="H173" s="214"/>
      <c r="I173" s="212"/>
    </row>
    <row r="174" spans="2:9" s="2" customFormat="1" ht="13.5" customHeight="1" x14ac:dyDescent="0.15">
      <c r="B174" s="218"/>
      <c r="C174" s="220"/>
      <c r="D174" s="220"/>
      <c r="E174" s="221"/>
      <c r="F174" s="219"/>
      <c r="G174" s="209"/>
      <c r="H174" s="210"/>
      <c r="I174" s="211"/>
    </row>
    <row r="175" spans="2:9" s="2" customFormat="1" ht="13.5" customHeight="1" x14ac:dyDescent="0.15">
      <c r="B175" s="222"/>
      <c r="C175" s="215"/>
      <c r="D175" s="215"/>
      <c r="E175" s="224"/>
      <c r="F175" s="223"/>
      <c r="G175" s="213"/>
      <c r="H175" s="214"/>
      <c r="I175" s="212"/>
    </row>
    <row r="176" spans="2:9" s="2" customFormat="1" ht="13.5" customHeight="1" x14ac:dyDescent="0.15">
      <c r="B176" s="218"/>
      <c r="C176" s="220"/>
      <c r="D176" s="220"/>
      <c r="E176" s="221"/>
      <c r="F176" s="219"/>
      <c r="G176" s="209"/>
      <c r="H176" s="210"/>
      <c r="I176" s="211"/>
    </row>
    <row r="177" spans="2:9" s="2" customFormat="1" ht="13.5" customHeight="1" x14ac:dyDescent="0.15">
      <c r="B177" s="222"/>
      <c r="C177" s="215"/>
      <c r="D177" s="215"/>
      <c r="E177" s="224"/>
      <c r="F177" s="223"/>
      <c r="G177" s="213"/>
      <c r="H177" s="214"/>
      <c r="I177" s="212"/>
    </row>
    <row r="178" spans="2:9" s="2" customFormat="1" ht="13.5" customHeight="1" x14ac:dyDescent="0.15">
      <c r="B178" s="218"/>
      <c r="C178" s="220"/>
      <c r="D178" s="220"/>
      <c r="E178" s="221"/>
      <c r="F178" s="219"/>
      <c r="G178" s="209"/>
      <c r="H178" s="210"/>
      <c r="I178" s="211"/>
    </row>
    <row r="179" spans="2:9" s="2" customFormat="1" ht="13.5" customHeight="1" x14ac:dyDescent="0.15">
      <c r="B179" s="222"/>
      <c r="C179" s="215"/>
      <c r="D179" s="215"/>
      <c r="E179" s="224"/>
      <c r="F179" s="223"/>
      <c r="G179" s="213"/>
      <c r="H179" s="214"/>
      <c r="I179" s="212"/>
    </row>
    <row r="180" spans="2:9" s="2" customFormat="1" ht="13.5" customHeight="1" x14ac:dyDescent="0.15">
      <c r="B180" s="218"/>
      <c r="C180" s="220"/>
      <c r="D180" s="220"/>
      <c r="E180" s="221"/>
      <c r="F180" s="219"/>
      <c r="G180" s="209"/>
      <c r="H180" s="210"/>
      <c r="I180" s="211"/>
    </row>
    <row r="181" spans="2:9" s="2" customFormat="1" ht="13.5" customHeight="1" x14ac:dyDescent="0.15">
      <c r="B181" s="222"/>
      <c r="C181" s="215"/>
      <c r="D181" s="215"/>
      <c r="E181" s="224"/>
      <c r="F181" s="223"/>
      <c r="G181" s="213"/>
      <c r="H181" s="214"/>
      <c r="I181" s="212"/>
    </row>
    <row r="182" spans="2:9" s="2" customFormat="1" ht="13.5" customHeight="1" x14ac:dyDescent="0.15">
      <c r="B182" s="218"/>
      <c r="C182" s="220"/>
      <c r="D182" s="220"/>
      <c r="E182" s="221"/>
      <c r="F182" s="219"/>
      <c r="G182" s="209"/>
      <c r="H182" s="210"/>
      <c r="I182" s="211"/>
    </row>
    <row r="183" spans="2:9" s="2" customFormat="1" ht="13.5" customHeight="1" x14ac:dyDescent="0.15">
      <c r="B183" s="222"/>
      <c r="C183" s="215"/>
      <c r="D183" s="215"/>
      <c r="E183" s="224"/>
      <c r="F183" s="223"/>
      <c r="G183" s="213"/>
      <c r="H183" s="214"/>
      <c r="I183" s="212"/>
    </row>
    <row r="184" spans="2:9" s="2" customFormat="1" ht="13.5" customHeight="1" x14ac:dyDescent="0.15">
      <c r="B184" s="218"/>
      <c r="C184" s="220"/>
      <c r="D184" s="220"/>
      <c r="E184" s="221"/>
      <c r="F184" s="219"/>
      <c r="G184" s="209"/>
      <c r="H184" s="210"/>
      <c r="I184" s="211"/>
    </row>
    <row r="185" spans="2:9" s="2" customFormat="1" ht="13.5" customHeight="1" x14ac:dyDescent="0.15">
      <c r="B185" s="222"/>
      <c r="C185" s="215"/>
      <c r="D185" s="215"/>
      <c r="E185" s="224"/>
      <c r="F185" s="223"/>
      <c r="G185" s="213"/>
      <c r="H185" s="214"/>
      <c r="I185" s="212"/>
    </row>
    <row r="186" spans="2:9" s="2" customFormat="1" ht="13.5" customHeight="1" x14ac:dyDescent="0.15">
      <c r="B186" s="218"/>
      <c r="C186" s="219"/>
      <c r="D186" s="220"/>
      <c r="E186" s="221"/>
      <c r="F186" s="219"/>
      <c r="G186" s="209"/>
      <c r="H186" s="210"/>
      <c r="I186" s="211"/>
    </row>
    <row r="187" spans="2:9" s="2" customFormat="1" ht="13.5" customHeight="1" x14ac:dyDescent="0.15">
      <c r="B187" s="222"/>
      <c r="C187" s="223" t="s">
        <v>1</v>
      </c>
      <c r="D187" s="215"/>
      <c r="E187" s="224"/>
      <c r="F187" s="223"/>
      <c r="G187" s="213"/>
      <c r="H187" s="214"/>
      <c r="I187" s="212"/>
    </row>
    <row r="188" spans="2:9" s="2" customFormat="1" ht="13.5" customHeight="1" x14ac:dyDescent="0.15">
      <c r="B188" s="218"/>
      <c r="C188" s="219"/>
      <c r="D188" s="220"/>
      <c r="E188" s="221"/>
      <c r="F188" s="219"/>
      <c r="G188" s="209"/>
      <c r="H188" s="210"/>
      <c r="I188" s="211"/>
    </row>
    <row r="189" spans="2:9" s="2" customFormat="1" ht="13.5" customHeight="1" x14ac:dyDescent="0.15">
      <c r="B189" s="222"/>
      <c r="C189" s="223"/>
      <c r="D189" s="215"/>
      <c r="E189" s="224"/>
      <c r="F189" s="223"/>
      <c r="G189" s="213"/>
      <c r="H189" s="214"/>
      <c r="I189" s="212"/>
    </row>
    <row r="190" spans="2:9" s="2" customFormat="1" ht="13.5" customHeight="1" x14ac:dyDescent="0.15">
      <c r="B190" s="218"/>
      <c r="C190" s="220"/>
      <c r="D190" s="220"/>
      <c r="E190" s="221"/>
      <c r="F190" s="219"/>
      <c r="G190" s="209"/>
      <c r="H190" s="210"/>
      <c r="I190" s="211"/>
    </row>
    <row r="191" spans="2:9" s="2" customFormat="1" ht="13.5" customHeight="1" x14ac:dyDescent="0.15">
      <c r="B191" s="222"/>
      <c r="C191" s="215"/>
      <c r="D191" s="215"/>
      <c r="E191" s="224"/>
      <c r="F191" s="223"/>
      <c r="G191" s="213"/>
      <c r="H191" s="214"/>
      <c r="I191" s="212"/>
    </row>
    <row r="192" spans="2:9" s="2" customFormat="1" ht="13.5" customHeight="1" x14ac:dyDescent="0.15">
      <c r="B192" s="218"/>
      <c r="C192" s="220"/>
      <c r="D192" s="220"/>
      <c r="E192" s="221"/>
      <c r="F192" s="219"/>
      <c r="G192" s="209"/>
      <c r="H192" s="210"/>
      <c r="I192" s="211"/>
    </row>
    <row r="193" spans="2:9" s="2" customFormat="1" ht="13.5" customHeight="1" x14ac:dyDescent="0.15">
      <c r="B193" s="233"/>
      <c r="C193" s="215" t="s">
        <v>895</v>
      </c>
      <c r="D193" s="215"/>
      <c r="E193" s="224"/>
      <c r="F193" s="223"/>
      <c r="G193" s="213"/>
      <c r="H193" s="214"/>
      <c r="I193" s="212"/>
    </row>
    <row r="194" spans="2:9" s="2" customFormat="1" ht="13.5" customHeight="1" x14ac:dyDescent="0.15">
      <c r="B194" s="218"/>
      <c r="C194" s="220"/>
      <c r="D194" s="220"/>
      <c r="E194" s="221"/>
      <c r="F194" s="219"/>
      <c r="G194" s="209"/>
      <c r="H194" s="210"/>
      <c r="I194" s="211"/>
    </row>
    <row r="195" spans="2:9" s="2" customFormat="1" ht="13.5" customHeight="1" x14ac:dyDescent="0.15">
      <c r="B195" s="222"/>
      <c r="C195" s="215" t="s">
        <v>749</v>
      </c>
      <c r="D195" s="215"/>
      <c r="E195" s="224"/>
      <c r="F195" s="223"/>
      <c r="G195" s="213"/>
      <c r="H195" s="214"/>
      <c r="I195" s="212"/>
    </row>
    <row r="196" spans="2:9" s="2" customFormat="1" ht="13.5" customHeight="1" x14ac:dyDescent="0.15">
      <c r="B196" s="218"/>
      <c r="C196" s="220"/>
      <c r="D196" s="220"/>
      <c r="E196" s="221"/>
      <c r="F196" s="219"/>
      <c r="G196" s="209"/>
      <c r="H196" s="210"/>
      <c r="I196" s="211"/>
    </row>
    <row r="197" spans="2:9" s="2" customFormat="1" ht="13.5" customHeight="1" x14ac:dyDescent="0.15">
      <c r="B197" s="222"/>
      <c r="C197" s="215"/>
      <c r="D197" s="215"/>
      <c r="E197" s="224"/>
      <c r="F197" s="223"/>
      <c r="G197" s="213"/>
      <c r="H197" s="214"/>
      <c r="I197" s="212"/>
    </row>
    <row r="198" spans="2:9" s="2" customFormat="1" ht="13.5" customHeight="1" x14ac:dyDescent="0.15">
      <c r="B198" s="218"/>
      <c r="C198" s="220"/>
      <c r="D198" s="220"/>
      <c r="E198" s="221"/>
      <c r="F198" s="219"/>
      <c r="G198" s="209"/>
      <c r="H198" s="210"/>
      <c r="I198" s="211"/>
    </row>
    <row r="199" spans="2:9" s="2" customFormat="1" ht="13.5" customHeight="1" x14ac:dyDescent="0.15">
      <c r="B199" s="222"/>
      <c r="C199" s="215" t="s">
        <v>804</v>
      </c>
      <c r="D199" s="215" t="s">
        <v>790</v>
      </c>
      <c r="E199" s="224">
        <v>36</v>
      </c>
      <c r="F199" s="223" t="s">
        <v>743</v>
      </c>
      <c r="G199" s="213"/>
      <c r="H199" s="214"/>
      <c r="I199" s="212"/>
    </row>
    <row r="200" spans="2:9" s="2" customFormat="1" ht="13.5" customHeight="1" x14ac:dyDescent="0.15">
      <c r="B200" s="218"/>
      <c r="C200" s="220"/>
      <c r="D200" s="220"/>
      <c r="E200" s="221"/>
      <c r="F200" s="219"/>
      <c r="G200" s="209"/>
      <c r="H200" s="210"/>
      <c r="I200" s="211"/>
    </row>
    <row r="201" spans="2:9" s="2" customFormat="1" ht="13.5" customHeight="1" x14ac:dyDescent="0.15">
      <c r="B201" s="222"/>
      <c r="C201" s="215" t="s">
        <v>804</v>
      </c>
      <c r="D201" s="215" t="s">
        <v>796</v>
      </c>
      <c r="E201" s="224">
        <v>12</v>
      </c>
      <c r="F201" s="223" t="s">
        <v>743</v>
      </c>
      <c r="G201" s="213"/>
      <c r="H201" s="214"/>
      <c r="I201" s="212"/>
    </row>
    <row r="202" spans="2:9" s="2" customFormat="1" ht="13.5" customHeight="1" x14ac:dyDescent="0.15">
      <c r="B202" s="218"/>
      <c r="C202" s="220"/>
      <c r="D202" s="220"/>
      <c r="E202" s="221"/>
      <c r="F202" s="219"/>
      <c r="G202" s="209"/>
      <c r="H202" s="210"/>
      <c r="I202" s="211"/>
    </row>
    <row r="203" spans="2:9" s="2" customFormat="1" ht="13.5" customHeight="1" x14ac:dyDescent="0.15">
      <c r="B203" s="222"/>
      <c r="C203" s="215" t="s">
        <v>797</v>
      </c>
      <c r="D203" s="215" t="s">
        <v>798</v>
      </c>
      <c r="E203" s="224">
        <v>171</v>
      </c>
      <c r="F203" s="223" t="s">
        <v>745</v>
      </c>
      <c r="G203" s="213"/>
      <c r="H203" s="214"/>
      <c r="I203" s="212"/>
    </row>
    <row r="204" spans="2:9" s="2" customFormat="1" ht="13.5" customHeight="1" x14ac:dyDescent="0.15">
      <c r="B204" s="218"/>
      <c r="C204" s="220"/>
      <c r="D204" s="220" t="s">
        <v>805</v>
      </c>
      <c r="E204" s="221"/>
      <c r="F204" s="219"/>
      <c r="G204" s="209"/>
      <c r="H204" s="210"/>
      <c r="I204" s="211"/>
    </row>
    <row r="205" spans="2:9" s="2" customFormat="1" ht="13.5" customHeight="1" x14ac:dyDescent="0.15">
      <c r="B205" s="222"/>
      <c r="C205" s="215" t="s">
        <v>794</v>
      </c>
      <c r="D205" s="215" t="s">
        <v>795</v>
      </c>
      <c r="E205" s="224">
        <v>48</v>
      </c>
      <c r="F205" s="223" t="s">
        <v>743</v>
      </c>
      <c r="G205" s="213"/>
      <c r="H205" s="214"/>
      <c r="I205" s="212"/>
    </row>
    <row r="206" spans="2:9" s="2" customFormat="1" ht="13.5" customHeight="1" x14ac:dyDescent="0.15">
      <c r="B206" s="218"/>
      <c r="C206" s="220"/>
      <c r="D206" s="220"/>
      <c r="E206" s="221"/>
      <c r="F206" s="219"/>
      <c r="G206" s="209"/>
      <c r="H206" s="210"/>
      <c r="I206" s="211"/>
    </row>
    <row r="207" spans="2:9" s="2" customFormat="1" ht="13.5" customHeight="1" x14ac:dyDescent="0.15">
      <c r="B207" s="222"/>
      <c r="C207" s="215"/>
      <c r="D207" s="215"/>
      <c r="E207" s="224"/>
      <c r="F207" s="223"/>
      <c r="G207" s="213"/>
      <c r="H207" s="214"/>
      <c r="I207" s="212"/>
    </row>
    <row r="208" spans="2:9" s="2" customFormat="1" ht="13.5" customHeight="1" x14ac:dyDescent="0.15">
      <c r="B208" s="218"/>
      <c r="C208" s="220"/>
      <c r="D208" s="220"/>
      <c r="E208" s="221"/>
      <c r="F208" s="219"/>
      <c r="G208" s="209"/>
      <c r="H208" s="210"/>
      <c r="I208" s="211"/>
    </row>
    <row r="209" spans="2:9" s="2" customFormat="1" ht="13.5" customHeight="1" x14ac:dyDescent="0.15">
      <c r="B209" s="222"/>
      <c r="C209" s="215"/>
      <c r="D209" s="215"/>
      <c r="E209" s="224"/>
      <c r="F209" s="223"/>
      <c r="G209" s="213"/>
      <c r="H209" s="214"/>
      <c r="I209" s="212"/>
    </row>
    <row r="210" spans="2:9" s="2" customFormat="1" ht="13.5" customHeight="1" x14ac:dyDescent="0.15">
      <c r="B210" s="218"/>
      <c r="C210" s="220"/>
      <c r="D210" s="220"/>
      <c r="E210" s="221"/>
      <c r="F210" s="219"/>
      <c r="G210" s="209"/>
      <c r="H210" s="210"/>
      <c r="I210" s="211"/>
    </row>
    <row r="211" spans="2:9" s="2" customFormat="1" ht="13.5" customHeight="1" x14ac:dyDescent="0.15">
      <c r="B211" s="222"/>
      <c r="C211" s="215"/>
      <c r="D211" s="215"/>
      <c r="E211" s="224"/>
      <c r="F211" s="223"/>
      <c r="G211" s="213"/>
      <c r="H211" s="214"/>
      <c r="I211" s="212"/>
    </row>
    <row r="212" spans="2:9" s="2" customFormat="1" ht="13.5" customHeight="1" x14ac:dyDescent="0.15">
      <c r="B212" s="218"/>
      <c r="C212" s="220"/>
      <c r="D212" s="220"/>
      <c r="E212" s="221"/>
      <c r="F212" s="219"/>
      <c r="G212" s="209"/>
      <c r="H212" s="210"/>
      <c r="I212" s="211"/>
    </row>
    <row r="213" spans="2:9" s="2" customFormat="1" ht="13.5" customHeight="1" x14ac:dyDescent="0.15">
      <c r="B213" s="222"/>
      <c r="C213" s="215"/>
      <c r="D213" s="215"/>
      <c r="E213" s="224"/>
      <c r="F213" s="223"/>
      <c r="G213" s="213"/>
      <c r="H213" s="214"/>
      <c r="I213" s="212"/>
    </row>
    <row r="214" spans="2:9" s="2" customFormat="1" ht="13.5" customHeight="1" x14ac:dyDescent="0.15">
      <c r="B214" s="218"/>
      <c r="C214" s="220"/>
      <c r="D214" s="220"/>
      <c r="E214" s="221"/>
      <c r="F214" s="219"/>
      <c r="G214" s="209"/>
      <c r="H214" s="210"/>
      <c r="I214" s="211"/>
    </row>
    <row r="215" spans="2:9" s="2" customFormat="1" ht="13.5" customHeight="1" x14ac:dyDescent="0.15">
      <c r="B215" s="222"/>
      <c r="C215" s="215"/>
      <c r="D215" s="215"/>
      <c r="E215" s="224"/>
      <c r="F215" s="223"/>
      <c r="G215" s="213"/>
      <c r="H215" s="214"/>
      <c r="I215" s="212"/>
    </row>
    <row r="216" spans="2:9" s="2" customFormat="1" ht="13.5" customHeight="1" x14ac:dyDescent="0.15">
      <c r="B216" s="218"/>
      <c r="C216" s="220"/>
      <c r="D216" s="220"/>
      <c r="E216" s="221"/>
      <c r="F216" s="219"/>
      <c r="G216" s="209"/>
      <c r="H216" s="210"/>
      <c r="I216" s="211"/>
    </row>
    <row r="217" spans="2:9" s="2" customFormat="1" ht="13.5" customHeight="1" x14ac:dyDescent="0.15">
      <c r="B217" s="222"/>
      <c r="C217" s="215"/>
      <c r="D217" s="215"/>
      <c r="E217" s="224"/>
      <c r="F217" s="223"/>
      <c r="G217" s="213"/>
      <c r="H217" s="214"/>
      <c r="I217" s="212"/>
    </row>
    <row r="218" spans="2:9" s="2" customFormat="1" ht="13.5" customHeight="1" x14ac:dyDescent="0.15">
      <c r="B218" s="218"/>
      <c r="C218" s="220"/>
      <c r="D218" s="220"/>
      <c r="E218" s="221"/>
      <c r="F218" s="219"/>
      <c r="G218" s="209"/>
      <c r="H218" s="210"/>
      <c r="I218" s="211"/>
    </row>
    <row r="219" spans="2:9" s="2" customFormat="1" ht="13.5" customHeight="1" x14ac:dyDescent="0.15">
      <c r="B219" s="222"/>
      <c r="C219" s="215"/>
      <c r="D219" s="215"/>
      <c r="E219" s="224"/>
      <c r="F219" s="223"/>
      <c r="G219" s="213"/>
      <c r="H219" s="214"/>
      <c r="I219" s="212"/>
    </row>
    <row r="220" spans="2:9" s="2" customFormat="1" ht="13.5" customHeight="1" x14ac:dyDescent="0.15">
      <c r="B220" s="218"/>
      <c r="C220" s="220"/>
      <c r="D220" s="220"/>
      <c r="E220" s="221"/>
      <c r="F220" s="219"/>
      <c r="G220" s="209"/>
      <c r="H220" s="210"/>
      <c r="I220" s="211"/>
    </row>
    <row r="221" spans="2:9" s="2" customFormat="1" ht="13.5" customHeight="1" x14ac:dyDescent="0.15">
      <c r="B221" s="222"/>
      <c r="C221" s="215"/>
      <c r="D221" s="215"/>
      <c r="E221" s="224"/>
      <c r="F221" s="223"/>
      <c r="G221" s="213"/>
      <c r="H221" s="214"/>
      <c r="I221" s="212"/>
    </row>
    <row r="222" spans="2:9" s="2" customFormat="1" ht="13.5" customHeight="1" x14ac:dyDescent="0.15">
      <c r="B222" s="218"/>
      <c r="C222" s="220"/>
      <c r="D222" s="220"/>
      <c r="E222" s="221"/>
      <c r="F222" s="219"/>
      <c r="G222" s="209"/>
      <c r="H222" s="210"/>
      <c r="I222" s="211"/>
    </row>
    <row r="223" spans="2:9" s="2" customFormat="1" ht="13.5" customHeight="1" x14ac:dyDescent="0.15">
      <c r="B223" s="222"/>
      <c r="C223" s="215"/>
      <c r="D223" s="215"/>
      <c r="E223" s="224"/>
      <c r="F223" s="223"/>
      <c r="G223" s="213"/>
      <c r="H223" s="214"/>
      <c r="I223" s="212"/>
    </row>
    <row r="224" spans="2:9" s="2" customFormat="1" ht="13.5" customHeight="1" x14ac:dyDescent="0.15">
      <c r="B224" s="218"/>
      <c r="C224" s="219"/>
      <c r="D224" s="220"/>
      <c r="E224" s="221"/>
      <c r="F224" s="219"/>
      <c r="G224" s="209"/>
      <c r="H224" s="210"/>
      <c r="I224" s="211"/>
    </row>
    <row r="225" spans="2:9" s="2" customFormat="1" ht="13.5" customHeight="1" x14ac:dyDescent="0.15">
      <c r="B225" s="222"/>
      <c r="C225" s="223" t="s">
        <v>1</v>
      </c>
      <c r="D225" s="215"/>
      <c r="E225" s="224"/>
      <c r="F225" s="223"/>
      <c r="G225" s="213"/>
      <c r="H225" s="214"/>
      <c r="I225" s="212"/>
    </row>
    <row r="226" spans="2:9" s="2" customFormat="1" ht="13.5" customHeight="1" x14ac:dyDescent="0.15">
      <c r="B226" s="218"/>
      <c r="C226" s="219"/>
      <c r="D226" s="220"/>
      <c r="E226" s="221"/>
      <c r="F226" s="219"/>
      <c r="G226" s="209"/>
      <c r="H226" s="210"/>
      <c r="I226" s="211"/>
    </row>
    <row r="227" spans="2:9" s="2" customFormat="1" ht="13.5" customHeight="1" x14ac:dyDescent="0.15">
      <c r="B227" s="222"/>
      <c r="C227" s="223"/>
      <c r="D227" s="215"/>
      <c r="E227" s="224"/>
      <c r="F227" s="223"/>
      <c r="G227" s="213"/>
      <c r="H227" s="214"/>
      <c r="I227" s="212"/>
    </row>
    <row r="228" spans="2:9" s="2" customFormat="1" ht="13.5" customHeight="1" x14ac:dyDescent="0.15">
      <c r="B228" s="218"/>
      <c r="C228" s="220"/>
      <c r="D228" s="220"/>
      <c r="E228" s="221"/>
      <c r="F228" s="219"/>
      <c r="G228" s="209"/>
      <c r="H228" s="210"/>
      <c r="I228" s="211"/>
    </row>
    <row r="229" spans="2:9" s="2" customFormat="1" ht="13.5" customHeight="1" x14ac:dyDescent="0.15">
      <c r="B229" s="222"/>
      <c r="C229" s="215"/>
      <c r="D229" s="215"/>
      <c r="E229" s="224"/>
      <c r="F229" s="223"/>
      <c r="G229" s="213"/>
      <c r="H229" s="214"/>
      <c r="I229" s="212"/>
    </row>
    <row r="230" spans="2:9" s="2" customFormat="1" ht="13.5" customHeight="1" x14ac:dyDescent="0.15">
      <c r="B230" s="218"/>
      <c r="C230" s="220"/>
      <c r="D230" s="220"/>
      <c r="E230" s="221"/>
      <c r="F230" s="219"/>
      <c r="G230" s="209"/>
      <c r="H230" s="210"/>
      <c r="I230" s="211"/>
    </row>
    <row r="231" spans="2:9" s="2" customFormat="1" ht="13.5" customHeight="1" x14ac:dyDescent="0.15">
      <c r="B231" s="233"/>
      <c r="C231" s="215" t="s">
        <v>896</v>
      </c>
      <c r="D231" s="215"/>
      <c r="E231" s="224"/>
      <c r="F231" s="223"/>
      <c r="G231" s="213"/>
      <c r="H231" s="214"/>
      <c r="I231" s="212"/>
    </row>
    <row r="232" spans="2:9" s="2" customFormat="1" ht="13.5" customHeight="1" x14ac:dyDescent="0.15">
      <c r="B232" s="218"/>
      <c r="C232" s="220"/>
      <c r="D232" s="220"/>
      <c r="E232" s="221"/>
      <c r="F232" s="219"/>
      <c r="G232" s="209"/>
      <c r="H232" s="210"/>
      <c r="I232" s="211"/>
    </row>
    <row r="233" spans="2:9" s="2" customFormat="1" ht="13.5" customHeight="1" x14ac:dyDescent="0.15">
      <c r="B233" s="222"/>
      <c r="C233" s="215" t="s">
        <v>750</v>
      </c>
      <c r="D233" s="215"/>
      <c r="E233" s="224"/>
      <c r="F233" s="223"/>
      <c r="G233" s="213"/>
      <c r="H233" s="214"/>
      <c r="I233" s="212"/>
    </row>
    <row r="234" spans="2:9" s="2" customFormat="1" ht="13.5" customHeight="1" x14ac:dyDescent="0.15">
      <c r="B234" s="218"/>
      <c r="C234" s="220"/>
      <c r="D234" s="220"/>
      <c r="E234" s="221"/>
      <c r="F234" s="219"/>
      <c r="G234" s="209"/>
      <c r="H234" s="210"/>
      <c r="I234" s="211"/>
    </row>
    <row r="235" spans="2:9" s="2" customFormat="1" ht="13.5" customHeight="1" x14ac:dyDescent="0.15">
      <c r="B235" s="222"/>
      <c r="C235" s="215"/>
      <c r="D235" s="215"/>
      <c r="E235" s="224"/>
      <c r="F235" s="223"/>
      <c r="G235" s="213"/>
      <c r="H235" s="214"/>
      <c r="I235" s="212"/>
    </row>
    <row r="236" spans="2:9" s="2" customFormat="1" ht="13.5" customHeight="1" x14ac:dyDescent="0.15">
      <c r="B236" s="218"/>
      <c r="C236" s="220"/>
      <c r="D236" s="220" t="s">
        <v>801</v>
      </c>
      <c r="E236" s="221"/>
      <c r="F236" s="219"/>
      <c r="G236" s="209"/>
      <c r="H236" s="210"/>
      <c r="I236" s="211"/>
    </row>
    <row r="237" spans="2:9" s="2" customFormat="1" ht="13.5" customHeight="1" x14ac:dyDescent="0.15">
      <c r="B237" s="222"/>
      <c r="C237" s="215" t="s">
        <v>806</v>
      </c>
      <c r="D237" s="215" t="s">
        <v>803</v>
      </c>
      <c r="E237" s="224">
        <v>51</v>
      </c>
      <c r="F237" s="223" t="s">
        <v>743</v>
      </c>
      <c r="G237" s="213"/>
      <c r="H237" s="214"/>
      <c r="I237" s="212"/>
    </row>
    <row r="238" spans="2:9" s="2" customFormat="1" ht="13.5" customHeight="1" x14ac:dyDescent="0.15">
      <c r="B238" s="218"/>
      <c r="C238" s="220"/>
      <c r="D238" s="220" t="s">
        <v>801</v>
      </c>
      <c r="E238" s="221"/>
      <c r="F238" s="219"/>
      <c r="G238" s="209"/>
      <c r="H238" s="210"/>
      <c r="I238" s="211"/>
    </row>
    <row r="239" spans="2:9" s="2" customFormat="1" ht="13.5" customHeight="1" x14ac:dyDescent="0.15">
      <c r="B239" s="222"/>
      <c r="C239" s="215" t="s">
        <v>806</v>
      </c>
      <c r="D239" s="215" t="s">
        <v>803</v>
      </c>
      <c r="E239" s="224">
        <v>1</v>
      </c>
      <c r="F239" s="223" t="s">
        <v>743</v>
      </c>
      <c r="G239" s="213"/>
      <c r="H239" s="214"/>
      <c r="I239" s="212"/>
    </row>
    <row r="240" spans="2:9" s="2" customFormat="1" ht="13.5" customHeight="1" x14ac:dyDescent="0.15">
      <c r="B240" s="218"/>
      <c r="C240" s="220"/>
      <c r="D240" s="220" t="s">
        <v>807</v>
      </c>
      <c r="E240" s="221"/>
      <c r="F240" s="219"/>
      <c r="G240" s="209"/>
      <c r="H240" s="210"/>
      <c r="I240" s="211"/>
    </row>
    <row r="241" spans="2:9" s="2" customFormat="1" ht="13.5" customHeight="1" x14ac:dyDescent="0.15">
      <c r="B241" s="222"/>
      <c r="C241" s="215" t="s">
        <v>806</v>
      </c>
      <c r="D241" s="215" t="s">
        <v>803</v>
      </c>
      <c r="E241" s="224">
        <v>20</v>
      </c>
      <c r="F241" s="223" t="s">
        <v>743</v>
      </c>
      <c r="G241" s="213"/>
      <c r="H241" s="214"/>
      <c r="I241" s="212"/>
    </row>
    <row r="242" spans="2:9" s="2" customFormat="1" ht="13.5" customHeight="1" x14ac:dyDescent="0.15">
      <c r="B242" s="218"/>
      <c r="C242" s="220"/>
      <c r="D242" s="220" t="s">
        <v>808</v>
      </c>
      <c r="E242" s="221"/>
      <c r="F242" s="219"/>
      <c r="G242" s="209"/>
      <c r="H242" s="210"/>
      <c r="I242" s="211"/>
    </row>
    <row r="243" spans="2:9" s="2" customFormat="1" ht="13.5" customHeight="1" x14ac:dyDescent="0.15">
      <c r="B243" s="222"/>
      <c r="C243" s="215" t="s">
        <v>806</v>
      </c>
      <c r="D243" s="215" t="s">
        <v>803</v>
      </c>
      <c r="E243" s="224">
        <v>35</v>
      </c>
      <c r="F243" s="223" t="s">
        <v>743</v>
      </c>
      <c r="G243" s="213"/>
      <c r="H243" s="214"/>
      <c r="I243" s="212"/>
    </row>
    <row r="244" spans="2:9" s="2" customFormat="1" ht="13.5" customHeight="1" x14ac:dyDescent="0.15">
      <c r="B244" s="218"/>
      <c r="C244" s="220"/>
      <c r="D244" s="220" t="s">
        <v>808</v>
      </c>
      <c r="E244" s="221"/>
      <c r="F244" s="219"/>
      <c r="G244" s="209"/>
      <c r="H244" s="210"/>
      <c r="I244" s="211"/>
    </row>
    <row r="245" spans="2:9" s="2" customFormat="1" ht="13.5" customHeight="1" x14ac:dyDescent="0.15">
      <c r="B245" s="222"/>
      <c r="C245" s="215" t="s">
        <v>806</v>
      </c>
      <c r="D245" s="215" t="s">
        <v>803</v>
      </c>
      <c r="E245" s="224">
        <v>2</v>
      </c>
      <c r="F245" s="223" t="s">
        <v>743</v>
      </c>
      <c r="G245" s="213"/>
      <c r="H245" s="214"/>
      <c r="I245" s="212"/>
    </row>
    <row r="246" spans="2:9" s="2" customFormat="1" ht="13.5" customHeight="1" x14ac:dyDescent="0.15">
      <c r="B246" s="218"/>
      <c r="C246" s="220"/>
      <c r="D246" s="220" t="s">
        <v>809</v>
      </c>
      <c r="E246" s="221"/>
      <c r="F246" s="219"/>
      <c r="G246" s="209"/>
      <c r="H246" s="210"/>
      <c r="I246" s="211"/>
    </row>
    <row r="247" spans="2:9" s="2" customFormat="1" ht="13.5" customHeight="1" x14ac:dyDescent="0.15">
      <c r="B247" s="222"/>
      <c r="C247" s="215" t="s">
        <v>810</v>
      </c>
      <c r="D247" s="215" t="s">
        <v>803</v>
      </c>
      <c r="E247" s="224">
        <v>3</v>
      </c>
      <c r="F247" s="223" t="s">
        <v>743</v>
      </c>
      <c r="G247" s="213"/>
      <c r="H247" s="214"/>
      <c r="I247" s="212"/>
    </row>
    <row r="248" spans="2:9" s="2" customFormat="1" ht="13.5" customHeight="1" x14ac:dyDescent="0.15">
      <c r="B248" s="218"/>
      <c r="C248" s="220"/>
      <c r="D248" s="220" t="s">
        <v>811</v>
      </c>
      <c r="E248" s="221"/>
      <c r="F248" s="219"/>
      <c r="G248" s="209"/>
      <c r="H248" s="210"/>
      <c r="I248" s="211"/>
    </row>
    <row r="249" spans="2:9" s="2" customFormat="1" ht="13.5" customHeight="1" x14ac:dyDescent="0.15">
      <c r="B249" s="222"/>
      <c r="C249" s="215" t="s">
        <v>810</v>
      </c>
      <c r="D249" s="215" t="s">
        <v>812</v>
      </c>
      <c r="E249" s="224">
        <v>155</v>
      </c>
      <c r="F249" s="223" t="s">
        <v>743</v>
      </c>
      <c r="G249" s="213"/>
      <c r="H249" s="214"/>
      <c r="I249" s="212"/>
    </row>
    <row r="250" spans="2:9" s="2" customFormat="1" ht="13.5" customHeight="1" x14ac:dyDescent="0.15">
      <c r="B250" s="218"/>
      <c r="C250" s="220"/>
      <c r="D250" s="220"/>
      <c r="E250" s="221"/>
      <c r="F250" s="219"/>
      <c r="G250" s="209"/>
      <c r="H250" s="210"/>
      <c r="I250" s="211"/>
    </row>
    <row r="251" spans="2:9" s="2" customFormat="1" ht="13.5" customHeight="1" x14ac:dyDescent="0.15">
      <c r="B251" s="222"/>
      <c r="C251" s="215"/>
      <c r="D251" s="215"/>
      <c r="E251" s="224"/>
      <c r="F251" s="223"/>
      <c r="G251" s="213"/>
      <c r="H251" s="214"/>
      <c r="I251" s="212"/>
    </row>
    <row r="252" spans="2:9" s="2" customFormat="1" ht="13.5" customHeight="1" x14ac:dyDescent="0.15">
      <c r="B252" s="218"/>
      <c r="C252" s="220"/>
      <c r="D252" s="220"/>
      <c r="E252" s="221"/>
      <c r="F252" s="219"/>
      <c r="G252" s="209"/>
      <c r="H252" s="210"/>
      <c r="I252" s="211"/>
    </row>
    <row r="253" spans="2:9" s="2" customFormat="1" ht="13.5" customHeight="1" x14ac:dyDescent="0.15">
      <c r="B253" s="222"/>
      <c r="C253" s="215"/>
      <c r="D253" s="215"/>
      <c r="E253" s="224"/>
      <c r="F253" s="223"/>
      <c r="G253" s="213"/>
      <c r="H253" s="214"/>
      <c r="I253" s="212"/>
    </row>
    <row r="254" spans="2:9" s="2" customFormat="1" ht="13.5" customHeight="1" x14ac:dyDescent="0.15">
      <c r="B254" s="218"/>
      <c r="C254" s="220"/>
      <c r="D254" s="220"/>
      <c r="E254" s="221"/>
      <c r="F254" s="219"/>
      <c r="G254" s="209"/>
      <c r="H254" s="210"/>
      <c r="I254" s="211"/>
    </row>
    <row r="255" spans="2:9" s="2" customFormat="1" ht="13.5" customHeight="1" x14ac:dyDescent="0.15">
      <c r="B255" s="222"/>
      <c r="C255" s="215"/>
      <c r="D255" s="215"/>
      <c r="E255" s="224"/>
      <c r="F255" s="223"/>
      <c r="G255" s="213"/>
      <c r="H255" s="214"/>
      <c r="I255" s="212"/>
    </row>
    <row r="256" spans="2:9" s="2" customFormat="1" ht="13.5" customHeight="1" x14ac:dyDescent="0.15">
      <c r="B256" s="218"/>
      <c r="C256" s="220"/>
      <c r="D256" s="220"/>
      <c r="E256" s="221"/>
      <c r="F256" s="219"/>
      <c r="G256" s="209"/>
      <c r="H256" s="210"/>
      <c r="I256" s="211"/>
    </row>
    <row r="257" spans="2:9" s="2" customFormat="1" ht="13.5" customHeight="1" x14ac:dyDescent="0.15">
      <c r="B257" s="222"/>
      <c r="C257" s="215"/>
      <c r="D257" s="215"/>
      <c r="E257" s="224"/>
      <c r="F257" s="223"/>
      <c r="G257" s="213"/>
      <c r="H257" s="214"/>
      <c r="I257" s="212"/>
    </row>
    <row r="258" spans="2:9" s="2" customFormat="1" ht="13.5" customHeight="1" x14ac:dyDescent="0.15">
      <c r="B258" s="218"/>
      <c r="C258" s="220"/>
      <c r="D258" s="220"/>
      <c r="E258" s="221"/>
      <c r="F258" s="219"/>
      <c r="G258" s="209"/>
      <c r="H258" s="210"/>
      <c r="I258" s="211"/>
    </row>
    <row r="259" spans="2:9" s="2" customFormat="1" ht="13.5" customHeight="1" x14ac:dyDescent="0.15">
      <c r="B259" s="222"/>
      <c r="C259" s="215"/>
      <c r="D259" s="215"/>
      <c r="E259" s="224"/>
      <c r="F259" s="223"/>
      <c r="G259" s="213"/>
      <c r="H259" s="214"/>
      <c r="I259" s="212"/>
    </row>
    <row r="260" spans="2:9" s="2" customFormat="1" ht="13.5" customHeight="1" x14ac:dyDescent="0.15">
      <c r="B260" s="218"/>
      <c r="C260" s="220"/>
      <c r="D260" s="220"/>
      <c r="E260" s="221"/>
      <c r="F260" s="219"/>
      <c r="G260" s="209"/>
      <c r="H260" s="210"/>
      <c r="I260" s="211"/>
    </row>
    <row r="261" spans="2:9" s="2" customFormat="1" ht="13.5" customHeight="1" x14ac:dyDescent="0.15">
      <c r="B261" s="222"/>
      <c r="C261" s="215"/>
      <c r="D261" s="215"/>
      <c r="E261" s="224"/>
      <c r="F261" s="223"/>
      <c r="G261" s="213"/>
      <c r="H261" s="214"/>
      <c r="I261" s="212"/>
    </row>
    <row r="262" spans="2:9" s="2" customFormat="1" ht="13.5" customHeight="1" x14ac:dyDescent="0.15">
      <c r="B262" s="218"/>
      <c r="C262" s="219"/>
      <c r="D262" s="220"/>
      <c r="E262" s="221"/>
      <c r="F262" s="219"/>
      <c r="G262" s="209"/>
      <c r="H262" s="210"/>
      <c r="I262" s="211"/>
    </row>
    <row r="263" spans="2:9" s="2" customFormat="1" ht="13.5" customHeight="1" x14ac:dyDescent="0.15">
      <c r="B263" s="222"/>
      <c r="C263" s="223" t="s">
        <v>1</v>
      </c>
      <c r="D263" s="215"/>
      <c r="E263" s="224"/>
      <c r="F263" s="223"/>
      <c r="G263" s="213"/>
      <c r="H263" s="214"/>
      <c r="I263" s="212"/>
    </row>
    <row r="264" spans="2:9" s="2" customFormat="1" ht="13.5" customHeight="1" x14ac:dyDescent="0.15">
      <c r="B264" s="218"/>
      <c r="C264" s="219"/>
      <c r="D264" s="220"/>
      <c r="E264" s="221"/>
      <c r="F264" s="219"/>
      <c r="G264" s="209"/>
      <c r="H264" s="210"/>
      <c r="I264" s="211"/>
    </row>
    <row r="265" spans="2:9" s="2" customFormat="1" ht="13.5" customHeight="1" x14ac:dyDescent="0.15">
      <c r="B265" s="222"/>
      <c r="C265" s="223"/>
      <c r="D265" s="215"/>
      <c r="E265" s="224"/>
      <c r="F265" s="223"/>
      <c r="G265" s="213"/>
      <c r="H265" s="214"/>
      <c r="I265" s="212"/>
    </row>
    <row r="266" spans="2:9" s="2" customFormat="1" ht="13.5" customHeight="1" x14ac:dyDescent="0.15">
      <c r="B266" s="218"/>
      <c r="C266" s="220"/>
      <c r="D266" s="220"/>
      <c r="E266" s="221"/>
      <c r="F266" s="219"/>
      <c r="G266" s="209"/>
      <c r="H266" s="210"/>
      <c r="I266" s="211"/>
    </row>
    <row r="267" spans="2:9" s="2" customFormat="1" ht="13.5" customHeight="1" x14ac:dyDescent="0.15">
      <c r="B267" s="222"/>
      <c r="C267" s="215"/>
      <c r="D267" s="215"/>
      <c r="E267" s="224"/>
      <c r="F267" s="223"/>
      <c r="G267" s="213"/>
      <c r="H267" s="214"/>
      <c r="I267" s="212"/>
    </row>
    <row r="268" spans="2:9" s="2" customFormat="1" ht="13.5" customHeight="1" x14ac:dyDescent="0.15">
      <c r="B268" s="218"/>
      <c r="C268" s="220"/>
      <c r="D268" s="220"/>
      <c r="E268" s="221"/>
      <c r="F268" s="219"/>
      <c r="G268" s="209"/>
      <c r="H268" s="210"/>
      <c r="I268" s="211"/>
    </row>
    <row r="269" spans="2:9" s="2" customFormat="1" ht="13.5" customHeight="1" x14ac:dyDescent="0.15">
      <c r="B269" s="233"/>
      <c r="C269" s="215" t="s">
        <v>897</v>
      </c>
      <c r="D269" s="215"/>
      <c r="E269" s="224"/>
      <c r="F269" s="223"/>
      <c r="G269" s="213"/>
      <c r="H269" s="214"/>
      <c r="I269" s="212"/>
    </row>
    <row r="270" spans="2:9" s="2" customFormat="1" ht="13.5" customHeight="1" x14ac:dyDescent="0.15">
      <c r="B270" s="218"/>
      <c r="C270" s="220"/>
      <c r="D270" s="220"/>
      <c r="E270" s="221"/>
      <c r="F270" s="219"/>
      <c r="G270" s="209"/>
      <c r="H270" s="210"/>
      <c r="I270" s="211"/>
    </row>
    <row r="271" spans="2:9" s="2" customFormat="1" ht="13.5" customHeight="1" x14ac:dyDescent="0.15">
      <c r="B271" s="222"/>
      <c r="C271" s="215" t="s">
        <v>753</v>
      </c>
      <c r="D271" s="215"/>
      <c r="E271" s="224"/>
      <c r="F271" s="223"/>
      <c r="G271" s="213"/>
      <c r="H271" s="214"/>
      <c r="I271" s="212"/>
    </row>
    <row r="272" spans="2:9" s="2" customFormat="1" ht="13.5" customHeight="1" x14ac:dyDescent="0.15">
      <c r="B272" s="218"/>
      <c r="C272" s="220"/>
      <c r="D272" s="220"/>
      <c r="E272" s="221"/>
      <c r="F272" s="219"/>
      <c r="G272" s="209"/>
      <c r="H272" s="210"/>
      <c r="I272" s="211"/>
    </row>
    <row r="273" spans="2:9" s="2" customFormat="1" ht="13.5" customHeight="1" x14ac:dyDescent="0.15">
      <c r="B273" s="222"/>
      <c r="C273" s="215"/>
      <c r="D273" s="215"/>
      <c r="E273" s="224"/>
      <c r="F273" s="223"/>
      <c r="G273" s="213"/>
      <c r="H273" s="214"/>
      <c r="I273" s="212"/>
    </row>
    <row r="274" spans="2:9" s="2" customFormat="1" ht="13.5" customHeight="1" x14ac:dyDescent="0.15">
      <c r="B274" s="218"/>
      <c r="C274" s="220"/>
      <c r="D274" s="220"/>
      <c r="E274" s="221"/>
      <c r="F274" s="219"/>
      <c r="G274" s="209"/>
      <c r="H274" s="210"/>
      <c r="I274" s="211"/>
    </row>
    <row r="275" spans="2:9" s="2" customFormat="1" ht="13.5" customHeight="1" x14ac:dyDescent="0.15">
      <c r="B275" s="222"/>
      <c r="C275" s="215" t="s">
        <v>813</v>
      </c>
      <c r="D275" s="215" t="s">
        <v>814</v>
      </c>
      <c r="E275" s="224">
        <v>84</v>
      </c>
      <c r="F275" s="223" t="s">
        <v>752</v>
      </c>
      <c r="G275" s="213"/>
      <c r="H275" s="214"/>
      <c r="I275" s="212"/>
    </row>
    <row r="276" spans="2:9" s="2" customFormat="1" ht="13.5" customHeight="1" x14ac:dyDescent="0.15">
      <c r="B276" s="218"/>
      <c r="C276" s="220"/>
      <c r="D276" s="220"/>
      <c r="E276" s="221"/>
      <c r="F276" s="219"/>
      <c r="G276" s="209"/>
      <c r="H276" s="210"/>
      <c r="I276" s="211"/>
    </row>
    <row r="277" spans="2:9" s="2" customFormat="1" ht="13.5" customHeight="1" x14ac:dyDescent="0.15">
      <c r="B277" s="222"/>
      <c r="C277" s="215" t="s">
        <v>813</v>
      </c>
      <c r="D277" s="215" t="s">
        <v>815</v>
      </c>
      <c r="E277" s="224">
        <v>59</v>
      </c>
      <c r="F277" s="223" t="s">
        <v>752</v>
      </c>
      <c r="G277" s="213"/>
      <c r="H277" s="214"/>
      <c r="I277" s="212"/>
    </row>
    <row r="278" spans="2:9" s="2" customFormat="1" ht="13.5" customHeight="1" x14ac:dyDescent="0.15">
      <c r="B278" s="218"/>
      <c r="C278" s="220"/>
      <c r="D278" s="220"/>
      <c r="E278" s="221"/>
      <c r="F278" s="219"/>
      <c r="G278" s="209"/>
      <c r="H278" s="210"/>
      <c r="I278" s="211"/>
    </row>
    <row r="279" spans="2:9" s="2" customFormat="1" ht="13.5" customHeight="1" x14ac:dyDescent="0.15">
      <c r="B279" s="222"/>
      <c r="C279" s="215" t="s">
        <v>816</v>
      </c>
      <c r="D279" s="215" t="s">
        <v>817</v>
      </c>
      <c r="E279" s="224">
        <v>84</v>
      </c>
      <c r="F279" s="223" t="s">
        <v>752</v>
      </c>
      <c r="G279" s="213"/>
      <c r="H279" s="214"/>
      <c r="I279" s="212"/>
    </row>
    <row r="280" spans="2:9" s="2" customFormat="1" ht="13.5" customHeight="1" x14ac:dyDescent="0.15">
      <c r="B280" s="218"/>
      <c r="C280" s="220"/>
      <c r="D280" s="220"/>
      <c r="E280" s="221"/>
      <c r="F280" s="219"/>
      <c r="G280" s="209"/>
      <c r="H280" s="210"/>
      <c r="I280" s="211"/>
    </row>
    <row r="281" spans="2:9" s="2" customFormat="1" ht="13.5" customHeight="1" x14ac:dyDescent="0.15">
      <c r="B281" s="222"/>
      <c r="C281" s="215" t="s">
        <v>816</v>
      </c>
      <c r="D281" s="215" t="s">
        <v>818</v>
      </c>
      <c r="E281" s="224">
        <v>31</v>
      </c>
      <c r="F281" s="223" t="s">
        <v>752</v>
      </c>
      <c r="G281" s="213"/>
      <c r="H281" s="214"/>
      <c r="I281" s="212"/>
    </row>
    <row r="282" spans="2:9" s="2" customFormat="1" ht="13.5" customHeight="1" x14ac:dyDescent="0.15">
      <c r="B282" s="218"/>
      <c r="C282" s="220"/>
      <c r="D282" s="220"/>
      <c r="E282" s="221"/>
      <c r="F282" s="219"/>
      <c r="G282" s="209"/>
      <c r="H282" s="210"/>
      <c r="I282" s="211"/>
    </row>
    <row r="283" spans="2:9" s="2" customFormat="1" ht="13.5" customHeight="1" x14ac:dyDescent="0.15">
      <c r="B283" s="222"/>
      <c r="C283" s="215" t="s">
        <v>816</v>
      </c>
      <c r="D283" s="215" t="s">
        <v>819</v>
      </c>
      <c r="E283" s="224">
        <v>28</v>
      </c>
      <c r="F283" s="223" t="s">
        <v>752</v>
      </c>
      <c r="G283" s="213"/>
      <c r="H283" s="214"/>
      <c r="I283" s="212"/>
    </row>
    <row r="284" spans="2:9" s="2" customFormat="1" ht="13.5" customHeight="1" x14ac:dyDescent="0.15">
      <c r="B284" s="218"/>
      <c r="C284" s="220"/>
      <c r="D284" s="220"/>
      <c r="E284" s="221"/>
      <c r="F284" s="219"/>
      <c r="G284" s="209"/>
      <c r="H284" s="210"/>
      <c r="I284" s="211"/>
    </row>
    <row r="285" spans="2:9" s="2" customFormat="1" ht="13.5" customHeight="1" x14ac:dyDescent="0.15">
      <c r="B285" s="222"/>
      <c r="C285" s="215"/>
      <c r="D285" s="215"/>
      <c r="E285" s="224"/>
      <c r="F285" s="223"/>
      <c r="G285" s="213"/>
      <c r="H285" s="214"/>
      <c r="I285" s="212"/>
    </row>
    <row r="286" spans="2:9" s="2" customFormat="1" ht="13.5" customHeight="1" x14ac:dyDescent="0.15">
      <c r="B286" s="218"/>
      <c r="C286" s="220"/>
      <c r="D286" s="220"/>
      <c r="E286" s="221"/>
      <c r="F286" s="219"/>
      <c r="G286" s="209"/>
      <c r="H286" s="210"/>
      <c r="I286" s="211"/>
    </row>
    <row r="287" spans="2:9" s="2" customFormat="1" ht="13.5" customHeight="1" x14ac:dyDescent="0.15">
      <c r="B287" s="222"/>
      <c r="C287" s="215"/>
      <c r="D287" s="215"/>
      <c r="E287" s="224"/>
      <c r="F287" s="223"/>
      <c r="G287" s="213"/>
      <c r="H287" s="214"/>
      <c r="I287" s="212"/>
    </row>
    <row r="288" spans="2:9" s="2" customFormat="1" ht="13.5" customHeight="1" x14ac:dyDescent="0.15">
      <c r="B288" s="218"/>
      <c r="C288" s="220"/>
      <c r="D288" s="220"/>
      <c r="E288" s="221"/>
      <c r="F288" s="219"/>
      <c r="G288" s="209"/>
      <c r="H288" s="210"/>
      <c r="I288" s="211"/>
    </row>
    <row r="289" spans="2:9" s="2" customFormat="1" ht="13.5" customHeight="1" x14ac:dyDescent="0.15">
      <c r="B289" s="222"/>
      <c r="C289" s="215"/>
      <c r="D289" s="215"/>
      <c r="E289" s="224"/>
      <c r="F289" s="223"/>
      <c r="G289" s="213"/>
      <c r="H289" s="214"/>
      <c r="I289" s="212"/>
    </row>
    <row r="290" spans="2:9" s="2" customFormat="1" ht="13.5" customHeight="1" x14ac:dyDescent="0.15">
      <c r="B290" s="218"/>
      <c r="C290" s="220"/>
      <c r="D290" s="220"/>
      <c r="E290" s="221"/>
      <c r="F290" s="219"/>
      <c r="G290" s="209"/>
      <c r="H290" s="210"/>
      <c r="I290" s="211"/>
    </row>
    <row r="291" spans="2:9" s="2" customFormat="1" ht="13.5" customHeight="1" x14ac:dyDescent="0.15">
      <c r="B291" s="222"/>
      <c r="C291" s="215"/>
      <c r="D291" s="215"/>
      <c r="E291" s="224"/>
      <c r="F291" s="223"/>
      <c r="G291" s="213"/>
      <c r="H291" s="214"/>
      <c r="I291" s="212"/>
    </row>
    <row r="292" spans="2:9" s="2" customFormat="1" ht="13.5" customHeight="1" x14ac:dyDescent="0.15">
      <c r="B292" s="218"/>
      <c r="C292" s="220"/>
      <c r="D292" s="220"/>
      <c r="E292" s="221"/>
      <c r="F292" s="219"/>
      <c r="G292" s="209"/>
      <c r="H292" s="210"/>
      <c r="I292" s="211"/>
    </row>
    <row r="293" spans="2:9" s="2" customFormat="1" ht="13.5" customHeight="1" x14ac:dyDescent="0.15">
      <c r="B293" s="222"/>
      <c r="C293" s="215"/>
      <c r="D293" s="215"/>
      <c r="E293" s="224"/>
      <c r="F293" s="223"/>
      <c r="G293" s="213"/>
      <c r="H293" s="214"/>
      <c r="I293" s="212"/>
    </row>
    <row r="294" spans="2:9" s="2" customFormat="1" ht="13.5" customHeight="1" x14ac:dyDescent="0.15">
      <c r="B294" s="218"/>
      <c r="C294" s="220"/>
      <c r="D294" s="220"/>
      <c r="E294" s="221"/>
      <c r="F294" s="219"/>
      <c r="G294" s="209"/>
      <c r="H294" s="210"/>
      <c r="I294" s="211"/>
    </row>
    <row r="295" spans="2:9" s="2" customFormat="1" ht="13.5" customHeight="1" x14ac:dyDescent="0.15">
      <c r="B295" s="222"/>
      <c r="C295" s="215"/>
      <c r="D295" s="215"/>
      <c r="E295" s="224"/>
      <c r="F295" s="223"/>
      <c r="G295" s="213"/>
      <c r="H295" s="214"/>
      <c r="I295" s="212"/>
    </row>
    <row r="296" spans="2:9" s="2" customFormat="1" ht="13.5" customHeight="1" x14ac:dyDescent="0.15">
      <c r="B296" s="218"/>
      <c r="C296" s="220"/>
      <c r="D296" s="220"/>
      <c r="E296" s="221"/>
      <c r="F296" s="219"/>
      <c r="G296" s="209"/>
      <c r="H296" s="210"/>
      <c r="I296" s="211"/>
    </row>
    <row r="297" spans="2:9" s="2" customFormat="1" ht="13.5" customHeight="1" x14ac:dyDescent="0.15">
      <c r="B297" s="222"/>
      <c r="C297" s="215"/>
      <c r="D297" s="215"/>
      <c r="E297" s="224"/>
      <c r="F297" s="223"/>
      <c r="G297" s="213"/>
      <c r="H297" s="214"/>
      <c r="I297" s="212"/>
    </row>
    <row r="298" spans="2:9" s="2" customFormat="1" ht="13.5" customHeight="1" x14ac:dyDescent="0.15">
      <c r="B298" s="218"/>
      <c r="C298" s="220"/>
      <c r="D298" s="220"/>
      <c r="E298" s="221"/>
      <c r="F298" s="219"/>
      <c r="G298" s="209"/>
      <c r="H298" s="210"/>
      <c r="I298" s="211"/>
    </row>
    <row r="299" spans="2:9" s="2" customFormat="1" ht="13.5" customHeight="1" x14ac:dyDescent="0.15">
      <c r="B299" s="222"/>
      <c r="C299" s="215"/>
      <c r="D299" s="215"/>
      <c r="E299" s="224"/>
      <c r="F299" s="223"/>
      <c r="G299" s="213"/>
      <c r="H299" s="214"/>
      <c r="I299" s="212"/>
    </row>
    <row r="300" spans="2:9" s="2" customFormat="1" ht="13.5" customHeight="1" x14ac:dyDescent="0.15">
      <c r="B300" s="218"/>
      <c r="C300" s="219"/>
      <c r="D300" s="220"/>
      <c r="E300" s="221"/>
      <c r="F300" s="219"/>
      <c r="G300" s="209"/>
      <c r="H300" s="210"/>
      <c r="I300" s="211"/>
    </row>
    <row r="301" spans="2:9" s="2" customFormat="1" ht="13.5" customHeight="1" x14ac:dyDescent="0.15">
      <c r="B301" s="222"/>
      <c r="C301" s="223" t="s">
        <v>1</v>
      </c>
      <c r="D301" s="215"/>
      <c r="E301" s="224"/>
      <c r="F301" s="223"/>
      <c r="G301" s="213"/>
      <c r="H301" s="214"/>
      <c r="I301" s="212"/>
    </row>
    <row r="302" spans="2:9" s="2" customFormat="1" ht="13.5" customHeight="1" x14ac:dyDescent="0.15">
      <c r="B302" s="218"/>
      <c r="C302" s="219"/>
      <c r="D302" s="220"/>
      <c r="E302" s="221"/>
      <c r="F302" s="219"/>
      <c r="G302" s="209"/>
      <c r="H302" s="210"/>
      <c r="I302" s="211"/>
    </row>
    <row r="303" spans="2:9" s="2" customFormat="1" ht="13.5" customHeight="1" x14ac:dyDescent="0.15">
      <c r="B303" s="222"/>
      <c r="C303" s="223"/>
      <c r="D303" s="215"/>
      <c r="E303" s="224"/>
      <c r="F303" s="223"/>
      <c r="G303" s="213"/>
      <c r="H303" s="214"/>
      <c r="I303" s="212"/>
    </row>
    <row r="304" spans="2:9" s="2" customFormat="1" ht="13.5" customHeight="1" x14ac:dyDescent="0.15">
      <c r="B304" s="218"/>
      <c r="C304" s="220"/>
      <c r="D304" s="220"/>
      <c r="E304" s="221"/>
      <c r="F304" s="219"/>
      <c r="G304" s="209"/>
      <c r="H304" s="210"/>
      <c r="I304" s="211"/>
    </row>
    <row r="305" spans="2:9" s="2" customFormat="1" ht="13.5" customHeight="1" x14ac:dyDescent="0.15">
      <c r="B305" s="222"/>
      <c r="C305" s="215"/>
      <c r="D305" s="215"/>
      <c r="E305" s="224"/>
      <c r="F305" s="223"/>
      <c r="G305" s="213"/>
      <c r="H305" s="214"/>
      <c r="I305" s="212"/>
    </row>
    <row r="306" spans="2:9" s="2" customFormat="1" ht="13.5" customHeight="1" x14ac:dyDescent="0.15">
      <c r="B306" s="218"/>
      <c r="C306" s="220"/>
      <c r="D306" s="220"/>
      <c r="E306" s="221"/>
      <c r="F306" s="219"/>
      <c r="G306" s="209"/>
      <c r="H306" s="210"/>
      <c r="I306" s="211"/>
    </row>
    <row r="307" spans="2:9" s="2" customFormat="1" ht="13.5" customHeight="1" x14ac:dyDescent="0.15">
      <c r="B307" s="233"/>
      <c r="C307" s="215" t="s">
        <v>898</v>
      </c>
      <c r="D307" s="215"/>
      <c r="E307" s="224"/>
      <c r="F307" s="223"/>
      <c r="G307" s="213"/>
      <c r="H307" s="214"/>
      <c r="I307" s="212"/>
    </row>
    <row r="308" spans="2:9" s="2" customFormat="1" ht="13.5" customHeight="1" x14ac:dyDescent="0.15">
      <c r="B308" s="218"/>
      <c r="C308" s="220"/>
      <c r="D308" s="220"/>
      <c r="E308" s="221"/>
      <c r="F308" s="219"/>
      <c r="G308" s="209"/>
      <c r="H308" s="210"/>
      <c r="I308" s="211"/>
    </row>
    <row r="309" spans="2:9" s="2" customFormat="1" ht="13.5" customHeight="1" x14ac:dyDescent="0.15">
      <c r="B309" s="222"/>
      <c r="C309" s="215" t="s">
        <v>760</v>
      </c>
      <c r="D309" s="215"/>
      <c r="E309" s="224"/>
      <c r="F309" s="223"/>
      <c r="G309" s="213"/>
      <c r="H309" s="214"/>
      <c r="I309" s="212"/>
    </row>
    <row r="310" spans="2:9" s="2" customFormat="1" ht="13.5" customHeight="1" x14ac:dyDescent="0.15">
      <c r="B310" s="218"/>
      <c r="C310" s="220"/>
      <c r="D310" s="220"/>
      <c r="E310" s="221"/>
      <c r="F310" s="219"/>
      <c r="G310" s="209"/>
      <c r="H310" s="210"/>
      <c r="I310" s="211"/>
    </row>
    <row r="311" spans="2:9" s="2" customFormat="1" ht="13.5" customHeight="1" x14ac:dyDescent="0.15">
      <c r="B311" s="222"/>
      <c r="C311" s="215"/>
      <c r="D311" s="215"/>
      <c r="E311" s="224"/>
      <c r="F311" s="223"/>
      <c r="G311" s="213"/>
      <c r="H311" s="214"/>
      <c r="I311" s="212"/>
    </row>
    <row r="312" spans="2:9" s="2" customFormat="1" ht="13.5" customHeight="1" x14ac:dyDescent="0.15">
      <c r="B312" s="218"/>
      <c r="C312" s="220"/>
      <c r="D312" s="220"/>
      <c r="E312" s="221"/>
      <c r="F312" s="219"/>
      <c r="G312" s="209"/>
      <c r="H312" s="210"/>
      <c r="I312" s="211"/>
    </row>
    <row r="313" spans="2:9" s="2" customFormat="1" ht="13.5" customHeight="1" x14ac:dyDescent="0.15">
      <c r="B313" s="222"/>
      <c r="C313" s="215" t="s">
        <v>868</v>
      </c>
      <c r="D313" s="215" t="s">
        <v>820</v>
      </c>
      <c r="E313" s="224">
        <v>1</v>
      </c>
      <c r="F313" s="223" t="s">
        <v>27</v>
      </c>
      <c r="G313" s="213"/>
      <c r="H313" s="214"/>
      <c r="I313" s="212"/>
    </row>
    <row r="314" spans="2:9" s="2" customFormat="1" ht="13.5" customHeight="1" x14ac:dyDescent="0.15">
      <c r="B314" s="218"/>
      <c r="C314" s="220"/>
      <c r="D314" s="220"/>
      <c r="E314" s="221"/>
      <c r="F314" s="219"/>
      <c r="G314" s="209"/>
      <c r="H314" s="210"/>
      <c r="I314" s="211"/>
    </row>
    <row r="315" spans="2:9" s="2" customFormat="1" ht="13.5" customHeight="1" x14ac:dyDescent="0.15">
      <c r="B315" s="222"/>
      <c r="C315" s="215"/>
      <c r="D315" s="215"/>
      <c r="E315" s="224"/>
      <c r="F315" s="223"/>
      <c r="G315" s="213"/>
      <c r="H315" s="214"/>
      <c r="I315" s="212"/>
    </row>
    <row r="316" spans="2:9" s="2" customFormat="1" ht="13.5" customHeight="1" x14ac:dyDescent="0.15">
      <c r="B316" s="218"/>
      <c r="C316" s="220"/>
      <c r="D316" s="220"/>
      <c r="E316" s="221"/>
      <c r="F316" s="219"/>
      <c r="G316" s="209"/>
      <c r="H316" s="210"/>
      <c r="I316" s="211"/>
    </row>
    <row r="317" spans="2:9" s="2" customFormat="1" ht="13.5" customHeight="1" x14ac:dyDescent="0.15">
      <c r="B317" s="222"/>
      <c r="C317" s="215"/>
      <c r="D317" s="215"/>
      <c r="E317" s="224"/>
      <c r="F317" s="223"/>
      <c r="G317" s="213"/>
      <c r="H317" s="214"/>
      <c r="I317" s="212"/>
    </row>
    <row r="318" spans="2:9" s="2" customFormat="1" ht="13.5" customHeight="1" x14ac:dyDescent="0.15">
      <c r="B318" s="218"/>
      <c r="C318" s="220"/>
      <c r="D318" s="220"/>
      <c r="E318" s="221"/>
      <c r="F318" s="219"/>
      <c r="G318" s="209"/>
      <c r="H318" s="210"/>
      <c r="I318" s="211"/>
    </row>
    <row r="319" spans="2:9" s="2" customFormat="1" ht="13.5" customHeight="1" x14ac:dyDescent="0.15">
      <c r="B319" s="222"/>
      <c r="C319" s="215"/>
      <c r="D319" s="215"/>
      <c r="E319" s="224"/>
      <c r="F319" s="223"/>
      <c r="G319" s="213"/>
      <c r="H319" s="214"/>
      <c r="I319" s="212"/>
    </row>
    <row r="320" spans="2:9" s="2" customFormat="1" ht="13.5" customHeight="1" x14ac:dyDescent="0.15">
      <c r="B320" s="218"/>
      <c r="C320" s="220"/>
      <c r="D320" s="220"/>
      <c r="E320" s="221"/>
      <c r="F320" s="219"/>
      <c r="G320" s="209"/>
      <c r="H320" s="210"/>
      <c r="I320" s="211"/>
    </row>
    <row r="321" spans="2:9" s="2" customFormat="1" ht="13.5" customHeight="1" x14ac:dyDescent="0.15">
      <c r="B321" s="222"/>
      <c r="C321" s="215"/>
      <c r="D321" s="215"/>
      <c r="E321" s="224"/>
      <c r="F321" s="223"/>
      <c r="G321" s="213"/>
      <c r="H321" s="214"/>
      <c r="I321" s="212"/>
    </row>
    <row r="322" spans="2:9" s="2" customFormat="1" ht="13.5" customHeight="1" x14ac:dyDescent="0.15">
      <c r="B322" s="218"/>
      <c r="C322" s="220"/>
      <c r="D322" s="220"/>
      <c r="E322" s="221"/>
      <c r="F322" s="219"/>
      <c r="G322" s="209"/>
      <c r="H322" s="210"/>
      <c r="I322" s="211"/>
    </row>
    <row r="323" spans="2:9" s="2" customFormat="1" ht="13.5" customHeight="1" x14ac:dyDescent="0.15">
      <c r="B323" s="222"/>
      <c r="C323" s="215"/>
      <c r="D323" s="215"/>
      <c r="E323" s="224"/>
      <c r="F323" s="223"/>
      <c r="G323" s="213"/>
      <c r="H323" s="214"/>
      <c r="I323" s="212"/>
    </row>
    <row r="324" spans="2:9" s="2" customFormat="1" ht="13.5" customHeight="1" x14ac:dyDescent="0.15">
      <c r="B324" s="218"/>
      <c r="C324" s="220"/>
      <c r="D324" s="220"/>
      <c r="E324" s="221"/>
      <c r="F324" s="219"/>
      <c r="G324" s="209"/>
      <c r="H324" s="210"/>
      <c r="I324" s="211"/>
    </row>
    <row r="325" spans="2:9" s="2" customFormat="1" ht="13.5" customHeight="1" x14ac:dyDescent="0.15">
      <c r="B325" s="222"/>
      <c r="C325" s="215"/>
      <c r="D325" s="215"/>
      <c r="E325" s="224"/>
      <c r="F325" s="223"/>
      <c r="G325" s="213"/>
      <c r="H325" s="214"/>
      <c r="I325" s="212"/>
    </row>
    <row r="326" spans="2:9" s="2" customFormat="1" ht="13.5" customHeight="1" x14ac:dyDescent="0.15">
      <c r="B326" s="218"/>
      <c r="C326" s="220"/>
      <c r="D326" s="220"/>
      <c r="E326" s="221"/>
      <c r="F326" s="219"/>
      <c r="G326" s="209"/>
      <c r="H326" s="210"/>
      <c r="I326" s="211"/>
    </row>
    <row r="327" spans="2:9" s="2" customFormat="1" ht="13.5" customHeight="1" x14ac:dyDescent="0.15">
      <c r="B327" s="222"/>
      <c r="C327" s="215"/>
      <c r="D327" s="215"/>
      <c r="E327" s="224"/>
      <c r="F327" s="223"/>
      <c r="G327" s="213"/>
      <c r="H327" s="214"/>
      <c r="I327" s="212"/>
    </row>
    <row r="328" spans="2:9" s="2" customFormat="1" ht="13.5" customHeight="1" x14ac:dyDescent="0.15">
      <c r="B328" s="218"/>
      <c r="C328" s="220"/>
      <c r="D328" s="220"/>
      <c r="E328" s="221"/>
      <c r="F328" s="219"/>
      <c r="G328" s="209"/>
      <c r="H328" s="210"/>
      <c r="I328" s="211"/>
    </row>
    <row r="329" spans="2:9" s="2" customFormat="1" ht="13.5" customHeight="1" x14ac:dyDescent="0.15">
      <c r="B329" s="222"/>
      <c r="C329" s="215"/>
      <c r="D329" s="215"/>
      <c r="E329" s="224"/>
      <c r="F329" s="223"/>
      <c r="G329" s="213"/>
      <c r="H329" s="214"/>
      <c r="I329" s="212"/>
    </row>
    <row r="330" spans="2:9" s="2" customFormat="1" ht="13.5" customHeight="1" x14ac:dyDescent="0.15">
      <c r="B330" s="218"/>
      <c r="C330" s="220"/>
      <c r="D330" s="220"/>
      <c r="E330" s="221"/>
      <c r="F330" s="219"/>
      <c r="G330" s="209"/>
      <c r="H330" s="210"/>
      <c r="I330" s="211"/>
    </row>
    <row r="331" spans="2:9" s="2" customFormat="1" ht="13.5" customHeight="1" x14ac:dyDescent="0.15">
      <c r="B331" s="222"/>
      <c r="C331" s="215"/>
      <c r="D331" s="215"/>
      <c r="E331" s="224"/>
      <c r="F331" s="223"/>
      <c r="G331" s="213"/>
      <c r="H331" s="214"/>
      <c r="I331" s="212"/>
    </row>
    <row r="332" spans="2:9" s="2" customFormat="1" ht="13.5" customHeight="1" x14ac:dyDescent="0.15">
      <c r="B332" s="218"/>
      <c r="C332" s="220"/>
      <c r="D332" s="220"/>
      <c r="E332" s="221"/>
      <c r="F332" s="219"/>
      <c r="G332" s="209"/>
      <c r="H332" s="210"/>
      <c r="I332" s="211"/>
    </row>
    <row r="333" spans="2:9" s="2" customFormat="1" ht="13.5" customHeight="1" x14ac:dyDescent="0.15">
      <c r="B333" s="222"/>
      <c r="C333" s="215"/>
      <c r="D333" s="215"/>
      <c r="E333" s="224"/>
      <c r="F333" s="223"/>
      <c r="G333" s="213"/>
      <c r="H333" s="214"/>
      <c r="I333" s="212"/>
    </row>
    <row r="334" spans="2:9" s="2" customFormat="1" ht="13.5" customHeight="1" x14ac:dyDescent="0.15">
      <c r="B334" s="218"/>
      <c r="C334" s="220"/>
      <c r="D334" s="220"/>
      <c r="E334" s="221"/>
      <c r="F334" s="219"/>
      <c r="G334" s="209"/>
      <c r="H334" s="210"/>
      <c r="I334" s="211"/>
    </row>
    <row r="335" spans="2:9" s="2" customFormat="1" ht="13.5" customHeight="1" x14ac:dyDescent="0.15">
      <c r="B335" s="222"/>
      <c r="C335" s="215"/>
      <c r="D335" s="215"/>
      <c r="E335" s="224"/>
      <c r="F335" s="223"/>
      <c r="G335" s="213"/>
      <c r="H335" s="214"/>
      <c r="I335" s="212"/>
    </row>
    <row r="336" spans="2:9" s="2" customFormat="1" ht="13.5" customHeight="1" x14ac:dyDescent="0.15">
      <c r="B336" s="218"/>
      <c r="C336" s="220"/>
      <c r="D336" s="220"/>
      <c r="E336" s="221"/>
      <c r="F336" s="219"/>
      <c r="G336" s="209"/>
      <c r="H336" s="210"/>
      <c r="I336" s="211"/>
    </row>
    <row r="337" spans="2:9" s="2" customFormat="1" ht="13.5" customHeight="1" x14ac:dyDescent="0.15">
      <c r="B337" s="222"/>
      <c r="C337" s="215"/>
      <c r="D337" s="215"/>
      <c r="E337" s="224"/>
      <c r="F337" s="223"/>
      <c r="G337" s="213"/>
      <c r="H337" s="214"/>
      <c r="I337" s="212"/>
    </row>
    <row r="338" spans="2:9" s="2" customFormat="1" ht="13.5" customHeight="1" x14ac:dyDescent="0.15">
      <c r="B338" s="218"/>
      <c r="C338" s="219"/>
      <c r="D338" s="220"/>
      <c r="E338" s="221"/>
      <c r="F338" s="219"/>
      <c r="G338" s="209"/>
      <c r="H338" s="210"/>
      <c r="I338" s="211"/>
    </row>
    <row r="339" spans="2:9" s="2" customFormat="1" ht="13.5" customHeight="1" x14ac:dyDescent="0.15">
      <c r="B339" s="222"/>
      <c r="C339" s="223" t="s">
        <v>1</v>
      </c>
      <c r="D339" s="215"/>
      <c r="E339" s="224"/>
      <c r="F339" s="223"/>
      <c r="G339" s="213"/>
      <c r="H339" s="214"/>
      <c r="I339" s="212"/>
    </row>
    <row r="340" spans="2:9" s="2" customFormat="1" ht="13.5" customHeight="1" x14ac:dyDescent="0.15">
      <c r="B340" s="218"/>
      <c r="C340" s="219"/>
      <c r="D340" s="220"/>
      <c r="E340" s="221"/>
      <c r="F340" s="219"/>
      <c r="G340" s="209"/>
      <c r="H340" s="210"/>
      <c r="I340" s="211"/>
    </row>
    <row r="341" spans="2:9" s="2" customFormat="1" ht="13.5" customHeight="1" x14ac:dyDescent="0.15">
      <c r="B341" s="222"/>
      <c r="C341" s="223"/>
      <c r="D341" s="215"/>
      <c r="E341" s="224"/>
      <c r="F341" s="223"/>
      <c r="G341" s="213"/>
      <c r="H341" s="214"/>
      <c r="I341" s="212"/>
    </row>
    <row r="342" spans="2:9" s="2" customFormat="1" ht="13.5" customHeight="1" x14ac:dyDescent="0.15">
      <c r="B342" s="218"/>
      <c r="C342" s="220"/>
      <c r="D342" s="220"/>
      <c r="E342" s="221"/>
      <c r="F342" s="219"/>
      <c r="G342" s="209"/>
      <c r="H342" s="210"/>
      <c r="I342" s="211"/>
    </row>
    <row r="343" spans="2:9" s="2" customFormat="1" ht="13.5" customHeight="1" x14ac:dyDescent="0.15">
      <c r="B343" s="222"/>
      <c r="C343" s="215"/>
      <c r="D343" s="215"/>
      <c r="E343" s="224"/>
      <c r="F343" s="223"/>
      <c r="G343" s="213"/>
      <c r="H343" s="214"/>
      <c r="I343" s="212"/>
    </row>
    <row r="344" spans="2:9" s="2" customFormat="1" ht="13.5" customHeight="1" x14ac:dyDescent="0.15">
      <c r="B344" s="218"/>
      <c r="C344" s="220"/>
      <c r="D344" s="220"/>
      <c r="E344" s="221"/>
      <c r="F344" s="219"/>
      <c r="G344" s="209"/>
      <c r="H344" s="210"/>
      <c r="I344" s="211"/>
    </row>
    <row r="345" spans="2:9" s="2" customFormat="1" ht="13.5" customHeight="1" x14ac:dyDescent="0.15">
      <c r="B345" s="233"/>
      <c r="C345" s="215" t="s">
        <v>899</v>
      </c>
      <c r="D345" s="215"/>
      <c r="E345" s="224"/>
      <c r="F345" s="223"/>
      <c r="G345" s="213"/>
      <c r="H345" s="214"/>
      <c r="I345" s="212"/>
    </row>
    <row r="346" spans="2:9" s="2" customFormat="1" ht="13.5" customHeight="1" x14ac:dyDescent="0.15">
      <c r="B346" s="218"/>
      <c r="C346" s="220"/>
      <c r="D346" s="220"/>
      <c r="E346" s="221"/>
      <c r="F346" s="219"/>
      <c r="G346" s="209"/>
      <c r="H346" s="210"/>
      <c r="I346" s="211"/>
    </row>
    <row r="347" spans="2:9" s="2" customFormat="1" ht="13.5" customHeight="1" x14ac:dyDescent="0.15">
      <c r="B347" s="222"/>
      <c r="C347" s="215" t="s">
        <v>761</v>
      </c>
      <c r="D347" s="215"/>
      <c r="E347" s="224"/>
      <c r="F347" s="223"/>
      <c r="G347" s="213"/>
      <c r="H347" s="214"/>
      <c r="I347" s="212"/>
    </row>
    <row r="348" spans="2:9" s="2" customFormat="1" ht="13.5" customHeight="1" x14ac:dyDescent="0.15">
      <c r="B348" s="218"/>
      <c r="C348" s="220"/>
      <c r="D348" s="220"/>
      <c r="E348" s="221"/>
      <c r="F348" s="219"/>
      <c r="G348" s="209"/>
      <c r="H348" s="210"/>
      <c r="I348" s="211"/>
    </row>
    <row r="349" spans="2:9" s="2" customFormat="1" ht="13.5" customHeight="1" x14ac:dyDescent="0.15">
      <c r="B349" s="222"/>
      <c r="C349" s="215"/>
      <c r="D349" s="215"/>
      <c r="E349" s="224"/>
      <c r="F349" s="223"/>
      <c r="G349" s="213"/>
      <c r="H349" s="214"/>
      <c r="I349" s="212"/>
    </row>
    <row r="350" spans="2:9" s="2" customFormat="1" ht="13.5" customHeight="1" x14ac:dyDescent="0.15">
      <c r="B350" s="218"/>
      <c r="C350" s="220" t="s">
        <v>821</v>
      </c>
      <c r="D350" s="220"/>
      <c r="E350" s="221"/>
      <c r="F350" s="219"/>
      <c r="G350" s="209"/>
      <c r="H350" s="210"/>
      <c r="I350" s="211"/>
    </row>
    <row r="351" spans="2:9" s="2" customFormat="1" ht="13.5" customHeight="1" x14ac:dyDescent="0.15">
      <c r="B351" s="222"/>
      <c r="C351" s="215" t="s">
        <v>822</v>
      </c>
      <c r="D351" s="215" t="s">
        <v>885</v>
      </c>
      <c r="E351" s="224">
        <v>526</v>
      </c>
      <c r="F351" s="223" t="s">
        <v>823</v>
      </c>
      <c r="G351" s="213"/>
      <c r="H351" s="214"/>
      <c r="I351" s="212"/>
    </row>
    <row r="352" spans="2:9" s="2" customFormat="1" ht="13.5" customHeight="1" x14ac:dyDescent="0.15">
      <c r="B352" s="218"/>
      <c r="C352" s="220" t="s">
        <v>821</v>
      </c>
      <c r="D352" s="220"/>
      <c r="E352" s="221"/>
      <c r="F352" s="219"/>
      <c r="G352" s="209"/>
      <c r="H352" s="210"/>
      <c r="I352" s="211"/>
    </row>
    <row r="353" spans="2:9" s="2" customFormat="1" ht="13.5" customHeight="1" x14ac:dyDescent="0.15">
      <c r="B353" s="222"/>
      <c r="C353" s="215" t="s">
        <v>822</v>
      </c>
      <c r="D353" s="215" t="s">
        <v>886</v>
      </c>
      <c r="E353" s="224">
        <v>39</v>
      </c>
      <c r="F353" s="223" t="s">
        <v>823</v>
      </c>
      <c r="G353" s="213"/>
      <c r="H353" s="214"/>
      <c r="I353" s="212"/>
    </row>
    <row r="354" spans="2:9" s="2" customFormat="1" ht="13.5" customHeight="1" x14ac:dyDescent="0.15">
      <c r="B354" s="218"/>
      <c r="C354" s="220" t="s">
        <v>821</v>
      </c>
      <c r="D354" s="220"/>
      <c r="E354" s="221"/>
      <c r="F354" s="219"/>
      <c r="G354" s="209"/>
      <c r="H354" s="210"/>
      <c r="I354" s="211"/>
    </row>
    <row r="355" spans="2:9" s="2" customFormat="1" ht="13.5" customHeight="1" x14ac:dyDescent="0.15">
      <c r="B355" s="222"/>
      <c r="C355" s="215" t="s">
        <v>822</v>
      </c>
      <c r="D355" s="215" t="s">
        <v>887</v>
      </c>
      <c r="E355" s="224">
        <v>202</v>
      </c>
      <c r="F355" s="223" t="s">
        <v>823</v>
      </c>
      <c r="G355" s="213"/>
      <c r="H355" s="214"/>
      <c r="I355" s="212"/>
    </row>
    <row r="356" spans="2:9" s="2" customFormat="1" ht="13.5" customHeight="1" x14ac:dyDescent="0.15">
      <c r="B356" s="218"/>
      <c r="C356" s="220" t="s">
        <v>821</v>
      </c>
      <c r="D356" s="220"/>
      <c r="E356" s="221"/>
      <c r="F356" s="219"/>
      <c r="G356" s="209"/>
      <c r="H356" s="210"/>
      <c r="I356" s="211"/>
    </row>
    <row r="357" spans="2:9" s="2" customFormat="1" ht="13.5" customHeight="1" x14ac:dyDescent="0.15">
      <c r="B357" s="222"/>
      <c r="C357" s="215" t="s">
        <v>822</v>
      </c>
      <c r="D357" s="215" t="s">
        <v>778</v>
      </c>
      <c r="E357" s="224">
        <v>200</v>
      </c>
      <c r="F357" s="223" t="s">
        <v>823</v>
      </c>
      <c r="G357" s="213"/>
      <c r="H357" s="214"/>
      <c r="I357" s="212"/>
    </row>
    <row r="358" spans="2:9" s="2" customFormat="1" ht="13.5" customHeight="1" x14ac:dyDescent="0.15">
      <c r="B358" s="218"/>
      <c r="C358" s="220" t="s">
        <v>821</v>
      </c>
      <c r="D358" s="220"/>
      <c r="E358" s="221"/>
      <c r="F358" s="219"/>
      <c r="G358" s="209"/>
      <c r="H358" s="210"/>
      <c r="I358" s="211"/>
    </row>
    <row r="359" spans="2:9" s="2" customFormat="1" ht="13.5" customHeight="1" x14ac:dyDescent="0.15">
      <c r="B359" s="222"/>
      <c r="C359" s="215" t="s">
        <v>822</v>
      </c>
      <c r="D359" s="215" t="s">
        <v>754</v>
      </c>
      <c r="E359" s="224">
        <v>311</v>
      </c>
      <c r="F359" s="223" t="s">
        <v>823</v>
      </c>
      <c r="G359" s="213"/>
      <c r="H359" s="214"/>
      <c r="I359" s="212"/>
    </row>
    <row r="360" spans="2:9" s="2" customFormat="1" ht="13.5" customHeight="1" x14ac:dyDescent="0.15">
      <c r="B360" s="218"/>
      <c r="C360" s="220" t="s">
        <v>821</v>
      </c>
      <c r="D360" s="220"/>
      <c r="E360" s="221"/>
      <c r="F360" s="219"/>
      <c r="G360" s="209"/>
      <c r="H360" s="210"/>
      <c r="I360" s="211"/>
    </row>
    <row r="361" spans="2:9" s="2" customFormat="1" ht="13.5" customHeight="1" x14ac:dyDescent="0.15">
      <c r="B361" s="222"/>
      <c r="C361" s="215" t="s">
        <v>822</v>
      </c>
      <c r="D361" s="215" t="s">
        <v>758</v>
      </c>
      <c r="E361" s="224">
        <v>35</v>
      </c>
      <c r="F361" s="223" t="s">
        <v>823</v>
      </c>
      <c r="G361" s="213"/>
      <c r="H361" s="214"/>
      <c r="I361" s="212"/>
    </row>
    <row r="362" spans="2:9" s="2" customFormat="1" ht="13.5" customHeight="1" x14ac:dyDescent="0.15">
      <c r="B362" s="218"/>
      <c r="C362" s="220" t="s">
        <v>821</v>
      </c>
      <c r="D362" s="220"/>
      <c r="E362" s="221"/>
      <c r="F362" s="219"/>
      <c r="G362" s="209"/>
      <c r="H362" s="210"/>
      <c r="I362" s="211"/>
    </row>
    <row r="363" spans="2:9" s="2" customFormat="1" ht="13.5" customHeight="1" x14ac:dyDescent="0.15">
      <c r="B363" s="222"/>
      <c r="C363" s="215" t="s">
        <v>822</v>
      </c>
      <c r="D363" s="215" t="s">
        <v>782</v>
      </c>
      <c r="E363" s="224">
        <v>83</v>
      </c>
      <c r="F363" s="223" t="s">
        <v>823</v>
      </c>
      <c r="G363" s="213"/>
      <c r="H363" s="214"/>
      <c r="I363" s="212"/>
    </row>
    <row r="364" spans="2:9" s="2" customFormat="1" ht="13.5" customHeight="1" x14ac:dyDescent="0.15">
      <c r="B364" s="218"/>
      <c r="C364" s="220" t="s">
        <v>821</v>
      </c>
      <c r="D364" s="220"/>
      <c r="E364" s="221"/>
      <c r="F364" s="219"/>
      <c r="G364" s="209"/>
      <c r="H364" s="210"/>
      <c r="I364" s="211"/>
    </row>
    <row r="365" spans="2:9" s="2" customFormat="1" ht="13.5" customHeight="1" x14ac:dyDescent="0.15">
      <c r="B365" s="222"/>
      <c r="C365" s="215" t="s">
        <v>822</v>
      </c>
      <c r="D365" s="215" t="s">
        <v>757</v>
      </c>
      <c r="E365" s="224">
        <v>26</v>
      </c>
      <c r="F365" s="223" t="s">
        <v>823</v>
      </c>
      <c r="G365" s="213"/>
      <c r="H365" s="214"/>
      <c r="I365" s="212"/>
    </row>
    <row r="366" spans="2:9" s="2" customFormat="1" ht="13.5" customHeight="1" x14ac:dyDescent="0.15">
      <c r="B366" s="218"/>
      <c r="C366" s="220"/>
      <c r="D366" s="220"/>
      <c r="E366" s="221"/>
      <c r="F366" s="219"/>
      <c r="G366" s="209"/>
      <c r="H366" s="210"/>
      <c r="I366" s="211"/>
    </row>
    <row r="367" spans="2:9" s="2" customFormat="1" ht="13.5" customHeight="1" x14ac:dyDescent="0.15">
      <c r="B367" s="222"/>
      <c r="C367" s="215"/>
      <c r="D367" s="215"/>
      <c r="E367" s="224"/>
      <c r="F367" s="223"/>
      <c r="G367" s="213"/>
      <c r="H367" s="214"/>
      <c r="I367" s="212"/>
    </row>
    <row r="368" spans="2:9" s="2" customFormat="1" ht="13.5" customHeight="1" x14ac:dyDescent="0.15">
      <c r="B368" s="218"/>
      <c r="C368" s="220"/>
      <c r="D368" s="220"/>
      <c r="E368" s="221"/>
      <c r="F368" s="219"/>
      <c r="G368" s="209"/>
      <c r="H368" s="210"/>
      <c r="I368" s="211"/>
    </row>
    <row r="369" spans="2:9" s="2" customFormat="1" ht="13.5" customHeight="1" x14ac:dyDescent="0.15">
      <c r="B369" s="222"/>
      <c r="C369" s="215"/>
      <c r="D369" s="215"/>
      <c r="E369" s="224"/>
      <c r="F369" s="223"/>
      <c r="G369" s="213"/>
      <c r="H369" s="214"/>
      <c r="I369" s="212"/>
    </row>
    <row r="370" spans="2:9" s="2" customFormat="1" ht="13.5" customHeight="1" x14ac:dyDescent="0.15">
      <c r="B370" s="218"/>
      <c r="C370" s="220"/>
      <c r="D370" s="220"/>
      <c r="E370" s="221"/>
      <c r="F370" s="219"/>
      <c r="G370" s="209"/>
      <c r="H370" s="210"/>
      <c r="I370" s="211"/>
    </row>
    <row r="371" spans="2:9" s="2" customFormat="1" ht="13.5" customHeight="1" x14ac:dyDescent="0.15">
      <c r="B371" s="222"/>
      <c r="C371" s="215"/>
      <c r="D371" s="215"/>
      <c r="E371" s="224"/>
      <c r="F371" s="223"/>
      <c r="G371" s="213"/>
      <c r="H371" s="214"/>
      <c r="I371" s="212"/>
    </row>
    <row r="372" spans="2:9" s="2" customFormat="1" ht="13.5" customHeight="1" x14ac:dyDescent="0.15">
      <c r="B372" s="218"/>
      <c r="C372" s="220"/>
      <c r="D372" s="220"/>
      <c r="E372" s="221"/>
      <c r="F372" s="219"/>
      <c r="G372" s="209"/>
      <c r="H372" s="210"/>
      <c r="I372" s="211"/>
    </row>
    <row r="373" spans="2:9" s="2" customFormat="1" ht="13.5" customHeight="1" x14ac:dyDescent="0.15">
      <c r="B373" s="222"/>
      <c r="C373" s="215"/>
      <c r="D373" s="215"/>
      <c r="E373" s="224"/>
      <c r="F373" s="223"/>
      <c r="G373" s="213"/>
      <c r="H373" s="214"/>
      <c r="I373" s="212"/>
    </row>
    <row r="374" spans="2:9" s="2" customFormat="1" ht="13.5" customHeight="1" x14ac:dyDescent="0.15">
      <c r="B374" s="218"/>
      <c r="C374" s="220"/>
      <c r="D374" s="220"/>
      <c r="E374" s="221"/>
      <c r="F374" s="219"/>
      <c r="G374" s="209"/>
      <c r="H374" s="210"/>
      <c r="I374" s="211"/>
    </row>
    <row r="375" spans="2:9" s="2" customFormat="1" ht="13.5" customHeight="1" x14ac:dyDescent="0.15">
      <c r="B375" s="222"/>
      <c r="C375" s="215"/>
      <c r="D375" s="215"/>
      <c r="E375" s="224"/>
      <c r="F375" s="223"/>
      <c r="G375" s="213"/>
      <c r="H375" s="214"/>
      <c r="I375" s="212"/>
    </row>
    <row r="376" spans="2:9" s="2" customFormat="1" ht="13.5" customHeight="1" x14ac:dyDescent="0.15">
      <c r="B376" s="218"/>
      <c r="C376" s="219"/>
      <c r="D376" s="220"/>
      <c r="E376" s="221"/>
      <c r="F376" s="219"/>
      <c r="G376" s="209"/>
      <c r="H376" s="210"/>
      <c r="I376" s="211"/>
    </row>
    <row r="377" spans="2:9" s="2" customFormat="1" ht="13.5" customHeight="1" x14ac:dyDescent="0.15">
      <c r="B377" s="222"/>
      <c r="C377" s="223" t="s">
        <v>1</v>
      </c>
      <c r="D377" s="215"/>
      <c r="E377" s="224"/>
      <c r="F377" s="223"/>
      <c r="G377" s="213"/>
      <c r="H377" s="214"/>
      <c r="I377" s="212"/>
    </row>
    <row r="378" spans="2:9" s="2" customFormat="1" ht="13.5" customHeight="1" x14ac:dyDescent="0.15">
      <c r="B378" s="218"/>
      <c r="C378" s="219"/>
      <c r="D378" s="220"/>
      <c r="E378" s="221"/>
      <c r="F378" s="219"/>
      <c r="G378" s="209"/>
      <c r="H378" s="210"/>
      <c r="I378" s="211"/>
    </row>
    <row r="379" spans="2:9" s="2" customFormat="1" ht="13.5" customHeight="1" x14ac:dyDescent="0.15">
      <c r="B379" s="222"/>
      <c r="C379" s="223"/>
      <c r="D379" s="215"/>
      <c r="E379" s="224"/>
      <c r="F379" s="223"/>
      <c r="G379" s="213"/>
      <c r="H379" s="214"/>
      <c r="I379" s="212"/>
    </row>
    <row r="380" spans="2:9" s="2" customFormat="1" ht="13.5" customHeight="1" x14ac:dyDescent="0.15">
      <c r="B380" s="218"/>
      <c r="C380" s="220"/>
      <c r="D380" s="220"/>
      <c r="E380" s="221"/>
      <c r="F380" s="219"/>
      <c r="G380" s="209"/>
      <c r="H380" s="210"/>
      <c r="I380" s="211"/>
    </row>
    <row r="381" spans="2:9" s="2" customFormat="1" ht="13.5" customHeight="1" x14ac:dyDescent="0.15">
      <c r="B381" s="222"/>
      <c r="C381" s="215"/>
      <c r="D381" s="215"/>
      <c r="E381" s="224"/>
      <c r="F381" s="223"/>
      <c r="G381" s="213"/>
      <c r="H381" s="214"/>
      <c r="I381" s="212"/>
    </row>
    <row r="382" spans="2:9" s="2" customFormat="1" ht="13.5" customHeight="1" x14ac:dyDescent="0.15">
      <c r="B382" s="218"/>
      <c r="C382" s="220"/>
      <c r="D382" s="220"/>
      <c r="E382" s="221"/>
      <c r="F382" s="219"/>
      <c r="G382" s="209"/>
      <c r="H382" s="210"/>
      <c r="I382" s="211"/>
    </row>
    <row r="383" spans="2:9" s="2" customFormat="1" ht="13.5" customHeight="1" x14ac:dyDescent="0.15">
      <c r="B383" s="233"/>
      <c r="C383" s="215" t="s">
        <v>900</v>
      </c>
      <c r="D383" s="215"/>
      <c r="E383" s="224"/>
      <c r="F383" s="223"/>
      <c r="G383" s="213"/>
      <c r="H383" s="214"/>
      <c r="I383" s="212"/>
    </row>
    <row r="384" spans="2:9" s="2" customFormat="1" ht="13.5" customHeight="1" x14ac:dyDescent="0.15">
      <c r="B384" s="218"/>
      <c r="C384" s="220"/>
      <c r="D384" s="220"/>
      <c r="E384" s="221"/>
      <c r="F384" s="219"/>
      <c r="G384" s="209"/>
      <c r="H384" s="210"/>
      <c r="I384" s="211"/>
    </row>
    <row r="385" spans="2:9" s="2" customFormat="1" ht="13.5" customHeight="1" x14ac:dyDescent="0.15">
      <c r="B385" s="222"/>
      <c r="C385" s="215" t="s">
        <v>762</v>
      </c>
      <c r="D385" s="215"/>
      <c r="E385" s="224"/>
      <c r="F385" s="223"/>
      <c r="G385" s="213"/>
      <c r="H385" s="214"/>
      <c r="I385" s="212"/>
    </row>
    <row r="386" spans="2:9" s="2" customFormat="1" ht="13.5" customHeight="1" x14ac:dyDescent="0.15">
      <c r="B386" s="218"/>
      <c r="C386" s="220"/>
      <c r="D386" s="220"/>
      <c r="E386" s="221"/>
      <c r="F386" s="219"/>
      <c r="G386" s="209"/>
      <c r="H386" s="210"/>
      <c r="I386" s="211"/>
    </row>
    <row r="387" spans="2:9" s="2" customFormat="1" ht="13.5" customHeight="1" x14ac:dyDescent="0.15">
      <c r="B387" s="222"/>
      <c r="C387" s="215"/>
      <c r="D387" s="215"/>
      <c r="E387" s="224"/>
      <c r="F387" s="223"/>
      <c r="G387" s="213"/>
      <c r="H387" s="214"/>
      <c r="I387" s="212"/>
    </row>
    <row r="388" spans="2:9" s="2" customFormat="1" ht="13.5" customHeight="1" x14ac:dyDescent="0.15">
      <c r="B388" s="218"/>
      <c r="C388" s="220"/>
      <c r="D388" s="220"/>
      <c r="E388" s="221"/>
      <c r="F388" s="219"/>
      <c r="G388" s="209"/>
      <c r="H388" s="210"/>
      <c r="I388" s="211"/>
    </row>
    <row r="389" spans="2:9" s="2" customFormat="1" ht="13.5" customHeight="1" x14ac:dyDescent="0.15">
      <c r="B389" s="222"/>
      <c r="C389" s="215" t="s">
        <v>825</v>
      </c>
      <c r="D389" s="215"/>
      <c r="E389" s="224"/>
      <c r="F389" s="223"/>
      <c r="G389" s="213"/>
      <c r="H389" s="214"/>
      <c r="I389" s="212"/>
    </row>
    <row r="390" spans="2:9" s="2" customFormat="1" ht="13.5" customHeight="1" x14ac:dyDescent="0.15">
      <c r="B390" s="218"/>
      <c r="C390" s="220"/>
      <c r="D390" s="220" t="s">
        <v>824</v>
      </c>
      <c r="E390" s="221"/>
      <c r="F390" s="219"/>
      <c r="G390" s="209"/>
      <c r="H390" s="210"/>
      <c r="I390" s="211"/>
    </row>
    <row r="391" spans="2:9" s="2" customFormat="1" ht="13.5" customHeight="1" x14ac:dyDescent="0.15">
      <c r="B391" s="222"/>
      <c r="C391" s="215" t="s">
        <v>681</v>
      </c>
      <c r="D391" s="215" t="s">
        <v>682</v>
      </c>
      <c r="E391" s="224">
        <v>455</v>
      </c>
      <c r="F391" s="223" t="s">
        <v>752</v>
      </c>
      <c r="G391" s="213"/>
      <c r="H391" s="214"/>
      <c r="I391" s="212"/>
    </row>
    <row r="392" spans="2:9" s="2" customFormat="1" ht="13.5" customHeight="1" x14ac:dyDescent="0.15">
      <c r="B392" s="218"/>
      <c r="C392" s="220"/>
      <c r="D392" s="220" t="s">
        <v>824</v>
      </c>
      <c r="E392" s="221"/>
      <c r="F392" s="219"/>
      <c r="G392" s="209"/>
      <c r="H392" s="210"/>
      <c r="I392" s="211"/>
    </row>
    <row r="393" spans="2:9" s="2" customFormat="1" ht="13.5" customHeight="1" x14ac:dyDescent="0.15">
      <c r="B393" s="222"/>
      <c r="C393" s="215" t="s">
        <v>681</v>
      </c>
      <c r="D393" s="215" t="s">
        <v>683</v>
      </c>
      <c r="E393" s="224">
        <v>27</v>
      </c>
      <c r="F393" s="223" t="s">
        <v>752</v>
      </c>
      <c r="G393" s="213"/>
      <c r="H393" s="214"/>
      <c r="I393" s="212"/>
    </row>
    <row r="394" spans="2:9" s="2" customFormat="1" ht="13.5" customHeight="1" x14ac:dyDescent="0.15">
      <c r="B394" s="218"/>
      <c r="C394" s="220"/>
      <c r="D394" s="220" t="s">
        <v>824</v>
      </c>
      <c r="E394" s="221"/>
      <c r="F394" s="219"/>
      <c r="G394" s="209"/>
      <c r="H394" s="210"/>
      <c r="I394" s="211"/>
    </row>
    <row r="395" spans="2:9" s="2" customFormat="1" ht="13.5" customHeight="1" x14ac:dyDescent="0.15">
      <c r="B395" s="222"/>
      <c r="C395" s="215" t="s">
        <v>681</v>
      </c>
      <c r="D395" s="215" t="s">
        <v>684</v>
      </c>
      <c r="E395" s="224">
        <v>151</v>
      </c>
      <c r="F395" s="223" t="s">
        <v>752</v>
      </c>
      <c r="G395" s="213"/>
      <c r="H395" s="214"/>
      <c r="I395" s="212"/>
    </row>
    <row r="396" spans="2:9" s="2" customFormat="1" ht="13.5" customHeight="1" x14ac:dyDescent="0.15">
      <c r="B396" s="218"/>
      <c r="C396" s="220"/>
      <c r="D396" s="220" t="s">
        <v>824</v>
      </c>
      <c r="E396" s="221"/>
      <c r="F396" s="219"/>
      <c r="G396" s="209"/>
      <c r="H396" s="210"/>
      <c r="I396" s="211"/>
    </row>
    <row r="397" spans="2:9" s="2" customFormat="1" ht="13.5" customHeight="1" x14ac:dyDescent="0.15">
      <c r="B397" s="222"/>
      <c r="C397" s="215" t="s">
        <v>681</v>
      </c>
      <c r="D397" s="215" t="s">
        <v>685</v>
      </c>
      <c r="E397" s="224">
        <v>129</v>
      </c>
      <c r="F397" s="223" t="s">
        <v>752</v>
      </c>
      <c r="G397" s="213"/>
      <c r="H397" s="214"/>
      <c r="I397" s="212"/>
    </row>
    <row r="398" spans="2:9" s="2" customFormat="1" ht="13.5" customHeight="1" x14ac:dyDescent="0.15">
      <c r="B398" s="218"/>
      <c r="C398" s="220"/>
      <c r="D398" s="220" t="s">
        <v>824</v>
      </c>
      <c r="E398" s="221"/>
      <c r="F398" s="219"/>
      <c r="G398" s="209"/>
      <c r="H398" s="210"/>
      <c r="I398" s="211"/>
    </row>
    <row r="399" spans="2:9" s="2" customFormat="1" ht="13.5" customHeight="1" x14ac:dyDescent="0.15">
      <c r="B399" s="222"/>
      <c r="C399" s="215" t="s">
        <v>681</v>
      </c>
      <c r="D399" s="215" t="s">
        <v>686</v>
      </c>
      <c r="E399" s="224">
        <v>292</v>
      </c>
      <c r="F399" s="223" t="s">
        <v>752</v>
      </c>
      <c r="G399" s="213"/>
      <c r="H399" s="214"/>
      <c r="I399" s="212"/>
    </row>
    <row r="400" spans="2:9" s="2" customFormat="1" ht="13.5" customHeight="1" x14ac:dyDescent="0.15">
      <c r="B400" s="218"/>
      <c r="C400" s="220"/>
      <c r="D400" s="220" t="s">
        <v>824</v>
      </c>
      <c r="E400" s="221"/>
      <c r="F400" s="219"/>
      <c r="G400" s="209"/>
      <c r="H400" s="210"/>
      <c r="I400" s="211"/>
    </row>
    <row r="401" spans="2:9" s="2" customFormat="1" ht="13.5" customHeight="1" x14ac:dyDescent="0.15">
      <c r="B401" s="222"/>
      <c r="C401" s="215" t="s">
        <v>681</v>
      </c>
      <c r="D401" s="215" t="s">
        <v>687</v>
      </c>
      <c r="E401" s="224">
        <v>9</v>
      </c>
      <c r="F401" s="223" t="s">
        <v>752</v>
      </c>
      <c r="G401" s="213"/>
      <c r="H401" s="214"/>
      <c r="I401" s="212"/>
    </row>
    <row r="402" spans="2:9" s="2" customFormat="1" ht="13.5" customHeight="1" x14ac:dyDescent="0.15">
      <c r="B402" s="218"/>
      <c r="C402" s="220"/>
      <c r="D402" s="220" t="s">
        <v>824</v>
      </c>
      <c r="E402" s="221"/>
      <c r="F402" s="219"/>
      <c r="G402" s="209"/>
      <c r="H402" s="210"/>
      <c r="I402" s="211"/>
    </row>
    <row r="403" spans="2:9" s="2" customFormat="1" ht="13.5" customHeight="1" x14ac:dyDescent="0.15">
      <c r="B403" s="222"/>
      <c r="C403" s="215" t="s">
        <v>681</v>
      </c>
      <c r="D403" s="215" t="s">
        <v>688</v>
      </c>
      <c r="E403" s="224">
        <v>75</v>
      </c>
      <c r="F403" s="223" t="s">
        <v>752</v>
      </c>
      <c r="G403" s="213"/>
      <c r="H403" s="214"/>
      <c r="I403" s="212"/>
    </row>
    <row r="404" spans="2:9" s="2" customFormat="1" ht="13.5" customHeight="1" x14ac:dyDescent="0.15">
      <c r="B404" s="218"/>
      <c r="C404" s="220"/>
      <c r="D404" s="220" t="s">
        <v>824</v>
      </c>
      <c r="E404" s="221"/>
      <c r="F404" s="219"/>
      <c r="G404" s="209"/>
      <c r="H404" s="210"/>
      <c r="I404" s="211"/>
    </row>
    <row r="405" spans="2:9" s="2" customFormat="1" ht="13.5" customHeight="1" x14ac:dyDescent="0.15">
      <c r="B405" s="222"/>
      <c r="C405" s="215" t="s">
        <v>681</v>
      </c>
      <c r="D405" s="215" t="s">
        <v>693</v>
      </c>
      <c r="E405" s="224">
        <v>65</v>
      </c>
      <c r="F405" s="223" t="s">
        <v>752</v>
      </c>
      <c r="G405" s="213"/>
      <c r="H405" s="214"/>
      <c r="I405" s="212"/>
    </row>
    <row r="406" spans="2:9" s="2" customFormat="1" ht="13.5" customHeight="1" x14ac:dyDescent="0.15">
      <c r="B406" s="218"/>
      <c r="C406" s="220"/>
      <c r="D406" s="220" t="s">
        <v>824</v>
      </c>
      <c r="E406" s="221"/>
      <c r="F406" s="219"/>
      <c r="G406" s="209"/>
      <c r="H406" s="210"/>
      <c r="I406" s="211"/>
    </row>
    <row r="407" spans="2:9" s="2" customFormat="1" ht="13.5" customHeight="1" x14ac:dyDescent="0.15">
      <c r="B407" s="222"/>
      <c r="C407" s="215" t="s">
        <v>681</v>
      </c>
      <c r="D407" s="215" t="s">
        <v>689</v>
      </c>
      <c r="E407" s="224">
        <v>10</v>
      </c>
      <c r="F407" s="223" t="s">
        <v>752</v>
      </c>
      <c r="G407" s="213"/>
      <c r="H407" s="214"/>
      <c r="I407" s="212"/>
    </row>
    <row r="408" spans="2:9" s="2" customFormat="1" ht="13.5" customHeight="1" x14ac:dyDescent="0.15">
      <c r="B408" s="218"/>
      <c r="C408" s="220"/>
      <c r="D408" s="220" t="s">
        <v>824</v>
      </c>
      <c r="E408" s="221"/>
      <c r="F408" s="219"/>
      <c r="G408" s="209"/>
      <c r="H408" s="210"/>
      <c r="I408" s="211"/>
    </row>
    <row r="409" spans="2:9" s="2" customFormat="1" ht="13.5" customHeight="1" x14ac:dyDescent="0.15">
      <c r="B409" s="222"/>
      <c r="C409" s="215" t="s">
        <v>681</v>
      </c>
      <c r="D409" s="215" t="s">
        <v>690</v>
      </c>
      <c r="E409" s="224">
        <v>44</v>
      </c>
      <c r="F409" s="223" t="s">
        <v>752</v>
      </c>
      <c r="G409" s="213"/>
      <c r="H409" s="214"/>
      <c r="I409" s="212"/>
    </row>
    <row r="410" spans="2:9" s="2" customFormat="1" ht="13.5" customHeight="1" x14ac:dyDescent="0.15">
      <c r="B410" s="218"/>
      <c r="C410" s="220"/>
      <c r="D410" s="220" t="s">
        <v>824</v>
      </c>
      <c r="E410" s="221"/>
      <c r="F410" s="219"/>
      <c r="G410" s="209"/>
      <c r="H410" s="210"/>
      <c r="I410" s="211"/>
    </row>
    <row r="411" spans="2:9" s="2" customFormat="1" ht="13.5" customHeight="1" x14ac:dyDescent="0.15">
      <c r="B411" s="222"/>
      <c r="C411" s="215" t="s">
        <v>681</v>
      </c>
      <c r="D411" s="215" t="s">
        <v>691</v>
      </c>
      <c r="E411" s="224">
        <v>71</v>
      </c>
      <c r="F411" s="223" t="s">
        <v>752</v>
      </c>
      <c r="G411" s="213"/>
      <c r="H411" s="214"/>
      <c r="I411" s="212"/>
    </row>
    <row r="412" spans="2:9" s="2" customFormat="1" ht="13.5" customHeight="1" x14ac:dyDescent="0.15">
      <c r="B412" s="218"/>
      <c r="C412" s="220"/>
      <c r="D412" s="220" t="s">
        <v>824</v>
      </c>
      <c r="E412" s="221"/>
      <c r="F412" s="219"/>
      <c r="G412" s="209"/>
      <c r="H412" s="210"/>
      <c r="I412" s="211"/>
    </row>
    <row r="413" spans="2:9" s="2" customFormat="1" ht="13.5" customHeight="1" x14ac:dyDescent="0.15">
      <c r="B413" s="222"/>
      <c r="C413" s="215" t="s">
        <v>681</v>
      </c>
      <c r="D413" s="215" t="s">
        <v>550</v>
      </c>
      <c r="E413" s="224">
        <v>5</v>
      </c>
      <c r="F413" s="223" t="s">
        <v>752</v>
      </c>
      <c r="G413" s="213"/>
      <c r="H413" s="214"/>
      <c r="I413" s="212"/>
    </row>
    <row r="414" spans="2:9" s="2" customFormat="1" ht="13.5" customHeight="1" x14ac:dyDescent="0.15">
      <c r="B414" s="218"/>
      <c r="C414" s="220"/>
      <c r="D414" s="220" t="s">
        <v>824</v>
      </c>
      <c r="E414" s="221"/>
      <c r="F414" s="219"/>
      <c r="G414" s="209"/>
      <c r="H414" s="210"/>
      <c r="I414" s="211"/>
    </row>
    <row r="415" spans="2:9" s="2" customFormat="1" ht="13.5" customHeight="1" x14ac:dyDescent="0.15">
      <c r="B415" s="222"/>
      <c r="C415" s="215" t="s">
        <v>681</v>
      </c>
      <c r="D415" s="215" t="s">
        <v>551</v>
      </c>
      <c r="E415" s="224">
        <v>1</v>
      </c>
      <c r="F415" s="223" t="s">
        <v>752</v>
      </c>
      <c r="G415" s="213"/>
      <c r="H415" s="214"/>
      <c r="I415" s="212"/>
    </row>
    <row r="416" spans="2:9" s="2" customFormat="1" ht="13.5" customHeight="1" x14ac:dyDescent="0.15">
      <c r="B416" s="218"/>
      <c r="C416" s="220"/>
      <c r="D416" s="220" t="s">
        <v>824</v>
      </c>
      <c r="E416" s="221"/>
      <c r="F416" s="219"/>
      <c r="G416" s="209"/>
      <c r="H416" s="210"/>
      <c r="I416" s="211"/>
    </row>
    <row r="417" spans="2:9" s="2" customFormat="1" ht="13.5" customHeight="1" x14ac:dyDescent="0.15">
      <c r="B417" s="222"/>
      <c r="C417" s="215" t="s">
        <v>681</v>
      </c>
      <c r="D417" s="215" t="s">
        <v>556</v>
      </c>
      <c r="E417" s="224">
        <v>13</v>
      </c>
      <c r="F417" s="223" t="s">
        <v>752</v>
      </c>
      <c r="G417" s="213"/>
      <c r="H417" s="214"/>
      <c r="I417" s="212"/>
    </row>
    <row r="418" spans="2:9" s="2" customFormat="1" ht="13.5" customHeight="1" x14ac:dyDescent="0.15">
      <c r="B418" s="218"/>
      <c r="C418" s="220"/>
      <c r="D418" s="220" t="s">
        <v>824</v>
      </c>
      <c r="E418" s="221"/>
      <c r="F418" s="219"/>
      <c r="G418" s="209"/>
      <c r="H418" s="210"/>
      <c r="I418" s="211"/>
    </row>
    <row r="419" spans="2:9" s="2" customFormat="1" ht="13.5" customHeight="1" x14ac:dyDescent="0.15">
      <c r="B419" s="222"/>
      <c r="C419" s="215" t="s">
        <v>681</v>
      </c>
      <c r="D419" s="215" t="s">
        <v>558</v>
      </c>
      <c r="E419" s="224">
        <v>37</v>
      </c>
      <c r="F419" s="223" t="s">
        <v>752</v>
      </c>
      <c r="G419" s="213"/>
      <c r="H419" s="214"/>
      <c r="I419" s="212"/>
    </row>
    <row r="420" spans="2:9" s="2" customFormat="1" ht="13.5" customHeight="1" x14ac:dyDescent="0.15">
      <c r="B420" s="218"/>
      <c r="C420" s="220"/>
      <c r="D420" s="220" t="s">
        <v>824</v>
      </c>
      <c r="E420" s="221"/>
      <c r="F420" s="219"/>
      <c r="G420" s="209"/>
      <c r="H420" s="210"/>
      <c r="I420" s="211"/>
    </row>
    <row r="421" spans="2:9" s="2" customFormat="1" ht="13.5" customHeight="1" x14ac:dyDescent="0.15">
      <c r="B421" s="222"/>
      <c r="C421" s="215" t="s">
        <v>681</v>
      </c>
      <c r="D421" s="215" t="s">
        <v>694</v>
      </c>
      <c r="E421" s="224">
        <v>28</v>
      </c>
      <c r="F421" s="223" t="s">
        <v>752</v>
      </c>
      <c r="G421" s="213"/>
      <c r="H421" s="214"/>
      <c r="I421" s="212"/>
    </row>
    <row r="422" spans="2:9" s="2" customFormat="1" ht="13.5" customHeight="1" x14ac:dyDescent="0.15">
      <c r="B422" s="218"/>
      <c r="C422" s="220"/>
      <c r="D422" s="220" t="s">
        <v>824</v>
      </c>
      <c r="E422" s="221"/>
      <c r="F422" s="219"/>
      <c r="G422" s="209"/>
      <c r="H422" s="210"/>
      <c r="I422" s="211"/>
    </row>
    <row r="423" spans="2:9" s="2" customFormat="1" ht="13.5" customHeight="1" x14ac:dyDescent="0.15">
      <c r="B423" s="222"/>
      <c r="C423" s="215" t="s">
        <v>681</v>
      </c>
      <c r="D423" s="215" t="s">
        <v>695</v>
      </c>
      <c r="E423" s="224">
        <v>16</v>
      </c>
      <c r="F423" s="223" t="s">
        <v>752</v>
      </c>
      <c r="G423" s="213"/>
      <c r="H423" s="214"/>
      <c r="I423" s="212"/>
    </row>
    <row r="424" spans="2:9" s="2" customFormat="1" ht="13.5" customHeight="1" x14ac:dyDescent="0.15">
      <c r="B424" s="218"/>
      <c r="C424" s="220"/>
      <c r="D424" s="220" t="s">
        <v>824</v>
      </c>
      <c r="E424" s="221"/>
      <c r="F424" s="219"/>
      <c r="G424" s="209"/>
      <c r="H424" s="210"/>
      <c r="I424" s="211"/>
    </row>
    <row r="425" spans="2:9" s="2" customFormat="1" ht="13.5" customHeight="1" x14ac:dyDescent="0.15">
      <c r="B425" s="222"/>
      <c r="C425" s="215" t="s">
        <v>681</v>
      </c>
      <c r="D425" s="215" t="s">
        <v>696</v>
      </c>
      <c r="E425" s="224">
        <v>8</v>
      </c>
      <c r="F425" s="223" t="s">
        <v>752</v>
      </c>
      <c r="G425" s="213"/>
      <c r="H425" s="214"/>
      <c r="I425" s="212"/>
    </row>
    <row r="426" spans="2:9" s="2" customFormat="1" ht="13.5" customHeight="1" x14ac:dyDescent="0.15">
      <c r="B426" s="218"/>
      <c r="C426" s="220"/>
      <c r="D426" s="220" t="s">
        <v>824</v>
      </c>
      <c r="E426" s="221"/>
      <c r="F426" s="219"/>
      <c r="G426" s="209"/>
      <c r="H426" s="210"/>
      <c r="I426" s="211"/>
    </row>
    <row r="427" spans="2:9" s="2" customFormat="1" ht="13.5" customHeight="1" x14ac:dyDescent="0.15">
      <c r="B427" s="222"/>
      <c r="C427" s="215" t="s">
        <v>681</v>
      </c>
      <c r="D427" s="215" t="s">
        <v>552</v>
      </c>
      <c r="E427" s="224">
        <v>2</v>
      </c>
      <c r="F427" s="223" t="s">
        <v>752</v>
      </c>
      <c r="G427" s="213"/>
      <c r="H427" s="214"/>
      <c r="I427" s="212"/>
    </row>
    <row r="428" spans="2:9" s="2" customFormat="1" ht="13.5" customHeight="1" x14ac:dyDescent="0.15">
      <c r="B428" s="218"/>
      <c r="C428" s="220"/>
      <c r="D428" s="220" t="s">
        <v>824</v>
      </c>
      <c r="E428" s="221"/>
      <c r="F428" s="219"/>
      <c r="G428" s="209"/>
      <c r="H428" s="210"/>
      <c r="I428" s="211"/>
    </row>
    <row r="429" spans="2:9" s="2" customFormat="1" ht="13.5" customHeight="1" x14ac:dyDescent="0.15">
      <c r="B429" s="222"/>
      <c r="C429" s="215" t="s">
        <v>681</v>
      </c>
      <c r="D429" s="215" t="s">
        <v>553</v>
      </c>
      <c r="E429" s="224">
        <v>1</v>
      </c>
      <c r="F429" s="223" t="s">
        <v>752</v>
      </c>
      <c r="G429" s="213"/>
      <c r="H429" s="214"/>
      <c r="I429" s="212"/>
    </row>
    <row r="430" spans="2:9" s="2" customFormat="1" ht="13.5" customHeight="1" x14ac:dyDescent="0.15">
      <c r="B430" s="218"/>
      <c r="C430" s="220"/>
      <c r="D430" s="220" t="s">
        <v>824</v>
      </c>
      <c r="E430" s="221"/>
      <c r="F430" s="219"/>
      <c r="G430" s="209"/>
      <c r="H430" s="210"/>
      <c r="I430" s="211"/>
    </row>
    <row r="431" spans="2:9" s="2" customFormat="1" ht="13.5" customHeight="1" x14ac:dyDescent="0.15">
      <c r="B431" s="222"/>
      <c r="C431" s="215" t="s">
        <v>681</v>
      </c>
      <c r="D431" s="215" t="s">
        <v>697</v>
      </c>
      <c r="E431" s="224">
        <v>23</v>
      </c>
      <c r="F431" s="223" t="s">
        <v>752</v>
      </c>
      <c r="G431" s="213"/>
      <c r="H431" s="214"/>
      <c r="I431" s="212"/>
    </row>
    <row r="432" spans="2:9" s="2" customFormat="1" ht="13.5" customHeight="1" x14ac:dyDescent="0.15">
      <c r="B432" s="218"/>
      <c r="C432" s="220"/>
      <c r="D432" s="220" t="s">
        <v>824</v>
      </c>
      <c r="E432" s="221"/>
      <c r="F432" s="219"/>
      <c r="G432" s="209"/>
      <c r="H432" s="210"/>
      <c r="I432" s="211"/>
    </row>
    <row r="433" spans="2:9" s="2" customFormat="1" ht="13.5" customHeight="1" x14ac:dyDescent="0.15">
      <c r="B433" s="222"/>
      <c r="C433" s="215" t="s">
        <v>681</v>
      </c>
      <c r="D433" s="215" t="s">
        <v>698</v>
      </c>
      <c r="E433" s="224">
        <v>43</v>
      </c>
      <c r="F433" s="223" t="s">
        <v>752</v>
      </c>
      <c r="G433" s="213"/>
      <c r="H433" s="214"/>
      <c r="I433" s="212"/>
    </row>
    <row r="434" spans="2:9" s="2" customFormat="1" ht="13.5" customHeight="1" x14ac:dyDescent="0.15">
      <c r="B434" s="218"/>
      <c r="C434" s="220"/>
      <c r="D434" s="220" t="s">
        <v>824</v>
      </c>
      <c r="E434" s="221"/>
      <c r="F434" s="219"/>
      <c r="G434" s="209"/>
      <c r="H434" s="210"/>
      <c r="I434" s="211"/>
    </row>
    <row r="435" spans="2:9" s="2" customFormat="1" ht="13.5" customHeight="1" x14ac:dyDescent="0.15">
      <c r="B435" s="222"/>
      <c r="C435" s="215" t="s">
        <v>699</v>
      </c>
      <c r="D435" s="215" t="s">
        <v>553</v>
      </c>
      <c r="E435" s="224">
        <v>2</v>
      </c>
      <c r="F435" s="223" t="s">
        <v>752</v>
      </c>
      <c r="G435" s="213"/>
      <c r="H435" s="214"/>
      <c r="I435" s="212"/>
    </row>
    <row r="436" spans="2:9" s="2" customFormat="1" ht="13.5" customHeight="1" x14ac:dyDescent="0.15">
      <c r="B436" s="218"/>
      <c r="C436" s="220"/>
      <c r="D436" s="220" t="s">
        <v>824</v>
      </c>
      <c r="E436" s="221"/>
      <c r="F436" s="219"/>
      <c r="G436" s="209"/>
      <c r="H436" s="210"/>
      <c r="I436" s="211"/>
    </row>
    <row r="437" spans="2:9" s="2" customFormat="1" ht="13.5" customHeight="1" x14ac:dyDescent="0.15">
      <c r="B437" s="222"/>
      <c r="C437" s="215" t="s">
        <v>700</v>
      </c>
      <c r="D437" s="215" t="s">
        <v>706</v>
      </c>
      <c r="E437" s="224">
        <v>2</v>
      </c>
      <c r="F437" s="223" t="s">
        <v>125</v>
      </c>
      <c r="G437" s="213"/>
      <c r="H437" s="214"/>
      <c r="I437" s="212"/>
    </row>
    <row r="438" spans="2:9" s="2" customFormat="1" ht="13.5" customHeight="1" x14ac:dyDescent="0.15">
      <c r="B438" s="218"/>
      <c r="C438" s="220"/>
      <c r="D438" s="220" t="s">
        <v>824</v>
      </c>
      <c r="E438" s="221"/>
      <c r="F438" s="219"/>
      <c r="G438" s="209"/>
      <c r="H438" s="210"/>
      <c r="I438" s="211"/>
    </row>
    <row r="439" spans="2:9" s="2" customFormat="1" ht="13.5" customHeight="1" x14ac:dyDescent="0.15">
      <c r="B439" s="222"/>
      <c r="C439" s="215" t="s">
        <v>700</v>
      </c>
      <c r="D439" s="215" t="s">
        <v>704</v>
      </c>
      <c r="E439" s="224">
        <v>6</v>
      </c>
      <c r="F439" s="223" t="s">
        <v>125</v>
      </c>
      <c r="G439" s="213"/>
      <c r="H439" s="214"/>
      <c r="I439" s="212"/>
    </row>
    <row r="440" spans="2:9" s="2" customFormat="1" ht="13.5" customHeight="1" x14ac:dyDescent="0.15">
      <c r="B440" s="218"/>
      <c r="C440" s="220"/>
      <c r="D440" s="220" t="s">
        <v>824</v>
      </c>
      <c r="E440" s="221"/>
      <c r="F440" s="219"/>
      <c r="G440" s="209"/>
      <c r="H440" s="210"/>
      <c r="I440" s="211"/>
    </row>
    <row r="441" spans="2:9" s="2" customFormat="1" ht="13.5" customHeight="1" x14ac:dyDescent="0.15">
      <c r="B441" s="222"/>
      <c r="C441" s="215" t="s">
        <v>700</v>
      </c>
      <c r="D441" s="215" t="s">
        <v>705</v>
      </c>
      <c r="E441" s="224">
        <v>2</v>
      </c>
      <c r="F441" s="223" t="s">
        <v>125</v>
      </c>
      <c r="G441" s="213"/>
      <c r="H441" s="214"/>
      <c r="I441" s="212"/>
    </row>
    <row r="442" spans="2:9" s="2" customFormat="1" ht="13.5" customHeight="1" x14ac:dyDescent="0.15">
      <c r="B442" s="218"/>
      <c r="C442" s="220"/>
      <c r="D442" s="220" t="s">
        <v>824</v>
      </c>
      <c r="E442" s="221"/>
      <c r="F442" s="219"/>
      <c r="G442" s="209"/>
      <c r="H442" s="210"/>
      <c r="I442" s="211"/>
    </row>
    <row r="443" spans="2:9" s="2" customFormat="1" ht="13.5" customHeight="1" x14ac:dyDescent="0.15">
      <c r="B443" s="222"/>
      <c r="C443" s="215" t="s">
        <v>701</v>
      </c>
      <c r="D443" s="215" t="s">
        <v>706</v>
      </c>
      <c r="E443" s="224">
        <v>1</v>
      </c>
      <c r="F443" s="223" t="s">
        <v>125</v>
      </c>
      <c r="G443" s="213"/>
      <c r="H443" s="214"/>
      <c r="I443" s="212"/>
    </row>
    <row r="444" spans="2:9" s="2" customFormat="1" ht="13.5" customHeight="1" x14ac:dyDescent="0.15">
      <c r="B444" s="218"/>
      <c r="C444" s="220"/>
      <c r="D444" s="220" t="s">
        <v>824</v>
      </c>
      <c r="E444" s="221"/>
      <c r="F444" s="219"/>
      <c r="G444" s="209"/>
      <c r="H444" s="210"/>
      <c r="I444" s="211"/>
    </row>
    <row r="445" spans="2:9" s="2" customFormat="1" ht="13.5" customHeight="1" x14ac:dyDescent="0.15">
      <c r="B445" s="222"/>
      <c r="C445" s="215" t="s">
        <v>702</v>
      </c>
      <c r="D445" s="215" t="s">
        <v>703</v>
      </c>
      <c r="E445" s="224">
        <v>3</v>
      </c>
      <c r="F445" s="223" t="s">
        <v>125</v>
      </c>
      <c r="G445" s="213"/>
      <c r="H445" s="214"/>
      <c r="I445" s="212"/>
    </row>
    <row r="446" spans="2:9" s="2" customFormat="1" ht="13.5" customHeight="1" x14ac:dyDescent="0.15">
      <c r="B446" s="218"/>
      <c r="C446" s="220"/>
      <c r="D446" s="220" t="s">
        <v>824</v>
      </c>
      <c r="E446" s="221"/>
      <c r="F446" s="219"/>
      <c r="G446" s="209"/>
      <c r="H446" s="210"/>
      <c r="I446" s="211"/>
    </row>
    <row r="447" spans="2:9" s="2" customFormat="1" ht="13.5" customHeight="1" x14ac:dyDescent="0.15">
      <c r="B447" s="222"/>
      <c r="C447" s="215" t="s">
        <v>701</v>
      </c>
      <c r="D447" s="215" t="s">
        <v>707</v>
      </c>
      <c r="E447" s="224">
        <v>1</v>
      </c>
      <c r="F447" s="223" t="s">
        <v>125</v>
      </c>
      <c r="G447" s="213"/>
      <c r="H447" s="214"/>
      <c r="I447" s="212"/>
    </row>
    <row r="448" spans="2:9" s="2" customFormat="1" ht="13.5" customHeight="1" x14ac:dyDescent="0.15">
      <c r="B448" s="218"/>
      <c r="C448" s="220"/>
      <c r="D448" s="220" t="s">
        <v>824</v>
      </c>
      <c r="E448" s="221"/>
      <c r="F448" s="219"/>
      <c r="G448" s="209"/>
      <c r="H448" s="210"/>
      <c r="I448" s="211"/>
    </row>
    <row r="449" spans="2:9" s="2" customFormat="1" ht="13.5" customHeight="1" x14ac:dyDescent="0.15">
      <c r="B449" s="222"/>
      <c r="C449" s="215" t="s">
        <v>701</v>
      </c>
      <c r="D449" s="215" t="s">
        <v>708</v>
      </c>
      <c r="E449" s="224">
        <v>1</v>
      </c>
      <c r="F449" s="223" t="s">
        <v>125</v>
      </c>
      <c r="G449" s="213"/>
      <c r="H449" s="214"/>
      <c r="I449" s="212"/>
    </row>
    <row r="450" spans="2:9" s="2" customFormat="1" ht="13.5" customHeight="1" x14ac:dyDescent="0.15">
      <c r="B450" s="218"/>
      <c r="C450" s="220"/>
      <c r="D450" s="220" t="s">
        <v>824</v>
      </c>
      <c r="E450" s="221"/>
      <c r="F450" s="219"/>
      <c r="G450" s="209"/>
      <c r="H450" s="210"/>
      <c r="I450" s="211"/>
    </row>
    <row r="451" spans="2:9" s="2" customFormat="1" ht="13.5" customHeight="1" x14ac:dyDescent="0.15">
      <c r="B451" s="222"/>
      <c r="C451" s="215" t="s">
        <v>709</v>
      </c>
      <c r="D451" s="215" t="s">
        <v>705</v>
      </c>
      <c r="E451" s="224">
        <v>1</v>
      </c>
      <c r="F451" s="223" t="s">
        <v>125</v>
      </c>
      <c r="G451" s="213"/>
      <c r="H451" s="214"/>
      <c r="I451" s="212"/>
    </row>
    <row r="452" spans="2:9" s="2" customFormat="1" ht="13.5" customHeight="1" x14ac:dyDescent="0.15">
      <c r="B452" s="218"/>
      <c r="C452" s="220"/>
      <c r="D452" s="220"/>
      <c r="E452" s="221"/>
      <c r="F452" s="219"/>
      <c r="G452" s="209"/>
      <c r="H452" s="210"/>
      <c r="I452" s="211"/>
    </row>
    <row r="453" spans="2:9" s="2" customFormat="1" ht="13.5" customHeight="1" x14ac:dyDescent="0.15">
      <c r="B453" s="222"/>
      <c r="C453" s="215" t="s">
        <v>755</v>
      </c>
      <c r="D453" s="215"/>
      <c r="E453" s="224"/>
      <c r="F453" s="223"/>
      <c r="G453" s="213"/>
      <c r="H453" s="214"/>
      <c r="I453" s="212"/>
    </row>
    <row r="454" spans="2:9" s="2" customFormat="1" ht="13.5" customHeight="1" x14ac:dyDescent="0.15">
      <c r="B454" s="218"/>
      <c r="C454" s="220"/>
      <c r="D454" s="220"/>
      <c r="E454" s="221"/>
      <c r="F454" s="219"/>
      <c r="G454" s="209"/>
      <c r="H454" s="210"/>
      <c r="I454" s="211"/>
    </row>
    <row r="455" spans="2:9" s="2" customFormat="1" ht="13.5" customHeight="1" x14ac:dyDescent="0.15">
      <c r="B455" s="222"/>
      <c r="C455" s="215" t="s">
        <v>622</v>
      </c>
      <c r="D455" s="215" t="s">
        <v>715</v>
      </c>
      <c r="E455" s="224">
        <v>1</v>
      </c>
      <c r="F455" s="223" t="s">
        <v>752</v>
      </c>
      <c r="G455" s="213"/>
      <c r="H455" s="214"/>
      <c r="I455" s="212"/>
    </row>
    <row r="456" spans="2:9" s="2" customFormat="1" ht="13.5" customHeight="1" x14ac:dyDescent="0.15">
      <c r="B456" s="218"/>
      <c r="C456" s="220"/>
      <c r="D456" s="220"/>
      <c r="E456" s="221"/>
      <c r="F456" s="219"/>
      <c r="G456" s="209"/>
      <c r="H456" s="210"/>
      <c r="I456" s="211"/>
    </row>
    <row r="457" spans="2:9" s="2" customFormat="1" ht="13.5" customHeight="1" x14ac:dyDescent="0.15">
      <c r="B457" s="222"/>
      <c r="C457" s="215" t="s">
        <v>759</v>
      </c>
      <c r="D457" s="215"/>
      <c r="E457" s="224"/>
      <c r="F457" s="223"/>
      <c r="G457" s="213"/>
      <c r="H457" s="214"/>
      <c r="I457" s="212"/>
    </row>
    <row r="458" spans="2:9" s="2" customFormat="1" ht="13.5" customHeight="1" x14ac:dyDescent="0.15">
      <c r="B458" s="218"/>
      <c r="C458" s="220"/>
      <c r="D458" s="220" t="s">
        <v>826</v>
      </c>
      <c r="E458" s="221"/>
      <c r="F458" s="219"/>
      <c r="G458" s="209"/>
      <c r="H458" s="210"/>
      <c r="I458" s="211"/>
    </row>
    <row r="459" spans="2:9" s="2" customFormat="1" ht="13.5" customHeight="1" x14ac:dyDescent="0.15">
      <c r="B459" s="222"/>
      <c r="C459" s="215" t="s">
        <v>626</v>
      </c>
      <c r="D459" s="215" t="s">
        <v>552</v>
      </c>
      <c r="E459" s="224">
        <v>24</v>
      </c>
      <c r="F459" s="223" t="s">
        <v>752</v>
      </c>
      <c r="G459" s="213"/>
      <c r="H459" s="214"/>
      <c r="I459" s="212"/>
    </row>
    <row r="460" spans="2:9" s="2" customFormat="1" ht="13.5" customHeight="1" x14ac:dyDescent="0.15">
      <c r="B460" s="218"/>
      <c r="C460" s="220"/>
      <c r="D460" s="220" t="s">
        <v>824</v>
      </c>
      <c r="E460" s="221"/>
      <c r="F460" s="219"/>
      <c r="G460" s="209"/>
      <c r="H460" s="210"/>
      <c r="I460" s="211"/>
    </row>
    <row r="461" spans="2:9" s="2" customFormat="1" ht="13.5" customHeight="1" x14ac:dyDescent="0.15">
      <c r="B461" s="222"/>
      <c r="C461" s="215" t="s">
        <v>626</v>
      </c>
      <c r="D461" s="215" t="s">
        <v>550</v>
      </c>
      <c r="E461" s="224">
        <v>15</v>
      </c>
      <c r="F461" s="223" t="s">
        <v>752</v>
      </c>
      <c r="G461" s="213"/>
      <c r="H461" s="214"/>
      <c r="I461" s="212"/>
    </row>
    <row r="462" spans="2:9" s="2" customFormat="1" ht="13.5" customHeight="1" x14ac:dyDescent="0.15">
      <c r="B462" s="218"/>
      <c r="C462" s="220"/>
      <c r="D462" s="220"/>
      <c r="E462" s="221"/>
      <c r="F462" s="219"/>
      <c r="G462" s="209"/>
      <c r="H462" s="210"/>
      <c r="I462" s="211"/>
    </row>
    <row r="463" spans="2:9" s="2" customFormat="1" ht="13.5" customHeight="1" x14ac:dyDescent="0.15">
      <c r="B463" s="222"/>
      <c r="C463" s="215"/>
      <c r="D463" s="215"/>
      <c r="E463" s="224"/>
      <c r="F463" s="223"/>
      <c r="G463" s="213"/>
      <c r="H463" s="214"/>
      <c r="I463" s="212"/>
    </row>
    <row r="464" spans="2:9" s="2" customFormat="1" ht="13.5" customHeight="1" x14ac:dyDescent="0.15">
      <c r="B464" s="218"/>
      <c r="C464" s="220"/>
      <c r="D464" s="220"/>
      <c r="E464" s="221"/>
      <c r="F464" s="219"/>
      <c r="G464" s="209"/>
      <c r="H464" s="210"/>
      <c r="I464" s="211"/>
    </row>
    <row r="465" spans="2:9" s="2" customFormat="1" ht="13.5" customHeight="1" x14ac:dyDescent="0.15">
      <c r="B465" s="222"/>
      <c r="C465" s="215"/>
      <c r="D465" s="215"/>
      <c r="E465" s="224"/>
      <c r="F465" s="223"/>
      <c r="G465" s="213"/>
      <c r="H465" s="214"/>
      <c r="I465" s="212"/>
    </row>
    <row r="466" spans="2:9" s="2" customFormat="1" ht="13.5" customHeight="1" x14ac:dyDescent="0.15">
      <c r="B466" s="218"/>
      <c r="C466" s="220"/>
      <c r="D466" s="220"/>
      <c r="E466" s="221"/>
      <c r="F466" s="219"/>
      <c r="G466" s="209"/>
      <c r="H466" s="210"/>
      <c r="I466" s="211"/>
    </row>
    <row r="467" spans="2:9" s="2" customFormat="1" ht="13.5" customHeight="1" x14ac:dyDescent="0.15">
      <c r="B467" s="222"/>
      <c r="C467" s="215"/>
      <c r="D467" s="215"/>
      <c r="E467" s="224"/>
      <c r="F467" s="223"/>
      <c r="G467" s="213"/>
      <c r="H467" s="214"/>
      <c r="I467" s="212"/>
    </row>
    <row r="468" spans="2:9" s="2" customFormat="1" ht="13.5" customHeight="1" x14ac:dyDescent="0.15">
      <c r="B468" s="218"/>
      <c r="C468" s="220"/>
      <c r="D468" s="220"/>
      <c r="E468" s="221"/>
      <c r="F468" s="219"/>
      <c r="G468" s="209"/>
      <c r="H468" s="210"/>
      <c r="I468" s="211"/>
    </row>
    <row r="469" spans="2:9" s="2" customFormat="1" ht="13.5" customHeight="1" x14ac:dyDescent="0.15">
      <c r="B469" s="222"/>
      <c r="C469" s="215"/>
      <c r="D469" s="215"/>
      <c r="E469" s="224"/>
      <c r="F469" s="223"/>
      <c r="G469" s="213"/>
      <c r="H469" s="214"/>
      <c r="I469" s="212"/>
    </row>
    <row r="470" spans="2:9" s="2" customFormat="1" ht="13.5" customHeight="1" x14ac:dyDescent="0.15">
      <c r="B470" s="218"/>
      <c r="C470" s="220"/>
      <c r="D470" s="220"/>
      <c r="E470" s="221"/>
      <c r="F470" s="219"/>
      <c r="G470" s="209"/>
      <c r="H470" s="210"/>
      <c r="I470" s="211"/>
    </row>
    <row r="471" spans="2:9" s="2" customFormat="1" ht="13.5" customHeight="1" x14ac:dyDescent="0.15">
      <c r="B471" s="222"/>
      <c r="C471" s="215"/>
      <c r="D471" s="215"/>
      <c r="E471" s="224"/>
      <c r="F471" s="223"/>
      <c r="G471" s="213"/>
      <c r="H471" s="214"/>
      <c r="I471" s="212"/>
    </row>
    <row r="472" spans="2:9" s="2" customFormat="1" ht="13.5" customHeight="1" x14ac:dyDescent="0.15">
      <c r="B472" s="218"/>
      <c r="C472" s="220"/>
      <c r="D472" s="220"/>
      <c r="E472" s="221"/>
      <c r="F472" s="219"/>
      <c r="G472" s="209"/>
      <c r="H472" s="210"/>
      <c r="I472" s="211"/>
    </row>
    <row r="473" spans="2:9" s="2" customFormat="1" ht="13.5" customHeight="1" x14ac:dyDescent="0.15">
      <c r="B473" s="222"/>
      <c r="C473" s="215"/>
      <c r="D473" s="215"/>
      <c r="E473" s="224"/>
      <c r="F473" s="223"/>
      <c r="G473" s="213"/>
      <c r="H473" s="214"/>
      <c r="I473" s="212"/>
    </row>
    <row r="474" spans="2:9" s="2" customFormat="1" ht="13.5" customHeight="1" x14ac:dyDescent="0.15">
      <c r="B474" s="218"/>
      <c r="C474" s="220"/>
      <c r="D474" s="220"/>
      <c r="E474" s="221"/>
      <c r="F474" s="219"/>
      <c r="G474" s="209"/>
      <c r="H474" s="210"/>
      <c r="I474" s="211"/>
    </row>
    <row r="475" spans="2:9" s="2" customFormat="1" ht="13.5" customHeight="1" x14ac:dyDescent="0.15">
      <c r="B475" s="222"/>
      <c r="C475" s="215"/>
      <c r="D475" s="215"/>
      <c r="E475" s="224"/>
      <c r="F475" s="223"/>
      <c r="G475" s="213"/>
      <c r="H475" s="214"/>
      <c r="I475" s="212"/>
    </row>
    <row r="476" spans="2:9" s="2" customFormat="1" ht="13.5" customHeight="1" x14ac:dyDescent="0.15">
      <c r="B476" s="218"/>
      <c r="C476" s="220"/>
      <c r="D476" s="220"/>
      <c r="E476" s="221"/>
      <c r="F476" s="219"/>
      <c r="G476" s="209"/>
      <c r="H476" s="210"/>
      <c r="I476" s="211"/>
    </row>
    <row r="477" spans="2:9" s="2" customFormat="1" ht="13.5" customHeight="1" x14ac:dyDescent="0.15">
      <c r="B477" s="222"/>
      <c r="C477" s="215"/>
      <c r="D477" s="215"/>
      <c r="E477" s="224"/>
      <c r="F477" s="223"/>
      <c r="G477" s="213"/>
      <c r="H477" s="214"/>
      <c r="I477" s="212"/>
    </row>
    <row r="478" spans="2:9" s="2" customFormat="1" ht="13.5" customHeight="1" x14ac:dyDescent="0.15">
      <c r="B478" s="218"/>
      <c r="C478" s="220"/>
      <c r="D478" s="220"/>
      <c r="E478" s="221"/>
      <c r="F478" s="219"/>
      <c r="G478" s="209"/>
      <c r="H478" s="210"/>
      <c r="I478" s="211"/>
    </row>
    <row r="479" spans="2:9" s="2" customFormat="1" ht="13.5" customHeight="1" x14ac:dyDescent="0.15">
      <c r="B479" s="222"/>
      <c r="C479" s="215"/>
      <c r="D479" s="215"/>
      <c r="E479" s="224"/>
      <c r="F479" s="223"/>
      <c r="G479" s="213"/>
      <c r="H479" s="214"/>
      <c r="I479" s="212"/>
    </row>
    <row r="480" spans="2:9" s="2" customFormat="1" ht="13.5" customHeight="1" x14ac:dyDescent="0.15">
      <c r="B480" s="218"/>
      <c r="C480" s="220"/>
      <c r="D480" s="220"/>
      <c r="E480" s="221"/>
      <c r="F480" s="219"/>
      <c r="G480" s="209"/>
      <c r="H480" s="210"/>
      <c r="I480" s="211"/>
    </row>
    <row r="481" spans="2:9" s="2" customFormat="1" ht="13.5" customHeight="1" x14ac:dyDescent="0.15">
      <c r="B481" s="222"/>
      <c r="C481" s="215"/>
      <c r="D481" s="215"/>
      <c r="E481" s="224"/>
      <c r="F481" s="223"/>
      <c r="G481" s="213"/>
      <c r="H481" s="214"/>
      <c r="I481" s="212"/>
    </row>
    <row r="482" spans="2:9" s="2" customFormat="1" ht="13.5" customHeight="1" x14ac:dyDescent="0.15">
      <c r="B482" s="218"/>
      <c r="C482" s="220"/>
      <c r="D482" s="220"/>
      <c r="E482" s="221"/>
      <c r="F482" s="219"/>
      <c r="G482" s="209"/>
      <c r="H482" s="210"/>
      <c r="I482" s="211"/>
    </row>
    <row r="483" spans="2:9" s="2" customFormat="1" ht="13.5" customHeight="1" x14ac:dyDescent="0.15">
      <c r="B483" s="222"/>
      <c r="C483" s="215"/>
      <c r="D483" s="215"/>
      <c r="E483" s="224"/>
      <c r="F483" s="223"/>
      <c r="G483" s="213"/>
      <c r="H483" s="214"/>
      <c r="I483" s="212"/>
    </row>
    <row r="484" spans="2:9" s="2" customFormat="1" ht="13.5" customHeight="1" x14ac:dyDescent="0.15">
      <c r="B484" s="218"/>
      <c r="C484" s="220"/>
      <c r="D484" s="220"/>
      <c r="E484" s="221"/>
      <c r="F484" s="219"/>
      <c r="G484" s="209"/>
      <c r="H484" s="210"/>
      <c r="I484" s="211"/>
    </row>
    <row r="485" spans="2:9" s="2" customFormat="1" ht="13.5" customHeight="1" x14ac:dyDescent="0.15">
      <c r="B485" s="222"/>
      <c r="C485" s="215"/>
      <c r="D485" s="215"/>
      <c r="E485" s="224"/>
      <c r="F485" s="223"/>
      <c r="G485" s="213"/>
      <c r="H485" s="214"/>
      <c r="I485" s="212"/>
    </row>
    <row r="486" spans="2:9" s="2" customFormat="1" ht="13.5" customHeight="1" x14ac:dyDescent="0.15">
      <c r="B486" s="218"/>
      <c r="C486" s="220"/>
      <c r="D486" s="220"/>
      <c r="E486" s="221"/>
      <c r="F486" s="219"/>
      <c r="G486" s="209"/>
      <c r="H486" s="210"/>
      <c r="I486" s="211"/>
    </row>
    <row r="487" spans="2:9" s="2" customFormat="1" ht="13.5" customHeight="1" x14ac:dyDescent="0.15">
      <c r="B487" s="222"/>
      <c r="C487" s="215"/>
      <c r="D487" s="215"/>
      <c r="E487" s="224"/>
      <c r="F487" s="223"/>
      <c r="G487" s="213"/>
      <c r="H487" s="214"/>
      <c r="I487" s="212"/>
    </row>
    <row r="488" spans="2:9" s="2" customFormat="1" ht="13.5" customHeight="1" x14ac:dyDescent="0.15">
      <c r="B488" s="218"/>
      <c r="C488" s="220"/>
      <c r="D488" s="220"/>
      <c r="E488" s="221"/>
      <c r="F488" s="219"/>
      <c r="G488" s="209"/>
      <c r="H488" s="210"/>
      <c r="I488" s="211"/>
    </row>
    <row r="489" spans="2:9" s="2" customFormat="1" ht="13.5" customHeight="1" x14ac:dyDescent="0.15">
      <c r="B489" s="222"/>
      <c r="C489" s="215"/>
      <c r="D489" s="215"/>
      <c r="E489" s="224"/>
      <c r="F489" s="223"/>
      <c r="G489" s="213"/>
      <c r="H489" s="214"/>
      <c r="I489" s="212"/>
    </row>
    <row r="490" spans="2:9" s="2" customFormat="1" ht="13.5" customHeight="1" x14ac:dyDescent="0.15">
      <c r="B490" s="218"/>
      <c r="C490" s="219"/>
      <c r="D490" s="220"/>
      <c r="E490" s="221"/>
      <c r="F490" s="219"/>
      <c r="G490" s="209"/>
      <c r="H490" s="210"/>
      <c r="I490" s="211"/>
    </row>
    <row r="491" spans="2:9" s="2" customFormat="1" ht="13.5" customHeight="1" x14ac:dyDescent="0.15">
      <c r="B491" s="222"/>
      <c r="C491" s="223" t="s">
        <v>1</v>
      </c>
      <c r="D491" s="215"/>
      <c r="E491" s="224"/>
      <c r="F491" s="223"/>
      <c r="G491" s="213"/>
      <c r="H491" s="214"/>
      <c r="I491" s="212"/>
    </row>
    <row r="492" spans="2:9" s="2" customFormat="1" ht="13.5" customHeight="1" x14ac:dyDescent="0.15">
      <c r="B492" s="218"/>
      <c r="C492" s="219"/>
      <c r="D492" s="220"/>
      <c r="E492" s="221"/>
      <c r="F492" s="219"/>
      <c r="G492" s="209"/>
      <c r="H492" s="210"/>
      <c r="I492" s="211"/>
    </row>
    <row r="493" spans="2:9" s="2" customFormat="1" ht="13.5" customHeight="1" x14ac:dyDescent="0.15">
      <c r="B493" s="222"/>
      <c r="C493" s="223"/>
      <c r="D493" s="215"/>
      <c r="E493" s="224"/>
      <c r="F493" s="223"/>
      <c r="G493" s="213"/>
      <c r="H493" s="214"/>
      <c r="I493" s="212"/>
    </row>
    <row r="494" spans="2:9" s="2" customFormat="1" ht="13.5" customHeight="1" x14ac:dyDescent="0.15">
      <c r="B494" s="218"/>
      <c r="C494" s="220"/>
      <c r="D494" s="220"/>
      <c r="E494" s="221"/>
      <c r="F494" s="219"/>
      <c r="G494" s="209"/>
      <c r="H494" s="210"/>
      <c r="I494" s="211"/>
    </row>
    <row r="495" spans="2:9" s="2" customFormat="1" ht="13.5" customHeight="1" x14ac:dyDescent="0.15">
      <c r="B495" s="222"/>
      <c r="C495" s="215"/>
      <c r="D495" s="215"/>
      <c r="E495" s="224"/>
      <c r="F495" s="223"/>
      <c r="G495" s="213"/>
      <c r="H495" s="214"/>
      <c r="I495" s="212"/>
    </row>
    <row r="496" spans="2:9" s="2" customFormat="1" ht="13.5" customHeight="1" x14ac:dyDescent="0.15">
      <c r="B496" s="218"/>
      <c r="C496" s="220"/>
      <c r="D496" s="220"/>
      <c r="E496" s="221"/>
      <c r="F496" s="219"/>
      <c r="G496" s="209"/>
      <c r="H496" s="210"/>
      <c r="I496" s="211"/>
    </row>
    <row r="497" spans="2:9" s="2" customFormat="1" ht="13.5" customHeight="1" x14ac:dyDescent="0.15">
      <c r="B497" s="233"/>
      <c r="C497" s="215" t="s">
        <v>901</v>
      </c>
      <c r="D497" s="215"/>
      <c r="E497" s="224"/>
      <c r="F497" s="223"/>
      <c r="G497" s="213"/>
      <c r="H497" s="214"/>
      <c r="I497" s="212"/>
    </row>
    <row r="498" spans="2:9" s="2" customFormat="1" ht="13.5" customHeight="1" x14ac:dyDescent="0.15">
      <c r="B498" s="218"/>
      <c r="C498" s="220"/>
      <c r="D498" s="220"/>
      <c r="E498" s="221"/>
      <c r="F498" s="219"/>
      <c r="G498" s="209"/>
      <c r="H498" s="210"/>
      <c r="I498" s="211"/>
    </row>
    <row r="499" spans="2:9" s="2" customFormat="1" ht="13.5" customHeight="1" x14ac:dyDescent="0.15">
      <c r="B499" s="222"/>
      <c r="C499" s="215" t="s">
        <v>763</v>
      </c>
      <c r="D499" s="215"/>
      <c r="E499" s="224"/>
      <c r="F499" s="223"/>
      <c r="G499" s="213"/>
      <c r="H499" s="214"/>
      <c r="I499" s="212"/>
    </row>
    <row r="500" spans="2:9" s="2" customFormat="1" ht="13.5" customHeight="1" x14ac:dyDescent="0.15">
      <c r="B500" s="218"/>
      <c r="C500" s="220"/>
      <c r="D500" s="220"/>
      <c r="E500" s="221"/>
      <c r="F500" s="219"/>
      <c r="G500" s="209"/>
      <c r="H500" s="210"/>
      <c r="I500" s="211"/>
    </row>
    <row r="501" spans="2:9" s="2" customFormat="1" ht="13.5" customHeight="1" x14ac:dyDescent="0.15">
      <c r="B501" s="222"/>
      <c r="C501" s="215"/>
      <c r="D501" s="215"/>
      <c r="E501" s="224"/>
      <c r="F501" s="223"/>
      <c r="G501" s="213"/>
      <c r="H501" s="214"/>
      <c r="I501" s="212"/>
    </row>
    <row r="502" spans="2:9" s="2" customFormat="1" ht="13.5" customHeight="1" x14ac:dyDescent="0.15">
      <c r="B502" s="218"/>
      <c r="C502" s="220"/>
      <c r="D502" s="220"/>
      <c r="E502" s="221"/>
      <c r="F502" s="219"/>
      <c r="G502" s="209"/>
      <c r="H502" s="210"/>
      <c r="I502" s="211"/>
    </row>
    <row r="503" spans="2:9" s="2" customFormat="1" ht="13.5" customHeight="1" x14ac:dyDescent="0.15">
      <c r="B503" s="222"/>
      <c r="C503" s="215" t="s">
        <v>869</v>
      </c>
      <c r="D503" s="215"/>
      <c r="E503" s="224">
        <v>1</v>
      </c>
      <c r="F503" s="223" t="s">
        <v>27</v>
      </c>
      <c r="G503" s="213"/>
      <c r="H503" s="214"/>
      <c r="I503" s="212"/>
    </row>
    <row r="504" spans="2:9" s="2" customFormat="1" ht="13.5" customHeight="1" x14ac:dyDescent="0.15">
      <c r="B504" s="218"/>
      <c r="C504" s="220"/>
      <c r="D504" s="220"/>
      <c r="E504" s="221"/>
      <c r="F504" s="219"/>
      <c r="G504" s="209"/>
      <c r="H504" s="210"/>
      <c r="I504" s="211"/>
    </row>
    <row r="505" spans="2:9" s="2" customFormat="1" ht="13.5" customHeight="1" x14ac:dyDescent="0.15">
      <c r="B505" s="222"/>
      <c r="C505" s="215"/>
      <c r="D505" s="215"/>
      <c r="E505" s="224"/>
      <c r="F505" s="223"/>
      <c r="G505" s="213"/>
      <c r="H505" s="214"/>
      <c r="I505" s="212"/>
    </row>
    <row r="506" spans="2:9" s="2" customFormat="1" ht="13.5" customHeight="1" x14ac:dyDescent="0.15">
      <c r="B506" s="218"/>
      <c r="C506" s="220"/>
      <c r="D506" s="220"/>
      <c r="E506" s="221"/>
      <c r="F506" s="219"/>
      <c r="G506" s="209"/>
      <c r="H506" s="210"/>
      <c r="I506" s="211"/>
    </row>
    <row r="507" spans="2:9" s="2" customFormat="1" ht="13.5" customHeight="1" x14ac:dyDescent="0.15">
      <c r="B507" s="222"/>
      <c r="C507" s="215"/>
      <c r="D507" s="215"/>
      <c r="E507" s="224"/>
      <c r="F507" s="223"/>
      <c r="G507" s="213"/>
      <c r="H507" s="214"/>
      <c r="I507" s="212"/>
    </row>
    <row r="508" spans="2:9" s="2" customFormat="1" ht="13.5" customHeight="1" x14ac:dyDescent="0.15">
      <c r="B508" s="218"/>
      <c r="C508" s="220"/>
      <c r="D508" s="220"/>
      <c r="E508" s="221"/>
      <c r="F508" s="219"/>
      <c r="G508" s="209"/>
      <c r="H508" s="210"/>
      <c r="I508" s="211"/>
    </row>
    <row r="509" spans="2:9" s="2" customFormat="1" ht="13.5" customHeight="1" x14ac:dyDescent="0.15">
      <c r="B509" s="222"/>
      <c r="C509" s="215"/>
      <c r="D509" s="215"/>
      <c r="E509" s="224"/>
      <c r="F509" s="223"/>
      <c r="G509" s="213"/>
      <c r="H509" s="214"/>
      <c r="I509" s="212"/>
    </row>
    <row r="510" spans="2:9" s="2" customFormat="1" ht="13.5" customHeight="1" x14ac:dyDescent="0.15">
      <c r="B510" s="218"/>
      <c r="C510" s="220"/>
      <c r="D510" s="220"/>
      <c r="E510" s="221"/>
      <c r="F510" s="219"/>
      <c r="G510" s="209"/>
      <c r="H510" s="210"/>
      <c r="I510" s="211"/>
    </row>
    <row r="511" spans="2:9" s="2" customFormat="1" ht="13.5" customHeight="1" x14ac:dyDescent="0.15">
      <c r="B511" s="222"/>
      <c r="C511" s="215"/>
      <c r="D511" s="215"/>
      <c r="E511" s="224"/>
      <c r="F511" s="223"/>
      <c r="G511" s="213"/>
      <c r="H511" s="214"/>
      <c r="I511" s="212"/>
    </row>
    <row r="512" spans="2:9" s="2" customFormat="1" ht="13.5" customHeight="1" x14ac:dyDescent="0.15">
      <c r="B512" s="218"/>
      <c r="C512" s="220"/>
      <c r="D512" s="220"/>
      <c r="E512" s="221"/>
      <c r="F512" s="219"/>
      <c r="G512" s="209"/>
      <c r="H512" s="210"/>
      <c r="I512" s="211"/>
    </row>
    <row r="513" spans="2:9" s="2" customFormat="1" ht="13.5" customHeight="1" x14ac:dyDescent="0.15">
      <c r="B513" s="222"/>
      <c r="C513" s="215"/>
      <c r="D513" s="215"/>
      <c r="E513" s="224"/>
      <c r="F513" s="223"/>
      <c r="G513" s="213"/>
      <c r="H513" s="214"/>
      <c r="I513" s="212"/>
    </row>
    <row r="514" spans="2:9" s="2" customFormat="1" ht="13.5" customHeight="1" x14ac:dyDescent="0.15">
      <c r="B514" s="218"/>
      <c r="C514" s="220"/>
      <c r="D514" s="220"/>
      <c r="E514" s="221"/>
      <c r="F514" s="219"/>
      <c r="G514" s="209"/>
      <c r="H514" s="210"/>
      <c r="I514" s="211"/>
    </row>
    <row r="515" spans="2:9" s="2" customFormat="1" ht="13.5" customHeight="1" x14ac:dyDescent="0.15">
      <c r="B515" s="222"/>
      <c r="C515" s="215"/>
      <c r="D515" s="215"/>
      <c r="E515" s="224"/>
      <c r="F515" s="223"/>
      <c r="G515" s="213"/>
      <c r="H515" s="214"/>
      <c r="I515" s="212"/>
    </row>
    <row r="516" spans="2:9" s="2" customFormat="1" ht="13.5" customHeight="1" x14ac:dyDescent="0.15">
      <c r="B516" s="218"/>
      <c r="C516" s="220"/>
      <c r="D516" s="220"/>
      <c r="E516" s="221"/>
      <c r="F516" s="219"/>
      <c r="G516" s="209"/>
      <c r="H516" s="210"/>
      <c r="I516" s="211"/>
    </row>
    <row r="517" spans="2:9" s="2" customFormat="1" ht="13.5" customHeight="1" x14ac:dyDescent="0.15">
      <c r="B517" s="222"/>
      <c r="C517" s="215"/>
      <c r="D517" s="215"/>
      <c r="E517" s="224"/>
      <c r="F517" s="223"/>
      <c r="G517" s="213"/>
      <c r="H517" s="214"/>
      <c r="I517" s="212"/>
    </row>
    <row r="518" spans="2:9" s="2" customFormat="1" ht="13.5" customHeight="1" x14ac:dyDescent="0.15">
      <c r="B518" s="218"/>
      <c r="C518" s="220"/>
      <c r="D518" s="220"/>
      <c r="E518" s="221"/>
      <c r="F518" s="219"/>
      <c r="G518" s="209"/>
      <c r="H518" s="210"/>
      <c r="I518" s="211"/>
    </row>
    <row r="519" spans="2:9" s="2" customFormat="1" ht="13.5" customHeight="1" x14ac:dyDescent="0.15">
      <c r="B519" s="222"/>
      <c r="C519" s="215"/>
      <c r="D519" s="215"/>
      <c r="E519" s="224"/>
      <c r="F519" s="223"/>
      <c r="G519" s="213"/>
      <c r="H519" s="214"/>
      <c r="I519" s="212"/>
    </row>
    <row r="520" spans="2:9" s="2" customFormat="1" ht="13.5" customHeight="1" x14ac:dyDescent="0.15">
      <c r="B520" s="218"/>
      <c r="C520" s="220"/>
      <c r="D520" s="220"/>
      <c r="E520" s="221"/>
      <c r="F520" s="219"/>
      <c r="G520" s="209"/>
      <c r="H520" s="210"/>
      <c r="I520" s="211"/>
    </row>
    <row r="521" spans="2:9" s="2" customFormat="1" ht="13.5" customHeight="1" x14ac:dyDescent="0.15">
      <c r="B521" s="222"/>
      <c r="C521" s="215"/>
      <c r="D521" s="215"/>
      <c r="E521" s="224"/>
      <c r="F521" s="223"/>
      <c r="G521" s="213"/>
      <c r="H521" s="214"/>
      <c r="I521" s="212"/>
    </row>
    <row r="522" spans="2:9" s="2" customFormat="1" ht="13.5" customHeight="1" x14ac:dyDescent="0.15">
      <c r="B522" s="218"/>
      <c r="C522" s="220"/>
      <c r="D522" s="220"/>
      <c r="E522" s="221"/>
      <c r="F522" s="219"/>
      <c r="G522" s="209"/>
      <c r="H522" s="210"/>
      <c r="I522" s="211"/>
    </row>
    <row r="523" spans="2:9" s="2" customFormat="1" ht="13.5" customHeight="1" x14ac:dyDescent="0.15">
      <c r="B523" s="222"/>
      <c r="C523" s="215"/>
      <c r="D523" s="215"/>
      <c r="E523" s="224"/>
      <c r="F523" s="223"/>
      <c r="G523" s="213"/>
      <c r="H523" s="214"/>
      <c r="I523" s="212"/>
    </row>
    <row r="524" spans="2:9" s="2" customFormat="1" ht="13.5" customHeight="1" x14ac:dyDescent="0.15">
      <c r="B524" s="218"/>
      <c r="C524" s="220"/>
      <c r="D524" s="220"/>
      <c r="E524" s="221"/>
      <c r="F524" s="219"/>
      <c r="G524" s="209"/>
      <c r="H524" s="210"/>
      <c r="I524" s="211"/>
    </row>
    <row r="525" spans="2:9" s="2" customFormat="1" ht="13.5" customHeight="1" x14ac:dyDescent="0.15">
      <c r="B525" s="222"/>
      <c r="C525" s="215"/>
      <c r="D525" s="215"/>
      <c r="E525" s="224"/>
      <c r="F525" s="223"/>
      <c r="G525" s="213"/>
      <c r="H525" s="214"/>
      <c r="I525" s="212"/>
    </row>
    <row r="526" spans="2:9" s="2" customFormat="1" ht="13.5" customHeight="1" x14ac:dyDescent="0.15">
      <c r="B526" s="218"/>
      <c r="C526" s="220"/>
      <c r="D526" s="220"/>
      <c r="E526" s="221"/>
      <c r="F526" s="219"/>
      <c r="G526" s="209"/>
      <c r="H526" s="210"/>
      <c r="I526" s="211"/>
    </row>
    <row r="527" spans="2:9" s="2" customFormat="1" ht="13.5" customHeight="1" x14ac:dyDescent="0.15">
      <c r="B527" s="222"/>
      <c r="C527" s="215"/>
      <c r="D527" s="215"/>
      <c r="E527" s="224"/>
      <c r="F527" s="223"/>
      <c r="G527" s="213"/>
      <c r="H527" s="214"/>
      <c r="I527" s="212"/>
    </row>
    <row r="528" spans="2:9" s="2" customFormat="1" ht="13.5" customHeight="1" x14ac:dyDescent="0.15">
      <c r="B528" s="218"/>
      <c r="C528" s="219"/>
      <c r="D528" s="220"/>
      <c r="E528" s="221"/>
      <c r="F528" s="219"/>
      <c r="G528" s="209"/>
      <c r="H528" s="210"/>
      <c r="I528" s="211"/>
    </row>
    <row r="529" spans="2:9" s="2" customFormat="1" ht="13.5" customHeight="1" x14ac:dyDescent="0.15">
      <c r="B529" s="222"/>
      <c r="C529" s="223" t="s">
        <v>1</v>
      </c>
      <c r="D529" s="215"/>
      <c r="E529" s="224"/>
      <c r="F529" s="223"/>
      <c r="G529" s="213"/>
      <c r="H529" s="214"/>
      <c r="I529" s="212"/>
    </row>
    <row r="530" spans="2:9" s="2" customFormat="1" ht="13.5" customHeight="1" x14ac:dyDescent="0.15">
      <c r="B530" s="218"/>
      <c r="C530" s="219"/>
      <c r="D530" s="220"/>
      <c r="E530" s="221"/>
      <c r="F530" s="219"/>
      <c r="G530" s="209"/>
      <c r="H530" s="210"/>
      <c r="I530" s="211"/>
    </row>
    <row r="531" spans="2:9" s="2" customFormat="1" ht="13.5" customHeight="1" x14ac:dyDescent="0.15">
      <c r="B531" s="222"/>
      <c r="C531" s="223"/>
      <c r="D531" s="215"/>
      <c r="E531" s="224"/>
      <c r="F531" s="223"/>
      <c r="G531" s="213"/>
      <c r="H531" s="214"/>
      <c r="I531" s="212"/>
    </row>
    <row r="532" spans="2:9" s="2" customFormat="1" ht="13.5" customHeight="1" x14ac:dyDescent="0.15">
      <c r="B532" s="218"/>
      <c r="C532" s="220"/>
      <c r="D532" s="220"/>
      <c r="E532" s="221"/>
      <c r="F532" s="219"/>
      <c r="G532" s="209"/>
      <c r="H532" s="210"/>
      <c r="I532" s="211"/>
    </row>
    <row r="533" spans="2:9" s="2" customFormat="1" ht="13.5" customHeight="1" x14ac:dyDescent="0.15">
      <c r="B533" s="222"/>
      <c r="C533" s="215"/>
      <c r="D533" s="215"/>
      <c r="E533" s="224"/>
      <c r="F533" s="223"/>
      <c r="G533" s="213"/>
      <c r="H533" s="214"/>
      <c r="I533" s="212"/>
    </row>
    <row r="534" spans="2:9" s="2" customFormat="1" ht="13.5" customHeight="1" x14ac:dyDescent="0.15">
      <c r="B534" s="218"/>
      <c r="C534" s="220"/>
      <c r="D534" s="220"/>
      <c r="E534" s="221"/>
      <c r="F534" s="219"/>
      <c r="G534" s="209"/>
      <c r="H534" s="210"/>
      <c r="I534" s="211"/>
    </row>
    <row r="535" spans="2:9" s="2" customFormat="1" ht="13.5" customHeight="1" x14ac:dyDescent="0.15">
      <c r="B535" s="233"/>
      <c r="C535" s="215" t="s">
        <v>902</v>
      </c>
      <c r="D535" s="215"/>
      <c r="E535" s="224"/>
      <c r="F535" s="223"/>
      <c r="G535" s="213"/>
      <c r="H535" s="214"/>
      <c r="I535" s="212"/>
    </row>
    <row r="536" spans="2:9" s="2" customFormat="1" ht="13.5" customHeight="1" x14ac:dyDescent="0.15">
      <c r="B536" s="218"/>
      <c r="C536" s="220"/>
      <c r="D536" s="220"/>
      <c r="E536" s="221"/>
      <c r="F536" s="219"/>
      <c r="G536" s="209"/>
      <c r="H536" s="210"/>
      <c r="I536" s="211"/>
    </row>
    <row r="537" spans="2:9" s="2" customFormat="1" ht="13.5" customHeight="1" x14ac:dyDescent="0.15">
      <c r="B537" s="222"/>
      <c r="C537" s="215" t="s">
        <v>764</v>
      </c>
      <c r="D537" s="215"/>
      <c r="E537" s="224"/>
      <c r="F537" s="223"/>
      <c r="G537" s="213"/>
      <c r="H537" s="214"/>
      <c r="I537" s="212"/>
    </row>
    <row r="538" spans="2:9" s="2" customFormat="1" ht="13.5" customHeight="1" x14ac:dyDescent="0.15">
      <c r="B538" s="218"/>
      <c r="C538" s="220"/>
      <c r="D538" s="220"/>
      <c r="E538" s="221"/>
      <c r="F538" s="219"/>
      <c r="G538" s="209"/>
      <c r="H538" s="210"/>
      <c r="I538" s="211"/>
    </row>
    <row r="539" spans="2:9" s="2" customFormat="1" ht="13.5" customHeight="1" x14ac:dyDescent="0.15">
      <c r="B539" s="222"/>
      <c r="C539" s="215"/>
      <c r="D539" s="215"/>
      <c r="E539" s="224"/>
      <c r="F539" s="223"/>
      <c r="G539" s="213"/>
      <c r="H539" s="214"/>
      <c r="I539" s="212"/>
    </row>
    <row r="540" spans="2:9" s="2" customFormat="1" ht="13.5" customHeight="1" x14ac:dyDescent="0.15">
      <c r="B540" s="218"/>
      <c r="C540" s="220"/>
      <c r="D540" s="220"/>
      <c r="E540" s="221"/>
      <c r="F540" s="219"/>
      <c r="G540" s="209"/>
      <c r="H540" s="210"/>
      <c r="I540" s="211"/>
    </row>
    <row r="541" spans="2:9" s="2" customFormat="1" ht="13.5" customHeight="1" x14ac:dyDescent="0.15">
      <c r="B541" s="222"/>
      <c r="C541" s="215" t="s">
        <v>827</v>
      </c>
      <c r="D541" s="215" t="s">
        <v>828</v>
      </c>
      <c r="E541" s="224">
        <v>1</v>
      </c>
      <c r="F541" s="223" t="s">
        <v>769</v>
      </c>
      <c r="G541" s="213"/>
      <c r="H541" s="214"/>
      <c r="I541" s="212"/>
    </row>
    <row r="542" spans="2:9" s="2" customFormat="1" ht="13.5" customHeight="1" x14ac:dyDescent="0.15">
      <c r="B542" s="218"/>
      <c r="C542" s="220"/>
      <c r="D542" s="220"/>
      <c r="E542" s="221"/>
      <c r="F542" s="219"/>
      <c r="G542" s="209"/>
      <c r="H542" s="210"/>
      <c r="I542" s="211"/>
    </row>
    <row r="543" spans="2:9" s="2" customFormat="1" ht="13.5" customHeight="1" x14ac:dyDescent="0.15">
      <c r="B543" s="222"/>
      <c r="C543" s="215"/>
      <c r="D543" s="215"/>
      <c r="E543" s="224"/>
      <c r="F543" s="223"/>
      <c r="G543" s="213"/>
      <c r="H543" s="214"/>
      <c r="I543" s="212"/>
    </row>
    <row r="544" spans="2:9" s="2" customFormat="1" ht="13.5" customHeight="1" x14ac:dyDescent="0.15">
      <c r="B544" s="218"/>
      <c r="C544" s="220"/>
      <c r="D544" s="220"/>
      <c r="E544" s="221"/>
      <c r="F544" s="219"/>
      <c r="G544" s="209"/>
      <c r="H544" s="210"/>
      <c r="I544" s="211"/>
    </row>
    <row r="545" spans="2:9" s="2" customFormat="1" ht="13.5" customHeight="1" x14ac:dyDescent="0.15">
      <c r="B545" s="222"/>
      <c r="C545" s="215"/>
      <c r="D545" s="215"/>
      <c r="E545" s="224"/>
      <c r="F545" s="223"/>
      <c r="G545" s="213"/>
      <c r="H545" s="214"/>
      <c r="I545" s="212"/>
    </row>
    <row r="546" spans="2:9" s="2" customFormat="1" ht="13.5" customHeight="1" x14ac:dyDescent="0.15">
      <c r="B546" s="218"/>
      <c r="C546" s="220"/>
      <c r="D546" s="220"/>
      <c r="E546" s="221"/>
      <c r="F546" s="219"/>
      <c r="G546" s="209"/>
      <c r="H546" s="210"/>
      <c r="I546" s="211"/>
    </row>
    <row r="547" spans="2:9" s="2" customFormat="1" ht="13.5" customHeight="1" x14ac:dyDescent="0.15">
      <c r="B547" s="222"/>
      <c r="C547" s="215"/>
      <c r="D547" s="215"/>
      <c r="E547" s="224"/>
      <c r="F547" s="223"/>
      <c r="G547" s="213"/>
      <c r="H547" s="214"/>
      <c r="I547" s="212"/>
    </row>
    <row r="548" spans="2:9" s="2" customFormat="1" ht="13.5" customHeight="1" x14ac:dyDescent="0.15">
      <c r="B548" s="218"/>
      <c r="C548" s="220"/>
      <c r="D548" s="220"/>
      <c r="E548" s="221"/>
      <c r="F548" s="219"/>
      <c r="G548" s="209"/>
      <c r="H548" s="210"/>
      <c r="I548" s="211"/>
    </row>
    <row r="549" spans="2:9" s="2" customFormat="1" ht="13.5" customHeight="1" x14ac:dyDescent="0.15">
      <c r="B549" s="222"/>
      <c r="C549" s="215"/>
      <c r="D549" s="215"/>
      <c r="E549" s="224"/>
      <c r="F549" s="223"/>
      <c r="G549" s="213"/>
      <c r="H549" s="214"/>
      <c r="I549" s="212"/>
    </row>
    <row r="550" spans="2:9" s="2" customFormat="1" ht="13.5" customHeight="1" x14ac:dyDescent="0.15">
      <c r="B550" s="218"/>
      <c r="C550" s="220"/>
      <c r="D550" s="220"/>
      <c r="E550" s="221"/>
      <c r="F550" s="219"/>
      <c r="G550" s="209"/>
      <c r="H550" s="210"/>
      <c r="I550" s="211"/>
    </row>
    <row r="551" spans="2:9" s="2" customFormat="1" ht="13.5" customHeight="1" x14ac:dyDescent="0.15">
      <c r="B551" s="222"/>
      <c r="C551" s="215"/>
      <c r="D551" s="215"/>
      <c r="E551" s="224"/>
      <c r="F551" s="223"/>
      <c r="G551" s="213"/>
      <c r="H551" s="214"/>
      <c r="I551" s="212"/>
    </row>
    <row r="552" spans="2:9" s="2" customFormat="1" ht="13.5" customHeight="1" x14ac:dyDescent="0.15">
      <c r="B552" s="218"/>
      <c r="C552" s="220"/>
      <c r="D552" s="220"/>
      <c r="E552" s="221"/>
      <c r="F552" s="219"/>
      <c r="G552" s="209"/>
      <c r="H552" s="210"/>
      <c r="I552" s="211"/>
    </row>
    <row r="553" spans="2:9" s="2" customFormat="1" ht="13.5" customHeight="1" x14ac:dyDescent="0.15">
      <c r="B553" s="222"/>
      <c r="C553" s="215"/>
      <c r="D553" s="215"/>
      <c r="E553" s="224"/>
      <c r="F553" s="223"/>
      <c r="G553" s="213"/>
      <c r="H553" s="214"/>
      <c r="I553" s="212"/>
    </row>
    <row r="554" spans="2:9" s="2" customFormat="1" ht="13.5" customHeight="1" x14ac:dyDescent="0.15">
      <c r="B554" s="218"/>
      <c r="C554" s="220"/>
      <c r="D554" s="220"/>
      <c r="E554" s="221"/>
      <c r="F554" s="219"/>
      <c r="G554" s="209"/>
      <c r="H554" s="210"/>
      <c r="I554" s="211"/>
    </row>
    <row r="555" spans="2:9" s="2" customFormat="1" ht="13.5" customHeight="1" x14ac:dyDescent="0.15">
      <c r="B555" s="222"/>
      <c r="C555" s="215"/>
      <c r="D555" s="215"/>
      <c r="E555" s="224"/>
      <c r="F555" s="223"/>
      <c r="G555" s="213"/>
      <c r="H555" s="214"/>
      <c r="I555" s="212"/>
    </row>
    <row r="556" spans="2:9" s="2" customFormat="1" ht="13.5" customHeight="1" x14ac:dyDescent="0.15">
      <c r="B556" s="218"/>
      <c r="C556" s="220"/>
      <c r="D556" s="220"/>
      <c r="E556" s="221"/>
      <c r="F556" s="219"/>
      <c r="G556" s="209"/>
      <c r="H556" s="210"/>
      <c r="I556" s="211"/>
    </row>
    <row r="557" spans="2:9" s="2" customFormat="1" ht="13.5" customHeight="1" x14ac:dyDescent="0.15">
      <c r="B557" s="222"/>
      <c r="C557" s="215"/>
      <c r="D557" s="215"/>
      <c r="E557" s="224"/>
      <c r="F557" s="223"/>
      <c r="G557" s="213"/>
      <c r="H557" s="214"/>
      <c r="I557" s="212"/>
    </row>
    <row r="558" spans="2:9" s="2" customFormat="1" ht="13.5" customHeight="1" x14ac:dyDescent="0.15">
      <c r="B558" s="218"/>
      <c r="C558" s="220"/>
      <c r="D558" s="220"/>
      <c r="E558" s="221"/>
      <c r="F558" s="219"/>
      <c r="G558" s="209"/>
      <c r="H558" s="210"/>
      <c r="I558" s="211"/>
    </row>
    <row r="559" spans="2:9" s="2" customFormat="1" ht="13.5" customHeight="1" x14ac:dyDescent="0.15">
      <c r="B559" s="222"/>
      <c r="C559" s="215"/>
      <c r="D559" s="215"/>
      <c r="E559" s="224"/>
      <c r="F559" s="223"/>
      <c r="G559" s="213"/>
      <c r="H559" s="214"/>
      <c r="I559" s="212"/>
    </row>
    <row r="560" spans="2:9" s="2" customFormat="1" ht="13.5" customHeight="1" x14ac:dyDescent="0.15">
      <c r="B560" s="218"/>
      <c r="C560" s="220"/>
      <c r="D560" s="220"/>
      <c r="E560" s="221"/>
      <c r="F560" s="219"/>
      <c r="G560" s="209"/>
      <c r="H560" s="210"/>
      <c r="I560" s="211"/>
    </row>
    <row r="561" spans="2:9" s="2" customFormat="1" ht="13.5" customHeight="1" x14ac:dyDescent="0.15">
      <c r="B561" s="222"/>
      <c r="C561" s="215"/>
      <c r="D561" s="215"/>
      <c r="E561" s="224"/>
      <c r="F561" s="223"/>
      <c r="G561" s="213"/>
      <c r="H561" s="214"/>
      <c r="I561" s="212"/>
    </row>
    <row r="562" spans="2:9" s="2" customFormat="1" ht="13.5" customHeight="1" x14ac:dyDescent="0.15">
      <c r="B562" s="218"/>
      <c r="C562" s="220"/>
      <c r="D562" s="220"/>
      <c r="E562" s="221"/>
      <c r="F562" s="219"/>
      <c r="G562" s="209"/>
      <c r="H562" s="210"/>
      <c r="I562" s="211"/>
    </row>
    <row r="563" spans="2:9" s="2" customFormat="1" ht="13.5" customHeight="1" x14ac:dyDescent="0.15">
      <c r="B563" s="222"/>
      <c r="C563" s="215"/>
      <c r="D563" s="215"/>
      <c r="E563" s="224"/>
      <c r="F563" s="223"/>
      <c r="G563" s="213"/>
      <c r="H563" s="214"/>
      <c r="I563" s="212"/>
    </row>
    <row r="564" spans="2:9" s="2" customFormat="1" ht="13.5" customHeight="1" x14ac:dyDescent="0.15">
      <c r="B564" s="218"/>
      <c r="C564" s="220"/>
      <c r="D564" s="220"/>
      <c r="E564" s="221"/>
      <c r="F564" s="219"/>
      <c r="G564" s="209"/>
      <c r="H564" s="210"/>
      <c r="I564" s="211"/>
    </row>
    <row r="565" spans="2:9" s="2" customFormat="1" ht="13.5" customHeight="1" x14ac:dyDescent="0.15">
      <c r="B565" s="222"/>
      <c r="C565" s="215"/>
      <c r="D565" s="215"/>
      <c r="E565" s="224"/>
      <c r="F565" s="223"/>
      <c r="G565" s="213"/>
      <c r="H565" s="214"/>
      <c r="I565" s="212"/>
    </row>
    <row r="566" spans="2:9" s="2" customFormat="1" ht="13.5" customHeight="1" x14ac:dyDescent="0.15">
      <c r="B566" s="218"/>
      <c r="C566" s="219"/>
      <c r="D566" s="220"/>
      <c r="E566" s="221"/>
      <c r="F566" s="219"/>
      <c r="G566" s="209"/>
      <c r="H566" s="210"/>
      <c r="I566" s="211"/>
    </row>
    <row r="567" spans="2:9" s="2" customFormat="1" ht="13.5" customHeight="1" x14ac:dyDescent="0.15">
      <c r="B567" s="222"/>
      <c r="C567" s="223" t="s">
        <v>1</v>
      </c>
      <c r="D567" s="215"/>
      <c r="E567" s="224"/>
      <c r="F567" s="223"/>
      <c r="G567" s="213"/>
      <c r="H567" s="214"/>
      <c r="I567" s="212"/>
    </row>
    <row r="568" spans="2:9" s="2" customFormat="1" ht="13.5" customHeight="1" x14ac:dyDescent="0.15">
      <c r="B568" s="218"/>
      <c r="C568" s="219"/>
      <c r="D568" s="220"/>
      <c r="E568" s="221"/>
      <c r="F568" s="219"/>
      <c r="G568" s="209"/>
      <c r="H568" s="210"/>
      <c r="I568" s="211"/>
    </row>
    <row r="569" spans="2:9" s="2" customFormat="1" ht="13.5" customHeight="1" x14ac:dyDescent="0.15">
      <c r="B569" s="222"/>
      <c r="C569" s="223"/>
      <c r="D569" s="215"/>
      <c r="E569" s="224"/>
      <c r="F569" s="223"/>
      <c r="G569" s="213"/>
      <c r="H569" s="214"/>
      <c r="I569" s="212"/>
    </row>
    <row r="570" spans="2:9" s="2" customFormat="1" ht="13.5" customHeight="1" x14ac:dyDescent="0.15">
      <c r="B570" s="218"/>
      <c r="C570" s="220"/>
      <c r="D570" s="220"/>
      <c r="E570" s="221"/>
      <c r="F570" s="219"/>
      <c r="G570" s="209"/>
      <c r="H570" s="210"/>
      <c r="I570" s="211"/>
    </row>
    <row r="571" spans="2:9" s="2" customFormat="1" ht="13.5" customHeight="1" x14ac:dyDescent="0.15">
      <c r="B571" s="222"/>
      <c r="C571" s="215"/>
      <c r="D571" s="215"/>
      <c r="E571" s="224"/>
      <c r="F571" s="223"/>
      <c r="G571" s="213"/>
      <c r="H571" s="214"/>
      <c r="I571" s="212"/>
    </row>
    <row r="572" spans="2:9" s="2" customFormat="1" ht="13.5" customHeight="1" x14ac:dyDescent="0.15">
      <c r="B572" s="218"/>
      <c r="C572" s="220"/>
      <c r="D572" s="220"/>
      <c r="E572" s="221"/>
      <c r="F572" s="219"/>
      <c r="G572" s="209"/>
      <c r="H572" s="210"/>
      <c r="I572" s="211"/>
    </row>
    <row r="573" spans="2:9" s="2" customFormat="1" ht="13.5" customHeight="1" x14ac:dyDescent="0.15">
      <c r="B573" s="233"/>
      <c r="C573" s="215" t="s">
        <v>903</v>
      </c>
      <c r="D573" s="215"/>
      <c r="E573" s="224"/>
      <c r="F573" s="223"/>
      <c r="G573" s="213"/>
      <c r="H573" s="214"/>
      <c r="I573" s="212"/>
    </row>
    <row r="574" spans="2:9" s="2" customFormat="1" ht="13.5" customHeight="1" x14ac:dyDescent="0.15">
      <c r="B574" s="218"/>
      <c r="C574" s="220"/>
      <c r="D574" s="220"/>
      <c r="E574" s="221"/>
      <c r="F574" s="219"/>
      <c r="G574" s="209"/>
      <c r="H574" s="210"/>
      <c r="I574" s="211"/>
    </row>
    <row r="575" spans="2:9" s="2" customFormat="1" ht="13.5" customHeight="1" x14ac:dyDescent="0.15">
      <c r="B575" s="222"/>
      <c r="C575" s="215" t="s">
        <v>765</v>
      </c>
      <c r="D575" s="215"/>
      <c r="E575" s="224"/>
      <c r="F575" s="223"/>
      <c r="G575" s="213"/>
      <c r="H575" s="214"/>
      <c r="I575" s="212"/>
    </row>
    <row r="576" spans="2:9" s="2" customFormat="1" ht="13.5" customHeight="1" x14ac:dyDescent="0.15">
      <c r="B576" s="218"/>
      <c r="C576" s="220"/>
      <c r="D576" s="220"/>
      <c r="E576" s="221"/>
      <c r="F576" s="219"/>
      <c r="G576" s="209"/>
      <c r="H576" s="210"/>
      <c r="I576" s="211"/>
    </row>
    <row r="577" spans="2:9" s="2" customFormat="1" ht="13.5" customHeight="1" x14ac:dyDescent="0.15">
      <c r="B577" s="222"/>
      <c r="C577" s="215"/>
      <c r="D577" s="215"/>
      <c r="E577" s="224"/>
      <c r="F577" s="223"/>
      <c r="G577" s="213"/>
      <c r="H577" s="214"/>
      <c r="I577" s="212"/>
    </row>
    <row r="578" spans="2:9" s="2" customFormat="1" ht="13.5" customHeight="1" x14ac:dyDescent="0.15">
      <c r="B578" s="218"/>
      <c r="C578" s="220"/>
      <c r="D578" s="220"/>
      <c r="E578" s="221"/>
      <c r="F578" s="219"/>
      <c r="G578" s="209"/>
      <c r="H578" s="210"/>
      <c r="I578" s="211"/>
    </row>
    <row r="579" spans="2:9" s="2" customFormat="1" ht="13.5" customHeight="1" x14ac:dyDescent="0.15">
      <c r="B579" s="222"/>
      <c r="C579" s="215" t="s">
        <v>756</v>
      </c>
      <c r="D579" s="215"/>
      <c r="E579" s="224"/>
      <c r="F579" s="223"/>
      <c r="G579" s="213"/>
      <c r="H579" s="214"/>
      <c r="I579" s="212"/>
    </row>
    <row r="580" spans="2:9" s="2" customFormat="1" ht="13.5" customHeight="1" x14ac:dyDescent="0.15">
      <c r="B580" s="218"/>
      <c r="C580" s="220"/>
      <c r="D580" s="220"/>
      <c r="E580" s="221"/>
      <c r="F580" s="219"/>
      <c r="G580" s="209"/>
      <c r="H580" s="210"/>
      <c r="I580" s="211"/>
    </row>
    <row r="581" spans="2:9" s="2" customFormat="1" ht="13.5" customHeight="1" x14ac:dyDescent="0.15">
      <c r="B581" s="222"/>
      <c r="C581" s="215" t="s">
        <v>676</v>
      </c>
      <c r="D581" s="215" t="s">
        <v>677</v>
      </c>
      <c r="E581" s="224">
        <v>2</v>
      </c>
      <c r="F581" s="223" t="s">
        <v>410</v>
      </c>
      <c r="G581" s="213"/>
      <c r="H581" s="214"/>
      <c r="I581" s="212"/>
    </row>
    <row r="582" spans="2:9" s="2" customFormat="1" ht="13.5" customHeight="1" x14ac:dyDescent="0.15">
      <c r="B582" s="218"/>
      <c r="C582" s="220"/>
      <c r="D582" s="220"/>
      <c r="E582" s="221"/>
      <c r="F582" s="219"/>
      <c r="G582" s="209"/>
      <c r="H582" s="210"/>
      <c r="I582" s="211"/>
    </row>
    <row r="583" spans="2:9" s="2" customFormat="1" ht="13.5" customHeight="1" x14ac:dyDescent="0.15">
      <c r="B583" s="222"/>
      <c r="C583" s="215" t="s">
        <v>676</v>
      </c>
      <c r="D583" s="215" t="s">
        <v>678</v>
      </c>
      <c r="E583" s="224">
        <v>2</v>
      </c>
      <c r="F583" s="223" t="s">
        <v>410</v>
      </c>
      <c r="G583" s="213"/>
      <c r="H583" s="214"/>
      <c r="I583" s="212"/>
    </row>
    <row r="584" spans="2:9" s="2" customFormat="1" ht="13.5" customHeight="1" x14ac:dyDescent="0.15">
      <c r="B584" s="218"/>
      <c r="C584" s="220"/>
      <c r="D584" s="220"/>
      <c r="E584" s="221"/>
      <c r="F584" s="219"/>
      <c r="G584" s="209"/>
      <c r="H584" s="210"/>
      <c r="I584" s="211"/>
    </row>
    <row r="585" spans="2:9" s="2" customFormat="1" ht="13.5" customHeight="1" x14ac:dyDescent="0.15">
      <c r="B585" s="222"/>
      <c r="C585" s="215" t="s">
        <v>676</v>
      </c>
      <c r="D585" s="215" t="s">
        <v>679</v>
      </c>
      <c r="E585" s="224">
        <v>2</v>
      </c>
      <c r="F585" s="223" t="s">
        <v>410</v>
      </c>
      <c r="G585" s="213"/>
      <c r="H585" s="214"/>
      <c r="I585" s="212"/>
    </row>
    <row r="586" spans="2:9" s="2" customFormat="1" ht="13.5" customHeight="1" x14ac:dyDescent="0.15">
      <c r="B586" s="218"/>
      <c r="C586" s="220"/>
      <c r="D586" s="220"/>
      <c r="E586" s="221"/>
      <c r="F586" s="219"/>
      <c r="G586" s="209"/>
      <c r="H586" s="210"/>
      <c r="I586" s="211"/>
    </row>
    <row r="587" spans="2:9" s="2" customFormat="1" ht="13.5" customHeight="1" x14ac:dyDescent="0.15">
      <c r="B587" s="222"/>
      <c r="C587" s="215" t="s">
        <v>676</v>
      </c>
      <c r="D587" s="215" t="s">
        <v>680</v>
      </c>
      <c r="E587" s="224">
        <v>2</v>
      </c>
      <c r="F587" s="223" t="s">
        <v>410</v>
      </c>
      <c r="G587" s="213"/>
      <c r="H587" s="214"/>
      <c r="I587" s="212"/>
    </row>
    <row r="588" spans="2:9" s="2" customFormat="1" ht="13.5" customHeight="1" x14ac:dyDescent="0.15">
      <c r="B588" s="218"/>
      <c r="C588" s="220"/>
      <c r="D588" s="220"/>
      <c r="E588" s="221"/>
      <c r="F588" s="219"/>
      <c r="G588" s="209"/>
      <c r="H588" s="210"/>
      <c r="I588" s="211"/>
    </row>
    <row r="589" spans="2:9" s="2" customFormat="1" ht="13.5" customHeight="1" x14ac:dyDescent="0.15">
      <c r="B589" s="222"/>
      <c r="C589" s="215" t="s">
        <v>755</v>
      </c>
      <c r="D589" s="215"/>
      <c r="E589" s="224"/>
      <c r="F589" s="223"/>
      <c r="G589" s="213"/>
      <c r="H589" s="214"/>
      <c r="I589" s="212"/>
    </row>
    <row r="590" spans="2:9" s="2" customFormat="1" ht="13.5" customHeight="1" x14ac:dyDescent="0.15">
      <c r="B590" s="218"/>
      <c r="C590" s="220"/>
      <c r="D590" s="220"/>
      <c r="E590" s="221"/>
      <c r="F590" s="219"/>
      <c r="G590" s="209"/>
      <c r="H590" s="210"/>
      <c r="I590" s="211"/>
    </row>
    <row r="591" spans="2:9" s="2" customFormat="1" ht="13.5" customHeight="1" x14ac:dyDescent="0.15">
      <c r="B591" s="222"/>
      <c r="C591" s="215" t="s">
        <v>606</v>
      </c>
      <c r="D591" s="215" t="s">
        <v>607</v>
      </c>
      <c r="E591" s="224">
        <v>2</v>
      </c>
      <c r="F591" s="223" t="s">
        <v>410</v>
      </c>
      <c r="G591" s="213"/>
      <c r="H591" s="214"/>
      <c r="I591" s="212"/>
    </row>
    <row r="592" spans="2:9" s="2" customFormat="1" ht="13.5" customHeight="1" x14ac:dyDescent="0.15">
      <c r="B592" s="218"/>
      <c r="C592" s="220"/>
      <c r="D592" s="220"/>
      <c r="E592" s="221"/>
      <c r="F592" s="219"/>
      <c r="G592" s="209"/>
      <c r="H592" s="210"/>
      <c r="I592" s="211"/>
    </row>
    <row r="593" spans="2:9" s="2" customFormat="1" ht="13.5" customHeight="1" x14ac:dyDescent="0.15">
      <c r="B593" s="222"/>
      <c r="C593" s="215" t="s">
        <v>606</v>
      </c>
      <c r="D593" s="215" t="s">
        <v>608</v>
      </c>
      <c r="E593" s="224">
        <v>1</v>
      </c>
      <c r="F593" s="223" t="s">
        <v>410</v>
      </c>
      <c r="G593" s="213"/>
      <c r="H593" s="214"/>
      <c r="I593" s="212"/>
    </row>
    <row r="594" spans="2:9" s="2" customFormat="1" ht="13.5" customHeight="1" x14ac:dyDescent="0.15">
      <c r="B594" s="218"/>
      <c r="C594" s="220"/>
      <c r="D594" s="220"/>
      <c r="E594" s="221"/>
      <c r="F594" s="219"/>
      <c r="G594" s="209"/>
      <c r="H594" s="210"/>
      <c r="I594" s="211"/>
    </row>
    <row r="595" spans="2:9" s="2" customFormat="1" ht="13.5" customHeight="1" x14ac:dyDescent="0.15">
      <c r="B595" s="222"/>
      <c r="C595" s="215"/>
      <c r="D595" s="215"/>
      <c r="E595" s="224"/>
      <c r="F595" s="223"/>
      <c r="G595" s="213"/>
      <c r="H595" s="214"/>
      <c r="I595" s="212"/>
    </row>
    <row r="596" spans="2:9" s="2" customFormat="1" ht="13.5" customHeight="1" x14ac:dyDescent="0.15">
      <c r="B596" s="218"/>
      <c r="C596" s="220"/>
      <c r="D596" s="220"/>
      <c r="E596" s="221"/>
      <c r="F596" s="219"/>
      <c r="G596" s="209"/>
      <c r="H596" s="210"/>
      <c r="I596" s="211"/>
    </row>
    <row r="597" spans="2:9" s="2" customFormat="1" ht="13.5" customHeight="1" x14ac:dyDescent="0.15">
      <c r="B597" s="222"/>
      <c r="C597" s="215"/>
      <c r="D597" s="215"/>
      <c r="E597" s="224"/>
      <c r="F597" s="223"/>
      <c r="G597" s="213"/>
      <c r="H597" s="214"/>
      <c r="I597" s="212"/>
    </row>
    <row r="598" spans="2:9" s="2" customFormat="1" ht="13.5" customHeight="1" x14ac:dyDescent="0.15">
      <c r="B598" s="218"/>
      <c r="C598" s="220"/>
      <c r="D598" s="220"/>
      <c r="E598" s="221"/>
      <c r="F598" s="219"/>
      <c r="G598" s="209"/>
      <c r="H598" s="210"/>
      <c r="I598" s="211"/>
    </row>
    <row r="599" spans="2:9" s="2" customFormat="1" ht="13.5" customHeight="1" x14ac:dyDescent="0.15">
      <c r="B599" s="222"/>
      <c r="C599" s="215"/>
      <c r="D599" s="215"/>
      <c r="E599" s="224"/>
      <c r="F599" s="223"/>
      <c r="G599" s="213"/>
      <c r="H599" s="214"/>
      <c r="I599" s="212"/>
    </row>
    <row r="600" spans="2:9" s="2" customFormat="1" ht="13.5" customHeight="1" x14ac:dyDescent="0.15">
      <c r="B600" s="218"/>
      <c r="C600" s="220"/>
      <c r="D600" s="220"/>
      <c r="E600" s="221"/>
      <c r="F600" s="219"/>
      <c r="G600" s="209"/>
      <c r="H600" s="210"/>
      <c r="I600" s="211"/>
    </row>
    <row r="601" spans="2:9" s="2" customFormat="1" ht="13.5" customHeight="1" x14ac:dyDescent="0.15">
      <c r="B601" s="222"/>
      <c r="C601" s="215"/>
      <c r="D601" s="215"/>
      <c r="E601" s="224"/>
      <c r="F601" s="223"/>
      <c r="G601" s="213"/>
      <c r="H601" s="214"/>
      <c r="I601" s="212"/>
    </row>
    <row r="602" spans="2:9" s="2" customFormat="1" ht="13.5" customHeight="1" x14ac:dyDescent="0.15">
      <c r="B602" s="218"/>
      <c r="C602" s="220"/>
      <c r="D602" s="220"/>
      <c r="E602" s="221"/>
      <c r="F602" s="219"/>
      <c r="G602" s="209"/>
      <c r="H602" s="210"/>
      <c r="I602" s="211"/>
    </row>
    <row r="603" spans="2:9" s="2" customFormat="1" ht="13.5" customHeight="1" x14ac:dyDescent="0.15">
      <c r="B603" s="222"/>
      <c r="C603" s="215"/>
      <c r="D603" s="215"/>
      <c r="E603" s="224"/>
      <c r="F603" s="223"/>
      <c r="G603" s="213"/>
      <c r="H603" s="214"/>
      <c r="I603" s="212"/>
    </row>
    <row r="604" spans="2:9" s="2" customFormat="1" ht="13.5" customHeight="1" x14ac:dyDescent="0.15">
      <c r="B604" s="218"/>
      <c r="C604" s="219"/>
      <c r="D604" s="220"/>
      <c r="E604" s="221"/>
      <c r="F604" s="219"/>
      <c r="G604" s="209"/>
      <c r="H604" s="210"/>
      <c r="I604" s="211"/>
    </row>
    <row r="605" spans="2:9" s="2" customFormat="1" ht="13.5" customHeight="1" x14ac:dyDescent="0.15">
      <c r="B605" s="222"/>
      <c r="C605" s="223" t="s">
        <v>1</v>
      </c>
      <c r="D605" s="215"/>
      <c r="E605" s="224"/>
      <c r="F605" s="223"/>
      <c r="G605" s="213"/>
      <c r="H605" s="214"/>
      <c r="I605" s="212"/>
    </row>
    <row r="606" spans="2:9" s="2" customFormat="1" ht="13.5" customHeight="1" x14ac:dyDescent="0.15">
      <c r="B606" s="218"/>
      <c r="C606" s="219"/>
      <c r="D606" s="220"/>
      <c r="E606" s="221"/>
      <c r="F606" s="219"/>
      <c r="G606" s="209"/>
      <c r="H606" s="210"/>
      <c r="I606" s="211"/>
    </row>
    <row r="607" spans="2:9" s="2" customFormat="1" ht="13.5" customHeight="1" x14ac:dyDescent="0.15">
      <c r="B607" s="222"/>
      <c r="C607" s="223"/>
      <c r="D607" s="215"/>
      <c r="E607" s="224"/>
      <c r="F607" s="223"/>
      <c r="G607" s="213"/>
      <c r="H607" s="214"/>
      <c r="I607" s="212"/>
    </row>
    <row r="608" spans="2:9" s="2" customFormat="1" ht="13.5" customHeight="1" x14ac:dyDescent="0.15">
      <c r="B608" s="218"/>
      <c r="C608" s="220"/>
      <c r="D608" s="220"/>
      <c r="E608" s="221"/>
      <c r="F608" s="219"/>
      <c r="G608" s="209"/>
      <c r="H608" s="210"/>
      <c r="I608" s="211"/>
    </row>
    <row r="609" spans="2:9" s="2" customFormat="1" ht="13.5" customHeight="1" x14ac:dyDescent="0.15">
      <c r="B609" s="222"/>
      <c r="C609" s="215"/>
      <c r="D609" s="215"/>
      <c r="E609" s="224"/>
      <c r="F609" s="223"/>
      <c r="G609" s="213"/>
      <c r="H609" s="214"/>
      <c r="I609" s="212"/>
    </row>
    <row r="610" spans="2:9" s="2" customFormat="1" ht="13.5" customHeight="1" x14ac:dyDescent="0.15">
      <c r="B610" s="218"/>
      <c r="C610" s="220"/>
      <c r="D610" s="220"/>
      <c r="E610" s="221"/>
      <c r="F610" s="219"/>
      <c r="G610" s="209"/>
      <c r="H610" s="210"/>
      <c r="I610" s="211"/>
    </row>
    <row r="611" spans="2:9" s="2" customFormat="1" ht="13.5" customHeight="1" x14ac:dyDescent="0.15">
      <c r="B611" s="233"/>
      <c r="C611" s="215" t="s">
        <v>904</v>
      </c>
      <c r="D611" s="215"/>
      <c r="E611" s="224"/>
      <c r="F611" s="223"/>
      <c r="G611" s="213"/>
      <c r="H611" s="214"/>
      <c r="I611" s="212"/>
    </row>
    <row r="612" spans="2:9" s="2" customFormat="1" ht="13.5" customHeight="1" x14ac:dyDescent="0.15">
      <c r="B612" s="218"/>
      <c r="C612" s="220"/>
      <c r="D612" s="220"/>
      <c r="E612" s="221"/>
      <c r="F612" s="219"/>
      <c r="G612" s="209"/>
      <c r="H612" s="210"/>
      <c r="I612" s="211"/>
    </row>
    <row r="613" spans="2:9" s="2" customFormat="1" ht="13.5" customHeight="1" x14ac:dyDescent="0.15">
      <c r="B613" s="222"/>
      <c r="C613" s="215" t="s">
        <v>766</v>
      </c>
      <c r="D613" s="215"/>
      <c r="E613" s="224"/>
      <c r="F613" s="223"/>
      <c r="G613" s="213"/>
      <c r="H613" s="214"/>
      <c r="I613" s="212"/>
    </row>
    <row r="614" spans="2:9" s="2" customFormat="1" ht="13.5" customHeight="1" x14ac:dyDescent="0.15">
      <c r="B614" s="218"/>
      <c r="C614" s="220"/>
      <c r="D614" s="220"/>
      <c r="E614" s="221"/>
      <c r="F614" s="219"/>
      <c r="G614" s="209"/>
      <c r="H614" s="210"/>
      <c r="I614" s="211"/>
    </row>
    <row r="615" spans="2:9" s="2" customFormat="1" ht="13.5" customHeight="1" x14ac:dyDescent="0.15">
      <c r="B615" s="222"/>
      <c r="C615" s="215"/>
      <c r="D615" s="215"/>
      <c r="E615" s="224"/>
      <c r="F615" s="223"/>
      <c r="G615" s="213"/>
      <c r="H615" s="214"/>
      <c r="I615" s="212"/>
    </row>
    <row r="616" spans="2:9" s="2" customFormat="1" ht="13.5" customHeight="1" x14ac:dyDescent="0.15">
      <c r="B616" s="218"/>
      <c r="C616" s="203"/>
      <c r="D616" s="203"/>
      <c r="E616" s="234"/>
      <c r="F616" s="204"/>
      <c r="G616" s="209"/>
      <c r="H616" s="210"/>
      <c r="I616" s="211"/>
    </row>
    <row r="617" spans="2:9" s="2" customFormat="1" ht="13.5" customHeight="1" x14ac:dyDescent="0.15">
      <c r="B617" s="222"/>
      <c r="C617" s="205" t="s">
        <v>829</v>
      </c>
      <c r="D617" s="205" t="s">
        <v>830</v>
      </c>
      <c r="E617" s="235">
        <v>1</v>
      </c>
      <c r="F617" s="206" t="s">
        <v>741</v>
      </c>
      <c r="G617" s="213"/>
      <c r="H617" s="214"/>
      <c r="I617" s="212"/>
    </row>
    <row r="618" spans="2:9" s="2" customFormat="1" ht="13.5" customHeight="1" x14ac:dyDescent="0.15">
      <c r="B618" s="218"/>
      <c r="C618" s="220"/>
      <c r="D618" s="220"/>
      <c r="E618" s="221"/>
      <c r="F618" s="219"/>
      <c r="G618" s="209"/>
      <c r="H618" s="210"/>
      <c r="I618" s="211"/>
    </row>
    <row r="619" spans="2:9" s="2" customFormat="1" ht="13.5" customHeight="1" x14ac:dyDescent="0.15">
      <c r="B619" s="222"/>
      <c r="C619" s="215"/>
      <c r="D619" s="215"/>
      <c r="E619" s="224"/>
      <c r="F619" s="223"/>
      <c r="G619" s="213"/>
      <c r="H619" s="214"/>
      <c r="I619" s="212"/>
    </row>
    <row r="620" spans="2:9" s="2" customFormat="1" ht="13.5" customHeight="1" x14ac:dyDescent="0.15">
      <c r="B620" s="218"/>
      <c r="C620" s="220"/>
      <c r="D620" s="220"/>
      <c r="E620" s="221"/>
      <c r="F620" s="219"/>
      <c r="G620" s="209"/>
      <c r="H620" s="210"/>
      <c r="I620" s="211"/>
    </row>
    <row r="621" spans="2:9" s="2" customFormat="1" ht="13.5" customHeight="1" x14ac:dyDescent="0.15">
      <c r="B621" s="222"/>
      <c r="C621" s="215"/>
      <c r="D621" s="215"/>
      <c r="E621" s="224"/>
      <c r="F621" s="223"/>
      <c r="G621" s="213"/>
      <c r="H621" s="214"/>
      <c r="I621" s="212"/>
    </row>
    <row r="622" spans="2:9" s="2" customFormat="1" ht="13.5" customHeight="1" x14ac:dyDescent="0.15">
      <c r="B622" s="218"/>
      <c r="C622" s="220"/>
      <c r="D622" s="220"/>
      <c r="E622" s="221"/>
      <c r="F622" s="219"/>
      <c r="G622" s="209"/>
      <c r="H622" s="210"/>
      <c r="I622" s="211"/>
    </row>
    <row r="623" spans="2:9" s="2" customFormat="1" ht="13.5" customHeight="1" x14ac:dyDescent="0.15">
      <c r="B623" s="222"/>
      <c r="C623" s="215"/>
      <c r="D623" s="215"/>
      <c r="E623" s="224"/>
      <c r="F623" s="223"/>
      <c r="G623" s="213"/>
      <c r="H623" s="214"/>
      <c r="I623" s="212"/>
    </row>
    <row r="624" spans="2:9" s="2" customFormat="1" ht="13.5" customHeight="1" x14ac:dyDescent="0.15">
      <c r="B624" s="218"/>
      <c r="C624" s="220"/>
      <c r="D624" s="220"/>
      <c r="E624" s="221"/>
      <c r="F624" s="219"/>
      <c r="G624" s="209"/>
      <c r="H624" s="210"/>
      <c r="I624" s="211"/>
    </row>
    <row r="625" spans="2:9" s="2" customFormat="1" ht="13.5" customHeight="1" x14ac:dyDescent="0.15">
      <c r="B625" s="222"/>
      <c r="C625" s="215"/>
      <c r="D625" s="215"/>
      <c r="E625" s="224"/>
      <c r="F625" s="223"/>
      <c r="G625" s="213"/>
      <c r="H625" s="214"/>
      <c r="I625" s="212"/>
    </row>
    <row r="626" spans="2:9" s="2" customFormat="1" ht="13.5" customHeight="1" x14ac:dyDescent="0.15">
      <c r="B626" s="218"/>
      <c r="C626" s="220"/>
      <c r="D626" s="220"/>
      <c r="E626" s="221"/>
      <c r="F626" s="219"/>
      <c r="G626" s="209"/>
      <c r="H626" s="210"/>
      <c r="I626" s="211"/>
    </row>
    <row r="627" spans="2:9" s="2" customFormat="1" ht="13.5" customHeight="1" x14ac:dyDescent="0.15">
      <c r="B627" s="222"/>
      <c r="C627" s="215"/>
      <c r="D627" s="215"/>
      <c r="E627" s="224"/>
      <c r="F627" s="223"/>
      <c r="G627" s="213"/>
      <c r="H627" s="214"/>
      <c r="I627" s="212"/>
    </row>
    <row r="628" spans="2:9" s="2" customFormat="1" ht="13.5" customHeight="1" x14ac:dyDescent="0.15">
      <c r="B628" s="218"/>
      <c r="C628" s="220"/>
      <c r="D628" s="220"/>
      <c r="E628" s="221"/>
      <c r="F628" s="219"/>
      <c r="G628" s="209"/>
      <c r="H628" s="210"/>
      <c r="I628" s="211"/>
    </row>
    <row r="629" spans="2:9" s="2" customFormat="1" ht="13.5" customHeight="1" x14ac:dyDescent="0.15">
      <c r="B629" s="222"/>
      <c r="C629" s="215"/>
      <c r="D629" s="215"/>
      <c r="E629" s="224"/>
      <c r="F629" s="223"/>
      <c r="G629" s="213"/>
      <c r="H629" s="214"/>
      <c r="I629" s="212"/>
    </row>
    <row r="630" spans="2:9" s="2" customFormat="1" ht="13.5" customHeight="1" x14ac:dyDescent="0.15">
      <c r="B630" s="218"/>
      <c r="C630" s="220"/>
      <c r="D630" s="220"/>
      <c r="E630" s="221"/>
      <c r="F630" s="219"/>
      <c r="G630" s="209"/>
      <c r="H630" s="210"/>
      <c r="I630" s="211"/>
    </row>
    <row r="631" spans="2:9" s="2" customFormat="1" ht="13.5" customHeight="1" x14ac:dyDescent="0.15">
      <c r="B631" s="222"/>
      <c r="C631" s="215"/>
      <c r="D631" s="215"/>
      <c r="E631" s="224"/>
      <c r="F631" s="223"/>
      <c r="G631" s="213"/>
      <c r="H631" s="214"/>
      <c r="I631" s="212"/>
    </row>
    <row r="632" spans="2:9" s="2" customFormat="1" ht="13.5" customHeight="1" x14ac:dyDescent="0.15">
      <c r="B632" s="218"/>
      <c r="C632" s="220"/>
      <c r="D632" s="220"/>
      <c r="E632" s="221"/>
      <c r="F632" s="219"/>
      <c r="G632" s="209"/>
      <c r="H632" s="210"/>
      <c r="I632" s="211"/>
    </row>
    <row r="633" spans="2:9" s="2" customFormat="1" ht="13.5" customHeight="1" x14ac:dyDescent="0.15">
      <c r="B633" s="222"/>
      <c r="C633" s="215"/>
      <c r="D633" s="215"/>
      <c r="E633" s="224"/>
      <c r="F633" s="223"/>
      <c r="G633" s="213"/>
      <c r="H633" s="214"/>
      <c r="I633" s="212"/>
    </row>
    <row r="634" spans="2:9" s="2" customFormat="1" ht="13.5" customHeight="1" x14ac:dyDescent="0.15">
      <c r="B634" s="218"/>
      <c r="C634" s="220"/>
      <c r="D634" s="220"/>
      <c r="E634" s="221"/>
      <c r="F634" s="219"/>
      <c r="G634" s="209"/>
      <c r="H634" s="210"/>
      <c r="I634" s="211"/>
    </row>
    <row r="635" spans="2:9" s="2" customFormat="1" ht="13.5" customHeight="1" x14ac:dyDescent="0.15">
      <c r="B635" s="222"/>
      <c r="C635" s="215"/>
      <c r="D635" s="215"/>
      <c r="E635" s="224"/>
      <c r="F635" s="223"/>
      <c r="G635" s="213"/>
      <c r="H635" s="214"/>
      <c r="I635" s="212"/>
    </row>
    <row r="636" spans="2:9" s="2" customFormat="1" ht="13.5" customHeight="1" x14ac:dyDescent="0.15">
      <c r="B636" s="218"/>
      <c r="C636" s="220"/>
      <c r="D636" s="220"/>
      <c r="E636" s="221"/>
      <c r="F636" s="219"/>
      <c r="G636" s="209"/>
      <c r="H636" s="210"/>
      <c r="I636" s="211"/>
    </row>
    <row r="637" spans="2:9" s="2" customFormat="1" ht="13.5" customHeight="1" x14ac:dyDescent="0.15">
      <c r="B637" s="222"/>
      <c r="C637" s="215"/>
      <c r="D637" s="215"/>
      <c r="E637" s="224"/>
      <c r="F637" s="223"/>
      <c r="G637" s="213"/>
      <c r="H637" s="214"/>
      <c r="I637" s="212"/>
    </row>
    <row r="638" spans="2:9" s="2" customFormat="1" ht="13.5" customHeight="1" x14ac:dyDescent="0.15">
      <c r="B638" s="218"/>
      <c r="C638" s="220"/>
      <c r="D638" s="220"/>
      <c r="E638" s="221"/>
      <c r="F638" s="219"/>
      <c r="G638" s="209"/>
      <c r="H638" s="210"/>
      <c r="I638" s="211"/>
    </row>
    <row r="639" spans="2:9" s="2" customFormat="1" ht="13.5" customHeight="1" x14ac:dyDescent="0.15">
      <c r="B639" s="222"/>
      <c r="C639" s="215"/>
      <c r="D639" s="215"/>
      <c r="E639" s="224"/>
      <c r="F639" s="223"/>
      <c r="G639" s="213"/>
      <c r="H639" s="214"/>
      <c r="I639" s="212"/>
    </row>
    <row r="640" spans="2:9" s="2" customFormat="1" ht="13.5" customHeight="1" x14ac:dyDescent="0.15">
      <c r="B640" s="218"/>
      <c r="C640" s="220"/>
      <c r="D640" s="220"/>
      <c r="E640" s="221"/>
      <c r="F640" s="219"/>
      <c r="G640" s="209"/>
      <c r="H640" s="210"/>
      <c r="I640" s="211"/>
    </row>
    <row r="641" spans="2:9" s="2" customFormat="1" ht="13.5" customHeight="1" x14ac:dyDescent="0.15">
      <c r="B641" s="222"/>
      <c r="C641" s="215"/>
      <c r="D641" s="215"/>
      <c r="E641" s="224"/>
      <c r="F641" s="223"/>
      <c r="G641" s="213"/>
      <c r="H641" s="214"/>
      <c r="I641" s="212"/>
    </row>
    <row r="642" spans="2:9" s="2" customFormat="1" ht="13.5" customHeight="1" x14ac:dyDescent="0.15">
      <c r="B642" s="218"/>
      <c r="C642" s="219"/>
      <c r="D642" s="220"/>
      <c r="E642" s="221"/>
      <c r="F642" s="219"/>
      <c r="G642" s="209"/>
      <c r="H642" s="210"/>
      <c r="I642" s="211"/>
    </row>
    <row r="643" spans="2:9" s="2" customFormat="1" ht="13.5" customHeight="1" x14ac:dyDescent="0.15">
      <c r="B643" s="222"/>
      <c r="C643" s="223" t="s">
        <v>1</v>
      </c>
      <c r="D643" s="215"/>
      <c r="E643" s="224"/>
      <c r="F643" s="223"/>
      <c r="G643" s="213"/>
      <c r="H643" s="214"/>
      <c r="I643" s="212"/>
    </row>
    <row r="644" spans="2:9" s="2" customFormat="1" ht="13.5" customHeight="1" x14ac:dyDescent="0.15">
      <c r="B644" s="218"/>
      <c r="C644" s="219"/>
      <c r="D644" s="220"/>
      <c r="E644" s="221"/>
      <c r="F644" s="219"/>
      <c r="G644" s="209"/>
      <c r="H644" s="210"/>
      <c r="I644" s="211"/>
    </row>
    <row r="645" spans="2:9" s="2" customFormat="1" ht="13.5" customHeight="1" x14ac:dyDescent="0.15">
      <c r="B645" s="222"/>
      <c r="C645" s="223"/>
      <c r="D645" s="215"/>
      <c r="E645" s="224"/>
      <c r="F645" s="223"/>
      <c r="G645" s="213"/>
      <c r="H645" s="214"/>
      <c r="I645" s="212"/>
    </row>
    <row r="646" spans="2:9" s="2" customFormat="1" ht="13.5" customHeight="1" x14ac:dyDescent="0.15">
      <c r="B646" s="218"/>
      <c r="C646" s="220"/>
      <c r="D646" s="220"/>
      <c r="E646" s="221"/>
      <c r="F646" s="219"/>
      <c r="G646" s="209"/>
      <c r="H646" s="210"/>
      <c r="I646" s="211"/>
    </row>
    <row r="647" spans="2:9" s="2" customFormat="1" ht="13.5" customHeight="1" x14ac:dyDescent="0.15">
      <c r="B647" s="222"/>
      <c r="C647" s="215"/>
      <c r="D647" s="215"/>
      <c r="E647" s="224"/>
      <c r="F647" s="223"/>
      <c r="G647" s="213"/>
      <c r="H647" s="214"/>
      <c r="I647" s="212"/>
    </row>
    <row r="648" spans="2:9" s="2" customFormat="1" ht="13.5" customHeight="1" x14ac:dyDescent="0.15">
      <c r="B648" s="218"/>
      <c r="C648" s="220"/>
      <c r="D648" s="220"/>
      <c r="E648" s="221"/>
      <c r="F648" s="219"/>
      <c r="G648" s="209"/>
      <c r="H648" s="210"/>
      <c r="I648" s="211"/>
    </row>
    <row r="649" spans="2:9" s="2" customFormat="1" ht="13.5" customHeight="1" x14ac:dyDescent="0.15">
      <c r="B649" s="233"/>
      <c r="C649" s="215" t="s">
        <v>905</v>
      </c>
      <c r="D649" s="215"/>
      <c r="E649" s="224"/>
      <c r="F649" s="223"/>
      <c r="G649" s="213"/>
      <c r="H649" s="214"/>
      <c r="I649" s="212"/>
    </row>
    <row r="650" spans="2:9" s="2" customFormat="1" ht="13.5" customHeight="1" x14ac:dyDescent="0.15">
      <c r="B650" s="218"/>
      <c r="C650" s="220"/>
      <c r="D650" s="220"/>
      <c r="E650" s="221"/>
      <c r="F650" s="219"/>
      <c r="G650" s="209"/>
      <c r="H650" s="210"/>
      <c r="I650" s="211"/>
    </row>
    <row r="651" spans="2:9" s="2" customFormat="1" ht="13.5" customHeight="1" x14ac:dyDescent="0.15">
      <c r="B651" s="222"/>
      <c r="C651" s="215" t="s">
        <v>767</v>
      </c>
      <c r="D651" s="215"/>
      <c r="E651" s="224"/>
      <c r="F651" s="223"/>
      <c r="G651" s="213"/>
      <c r="H651" s="214"/>
      <c r="I651" s="212"/>
    </row>
    <row r="652" spans="2:9" s="2" customFormat="1" ht="13.5" customHeight="1" x14ac:dyDescent="0.15">
      <c r="B652" s="218"/>
      <c r="C652" s="220"/>
      <c r="D652" s="220"/>
      <c r="E652" s="221"/>
      <c r="F652" s="219"/>
      <c r="G652" s="209"/>
      <c r="H652" s="210"/>
      <c r="I652" s="211"/>
    </row>
    <row r="653" spans="2:9" s="2" customFormat="1" ht="13.5" customHeight="1" x14ac:dyDescent="0.15">
      <c r="B653" s="222"/>
      <c r="C653" s="215"/>
      <c r="D653" s="215"/>
      <c r="E653" s="224"/>
      <c r="F653" s="223"/>
      <c r="G653" s="213"/>
      <c r="H653" s="214"/>
      <c r="I653" s="212"/>
    </row>
    <row r="654" spans="2:9" s="2" customFormat="1" ht="13.5" customHeight="1" x14ac:dyDescent="0.15">
      <c r="B654" s="218"/>
      <c r="C654" s="220"/>
      <c r="D654" s="220"/>
      <c r="E654" s="221"/>
      <c r="F654" s="219"/>
      <c r="G654" s="209"/>
      <c r="H654" s="210"/>
      <c r="I654" s="211"/>
    </row>
    <row r="655" spans="2:9" s="2" customFormat="1" ht="13.5" customHeight="1" x14ac:dyDescent="0.15">
      <c r="B655" s="222"/>
      <c r="C655" s="215" t="s">
        <v>831</v>
      </c>
      <c r="D655" s="215" t="s">
        <v>832</v>
      </c>
      <c r="E655" s="224">
        <v>1</v>
      </c>
      <c r="F655" s="223" t="s">
        <v>734</v>
      </c>
      <c r="G655" s="213"/>
      <c r="H655" s="214"/>
      <c r="I655" s="212"/>
    </row>
    <row r="656" spans="2:9" s="2" customFormat="1" ht="13.5" customHeight="1" x14ac:dyDescent="0.15">
      <c r="B656" s="218"/>
      <c r="C656" s="220"/>
      <c r="D656" s="220"/>
      <c r="E656" s="221"/>
      <c r="F656" s="219"/>
      <c r="G656" s="209"/>
      <c r="H656" s="210"/>
      <c r="I656" s="211"/>
    </row>
    <row r="657" spans="2:9" s="2" customFormat="1" ht="13.5" customHeight="1" x14ac:dyDescent="0.15">
      <c r="B657" s="222"/>
      <c r="C657" s="215"/>
      <c r="D657" s="215"/>
      <c r="E657" s="224"/>
      <c r="F657" s="223"/>
      <c r="G657" s="213"/>
      <c r="H657" s="214"/>
      <c r="I657" s="212"/>
    </row>
    <row r="658" spans="2:9" s="2" customFormat="1" ht="13.5" customHeight="1" x14ac:dyDescent="0.15">
      <c r="B658" s="218"/>
      <c r="C658" s="220"/>
      <c r="D658" s="220"/>
      <c r="E658" s="221"/>
      <c r="F658" s="219"/>
      <c r="G658" s="209"/>
      <c r="H658" s="210"/>
      <c r="I658" s="211"/>
    </row>
    <row r="659" spans="2:9" s="2" customFormat="1" ht="13.5" customHeight="1" x14ac:dyDescent="0.15">
      <c r="B659" s="222"/>
      <c r="C659" s="215"/>
      <c r="D659" s="215"/>
      <c r="E659" s="224"/>
      <c r="F659" s="223"/>
      <c r="G659" s="213"/>
      <c r="H659" s="214"/>
      <c r="I659" s="212"/>
    </row>
    <row r="660" spans="2:9" s="2" customFormat="1" ht="13.5" customHeight="1" x14ac:dyDescent="0.15">
      <c r="B660" s="218"/>
      <c r="C660" s="220"/>
      <c r="D660" s="220"/>
      <c r="E660" s="221"/>
      <c r="F660" s="219"/>
      <c r="G660" s="209"/>
      <c r="H660" s="210"/>
      <c r="I660" s="211"/>
    </row>
    <row r="661" spans="2:9" s="2" customFormat="1" ht="13.5" customHeight="1" x14ac:dyDescent="0.15">
      <c r="B661" s="222"/>
      <c r="C661" s="215"/>
      <c r="D661" s="215"/>
      <c r="E661" s="224"/>
      <c r="F661" s="223"/>
      <c r="G661" s="213"/>
      <c r="H661" s="214"/>
      <c r="I661" s="212"/>
    </row>
    <row r="662" spans="2:9" s="2" customFormat="1" ht="13.5" customHeight="1" x14ac:dyDescent="0.15">
      <c r="B662" s="218"/>
      <c r="C662" s="220"/>
      <c r="D662" s="220"/>
      <c r="E662" s="221"/>
      <c r="F662" s="219"/>
      <c r="G662" s="209"/>
      <c r="H662" s="210"/>
      <c r="I662" s="211"/>
    </row>
    <row r="663" spans="2:9" s="2" customFormat="1" ht="13.5" customHeight="1" x14ac:dyDescent="0.15">
      <c r="B663" s="222"/>
      <c r="C663" s="215"/>
      <c r="D663" s="215"/>
      <c r="E663" s="224"/>
      <c r="F663" s="223"/>
      <c r="G663" s="213"/>
      <c r="H663" s="214"/>
      <c r="I663" s="212"/>
    </row>
    <row r="664" spans="2:9" s="2" customFormat="1" ht="13.5" customHeight="1" x14ac:dyDescent="0.15">
      <c r="B664" s="218"/>
      <c r="C664" s="220"/>
      <c r="D664" s="220"/>
      <c r="E664" s="221"/>
      <c r="F664" s="219"/>
      <c r="G664" s="209"/>
      <c r="H664" s="210"/>
      <c r="I664" s="211"/>
    </row>
    <row r="665" spans="2:9" s="2" customFormat="1" ht="13.5" customHeight="1" x14ac:dyDescent="0.15">
      <c r="B665" s="222"/>
      <c r="C665" s="215"/>
      <c r="D665" s="215"/>
      <c r="E665" s="224"/>
      <c r="F665" s="223"/>
      <c r="G665" s="213"/>
      <c r="H665" s="214"/>
      <c r="I665" s="212"/>
    </row>
    <row r="666" spans="2:9" s="2" customFormat="1" ht="13.5" customHeight="1" x14ac:dyDescent="0.15">
      <c r="B666" s="218"/>
      <c r="C666" s="220"/>
      <c r="D666" s="220"/>
      <c r="E666" s="221"/>
      <c r="F666" s="219"/>
      <c r="G666" s="209"/>
      <c r="H666" s="210"/>
      <c r="I666" s="211"/>
    </row>
    <row r="667" spans="2:9" s="2" customFormat="1" ht="13.5" customHeight="1" x14ac:dyDescent="0.15">
      <c r="B667" s="222"/>
      <c r="C667" s="215"/>
      <c r="D667" s="215"/>
      <c r="E667" s="224"/>
      <c r="F667" s="223"/>
      <c r="G667" s="213"/>
      <c r="H667" s="214"/>
      <c r="I667" s="212"/>
    </row>
    <row r="668" spans="2:9" s="2" customFormat="1" ht="13.5" customHeight="1" x14ac:dyDescent="0.15">
      <c r="B668" s="218"/>
      <c r="C668" s="220"/>
      <c r="D668" s="220"/>
      <c r="E668" s="221"/>
      <c r="F668" s="219"/>
      <c r="G668" s="209"/>
      <c r="H668" s="210"/>
      <c r="I668" s="211"/>
    </row>
    <row r="669" spans="2:9" s="2" customFormat="1" ht="13.5" customHeight="1" x14ac:dyDescent="0.15">
      <c r="B669" s="222"/>
      <c r="C669" s="215"/>
      <c r="D669" s="215"/>
      <c r="E669" s="224"/>
      <c r="F669" s="223"/>
      <c r="G669" s="213"/>
      <c r="H669" s="214"/>
      <c r="I669" s="212"/>
    </row>
    <row r="670" spans="2:9" s="2" customFormat="1" ht="13.5" customHeight="1" x14ac:dyDescent="0.15">
      <c r="B670" s="218"/>
      <c r="C670" s="220"/>
      <c r="D670" s="220"/>
      <c r="E670" s="221"/>
      <c r="F670" s="219"/>
      <c r="G670" s="209"/>
      <c r="H670" s="210"/>
      <c r="I670" s="211"/>
    </row>
    <row r="671" spans="2:9" s="2" customFormat="1" ht="13.5" customHeight="1" x14ac:dyDescent="0.15">
      <c r="B671" s="222"/>
      <c r="C671" s="215"/>
      <c r="D671" s="215"/>
      <c r="E671" s="224"/>
      <c r="F671" s="223"/>
      <c r="G671" s="213"/>
      <c r="H671" s="214"/>
      <c r="I671" s="212"/>
    </row>
    <row r="672" spans="2:9" s="2" customFormat="1" ht="13.5" customHeight="1" x14ac:dyDescent="0.15">
      <c r="B672" s="218"/>
      <c r="C672" s="220"/>
      <c r="D672" s="220"/>
      <c r="E672" s="221"/>
      <c r="F672" s="219"/>
      <c r="G672" s="209"/>
      <c r="H672" s="210"/>
      <c r="I672" s="211"/>
    </row>
    <row r="673" spans="2:9" s="2" customFormat="1" ht="13.5" customHeight="1" x14ac:dyDescent="0.15">
      <c r="B673" s="222"/>
      <c r="C673" s="215"/>
      <c r="D673" s="215"/>
      <c r="E673" s="224"/>
      <c r="F673" s="223"/>
      <c r="G673" s="213"/>
      <c r="H673" s="214"/>
      <c r="I673" s="212"/>
    </row>
    <row r="674" spans="2:9" s="2" customFormat="1" ht="13.5" customHeight="1" x14ac:dyDescent="0.15">
      <c r="B674" s="218"/>
      <c r="C674" s="220"/>
      <c r="D674" s="220"/>
      <c r="E674" s="221"/>
      <c r="F674" s="219"/>
      <c r="G674" s="209"/>
      <c r="H674" s="210"/>
      <c r="I674" s="211"/>
    </row>
    <row r="675" spans="2:9" s="2" customFormat="1" ht="13.5" customHeight="1" x14ac:dyDescent="0.15">
      <c r="B675" s="222"/>
      <c r="C675" s="215"/>
      <c r="D675" s="215"/>
      <c r="E675" s="224"/>
      <c r="F675" s="223"/>
      <c r="G675" s="213"/>
      <c r="H675" s="214"/>
      <c r="I675" s="212"/>
    </row>
    <row r="676" spans="2:9" s="2" customFormat="1" ht="13.5" customHeight="1" x14ac:dyDescent="0.15">
      <c r="B676" s="218"/>
      <c r="C676" s="220"/>
      <c r="D676" s="220"/>
      <c r="E676" s="221"/>
      <c r="F676" s="219"/>
      <c r="G676" s="209"/>
      <c r="H676" s="210"/>
      <c r="I676" s="211"/>
    </row>
    <row r="677" spans="2:9" s="2" customFormat="1" ht="13.5" customHeight="1" x14ac:dyDescent="0.15">
      <c r="B677" s="222"/>
      <c r="C677" s="215"/>
      <c r="D677" s="215"/>
      <c r="E677" s="224"/>
      <c r="F677" s="223"/>
      <c r="G677" s="213"/>
      <c r="H677" s="214"/>
      <c r="I677" s="212"/>
    </row>
    <row r="678" spans="2:9" s="2" customFormat="1" ht="13.5" customHeight="1" x14ac:dyDescent="0.15">
      <c r="B678" s="218"/>
      <c r="C678" s="220"/>
      <c r="D678" s="220"/>
      <c r="E678" s="221"/>
      <c r="F678" s="219"/>
      <c r="G678" s="209"/>
      <c r="H678" s="210"/>
      <c r="I678" s="211"/>
    </row>
    <row r="679" spans="2:9" s="2" customFormat="1" ht="13.5" customHeight="1" x14ac:dyDescent="0.15">
      <c r="B679" s="222"/>
      <c r="C679" s="215"/>
      <c r="D679" s="215"/>
      <c r="E679" s="224"/>
      <c r="F679" s="223"/>
      <c r="G679" s="213"/>
      <c r="H679" s="214"/>
      <c r="I679" s="212"/>
    </row>
    <row r="680" spans="2:9" s="2" customFormat="1" ht="13.5" customHeight="1" x14ac:dyDescent="0.15">
      <c r="B680" s="218"/>
      <c r="C680" s="219"/>
      <c r="D680" s="220"/>
      <c r="E680" s="221"/>
      <c r="F680" s="219"/>
      <c r="G680" s="209"/>
      <c r="H680" s="210"/>
      <c r="I680" s="211"/>
    </row>
    <row r="681" spans="2:9" s="2" customFormat="1" ht="13.5" customHeight="1" x14ac:dyDescent="0.15">
      <c r="B681" s="222"/>
      <c r="C681" s="223" t="s">
        <v>1</v>
      </c>
      <c r="D681" s="215"/>
      <c r="E681" s="224"/>
      <c r="F681" s="223"/>
      <c r="G681" s="213"/>
      <c r="H681" s="214"/>
      <c r="I681" s="212"/>
    </row>
    <row r="682" spans="2:9" s="2" customFormat="1" ht="13.5" customHeight="1" x14ac:dyDescent="0.15">
      <c r="B682" s="218"/>
      <c r="C682" s="219"/>
      <c r="D682" s="220"/>
      <c r="E682" s="221"/>
      <c r="F682" s="219"/>
      <c r="G682" s="209"/>
      <c r="H682" s="210"/>
      <c r="I682" s="211"/>
    </row>
    <row r="683" spans="2:9" s="2" customFormat="1" ht="13.5" customHeight="1" x14ac:dyDescent="0.15">
      <c r="B683" s="222"/>
      <c r="C683" s="223"/>
      <c r="D683" s="215"/>
      <c r="E683" s="224"/>
      <c r="F683" s="223"/>
      <c r="G683" s="213"/>
      <c r="H683" s="214"/>
      <c r="I683" s="212"/>
    </row>
    <row r="684" spans="2:9" s="2" customFormat="1" ht="13.5" customHeight="1" x14ac:dyDescent="0.15">
      <c r="B684" s="218"/>
      <c r="C684" s="220"/>
      <c r="D684" s="220"/>
      <c r="E684" s="221"/>
      <c r="F684" s="219"/>
      <c r="G684" s="209"/>
      <c r="H684" s="210"/>
      <c r="I684" s="211"/>
    </row>
    <row r="685" spans="2:9" s="2" customFormat="1" ht="13.5" customHeight="1" x14ac:dyDescent="0.15">
      <c r="B685" s="222"/>
      <c r="C685" s="215"/>
      <c r="D685" s="215"/>
      <c r="E685" s="224"/>
      <c r="F685" s="223"/>
      <c r="G685" s="213"/>
      <c r="H685" s="214"/>
      <c r="I685" s="212"/>
    </row>
    <row r="686" spans="2:9" s="2" customFormat="1" ht="13.5" customHeight="1" x14ac:dyDescent="0.15">
      <c r="B686" s="218"/>
      <c r="C686" s="220"/>
      <c r="D686" s="220"/>
      <c r="E686" s="221"/>
      <c r="F686" s="219"/>
      <c r="G686" s="209"/>
      <c r="H686" s="210"/>
      <c r="I686" s="211"/>
    </row>
    <row r="687" spans="2:9" s="2" customFormat="1" ht="13.5" customHeight="1" x14ac:dyDescent="0.15">
      <c r="B687" s="233"/>
      <c r="C687" s="215" t="s">
        <v>906</v>
      </c>
      <c r="D687" s="215"/>
      <c r="E687" s="224"/>
      <c r="F687" s="223"/>
      <c r="G687" s="213"/>
      <c r="H687" s="214"/>
      <c r="I687" s="212"/>
    </row>
    <row r="688" spans="2:9" s="2" customFormat="1" ht="13.5" customHeight="1" x14ac:dyDescent="0.15">
      <c r="B688" s="218"/>
      <c r="C688" s="220"/>
      <c r="D688" s="220"/>
      <c r="E688" s="221"/>
      <c r="F688" s="219"/>
      <c r="G688" s="209"/>
      <c r="H688" s="210"/>
      <c r="I688" s="211"/>
    </row>
    <row r="689" spans="2:9" s="2" customFormat="1" ht="13.5" customHeight="1" x14ac:dyDescent="0.15">
      <c r="B689" s="222"/>
      <c r="C689" s="215" t="s">
        <v>780</v>
      </c>
      <c r="D689" s="215"/>
      <c r="E689" s="224"/>
      <c r="F689" s="223"/>
      <c r="G689" s="213"/>
      <c r="H689" s="214"/>
      <c r="I689" s="212"/>
    </row>
    <row r="690" spans="2:9" s="2" customFormat="1" ht="13.5" customHeight="1" x14ac:dyDescent="0.15">
      <c r="B690" s="218"/>
      <c r="C690" s="220"/>
      <c r="D690" s="220"/>
      <c r="E690" s="221"/>
      <c r="F690" s="219"/>
      <c r="G690" s="209"/>
      <c r="H690" s="210"/>
      <c r="I690" s="211"/>
    </row>
    <row r="691" spans="2:9" s="2" customFormat="1" ht="13.5" customHeight="1" x14ac:dyDescent="0.15">
      <c r="B691" s="222"/>
      <c r="C691" s="215"/>
      <c r="D691" s="215"/>
      <c r="E691" s="224"/>
      <c r="F691" s="223"/>
      <c r="G691" s="213"/>
      <c r="H691" s="214"/>
      <c r="I691" s="212"/>
    </row>
    <row r="692" spans="2:9" s="2" customFormat="1" ht="13.5" customHeight="1" x14ac:dyDescent="0.15">
      <c r="B692" s="218"/>
      <c r="C692" s="220"/>
      <c r="D692" s="220"/>
      <c r="E692" s="221"/>
      <c r="F692" s="219"/>
      <c r="G692" s="209"/>
      <c r="H692" s="210"/>
      <c r="I692" s="211"/>
    </row>
    <row r="693" spans="2:9" s="2" customFormat="1" ht="13.5" customHeight="1" x14ac:dyDescent="0.15">
      <c r="B693" s="222">
        <v>1</v>
      </c>
      <c r="C693" s="215" t="s">
        <v>833</v>
      </c>
      <c r="D693" s="215" t="s">
        <v>874</v>
      </c>
      <c r="E693" s="224">
        <v>1</v>
      </c>
      <c r="F693" s="223" t="s">
        <v>769</v>
      </c>
      <c r="G693" s="213"/>
      <c r="H693" s="214"/>
      <c r="I693" s="212"/>
    </row>
    <row r="694" spans="2:9" s="2" customFormat="1" ht="13.5" customHeight="1" x14ac:dyDescent="0.15">
      <c r="B694" s="218"/>
      <c r="C694" s="220"/>
      <c r="D694" s="220"/>
      <c r="E694" s="221"/>
      <c r="F694" s="219"/>
      <c r="G694" s="209"/>
      <c r="H694" s="210"/>
      <c r="I694" s="211"/>
    </row>
    <row r="695" spans="2:9" s="2" customFormat="1" ht="13.5" customHeight="1" x14ac:dyDescent="0.15">
      <c r="B695" s="222">
        <v>2</v>
      </c>
      <c r="C695" s="215" t="s">
        <v>970</v>
      </c>
      <c r="D695" s="215"/>
      <c r="E695" s="224">
        <v>2</v>
      </c>
      <c r="F695" s="223" t="s">
        <v>834</v>
      </c>
      <c r="G695" s="213"/>
      <c r="H695" s="214"/>
      <c r="I695" s="212"/>
    </row>
    <row r="696" spans="2:9" s="2" customFormat="1" ht="13.5" customHeight="1" x14ac:dyDescent="0.15">
      <c r="B696" s="218"/>
      <c r="C696" s="220"/>
      <c r="D696" s="220"/>
      <c r="E696" s="221"/>
      <c r="F696" s="219"/>
      <c r="G696" s="209"/>
      <c r="H696" s="210"/>
      <c r="I696" s="211"/>
    </row>
    <row r="697" spans="2:9" s="2" customFormat="1" ht="13.5" customHeight="1" x14ac:dyDescent="0.15">
      <c r="B697" s="222">
        <v>3</v>
      </c>
      <c r="C697" s="215" t="s">
        <v>971</v>
      </c>
      <c r="D697" s="215"/>
      <c r="E697" s="224">
        <v>13</v>
      </c>
      <c r="F697" s="223" t="s">
        <v>834</v>
      </c>
      <c r="G697" s="213"/>
      <c r="H697" s="214"/>
      <c r="I697" s="212"/>
    </row>
    <row r="698" spans="2:9" s="2" customFormat="1" ht="13.5" customHeight="1" x14ac:dyDescent="0.15">
      <c r="B698" s="218"/>
      <c r="C698" s="220"/>
      <c r="D698" s="220"/>
      <c r="E698" s="221"/>
      <c r="F698" s="219"/>
      <c r="G698" s="209"/>
      <c r="H698" s="210"/>
      <c r="I698" s="211"/>
    </row>
    <row r="699" spans="2:9" s="2" customFormat="1" ht="13.5" customHeight="1" x14ac:dyDescent="0.15">
      <c r="B699" s="222">
        <v>4</v>
      </c>
      <c r="C699" s="215" t="s">
        <v>835</v>
      </c>
      <c r="D699" s="215"/>
      <c r="E699" s="224">
        <v>1546</v>
      </c>
      <c r="F699" s="223" t="s">
        <v>744</v>
      </c>
      <c r="G699" s="213"/>
      <c r="H699" s="214"/>
      <c r="I699" s="212"/>
    </row>
    <row r="700" spans="2:9" s="2" customFormat="1" ht="13.5" customHeight="1" x14ac:dyDescent="0.15">
      <c r="B700" s="218"/>
      <c r="C700" s="220"/>
      <c r="D700" s="220"/>
      <c r="E700" s="221"/>
      <c r="F700" s="219"/>
      <c r="G700" s="209"/>
      <c r="H700" s="210"/>
      <c r="I700" s="211"/>
    </row>
    <row r="701" spans="2:9" s="2" customFormat="1" ht="13.5" customHeight="1" x14ac:dyDescent="0.15">
      <c r="B701" s="222">
        <v>5</v>
      </c>
      <c r="C701" s="215" t="s">
        <v>836</v>
      </c>
      <c r="D701" s="215"/>
      <c r="E701" s="224">
        <v>162</v>
      </c>
      <c r="F701" s="223" t="s">
        <v>743</v>
      </c>
      <c r="G701" s="213"/>
      <c r="H701" s="214"/>
      <c r="I701" s="212"/>
    </row>
    <row r="702" spans="2:9" s="2" customFormat="1" ht="13.5" customHeight="1" x14ac:dyDescent="0.15">
      <c r="B702" s="218"/>
      <c r="C702" s="220"/>
      <c r="D702" s="220"/>
      <c r="E702" s="221"/>
      <c r="F702" s="219"/>
      <c r="G702" s="209"/>
      <c r="H702" s="210"/>
      <c r="I702" s="211"/>
    </row>
    <row r="703" spans="2:9" s="2" customFormat="1" ht="13.5" customHeight="1" x14ac:dyDescent="0.15">
      <c r="B703" s="222">
        <v>6</v>
      </c>
      <c r="C703" s="215" t="s">
        <v>837</v>
      </c>
      <c r="D703" s="215"/>
      <c r="E703" s="224">
        <v>240</v>
      </c>
      <c r="F703" s="223" t="s">
        <v>744</v>
      </c>
      <c r="G703" s="213"/>
      <c r="H703" s="214"/>
      <c r="I703" s="212"/>
    </row>
    <row r="704" spans="2:9" s="2" customFormat="1" ht="13.5" customHeight="1" x14ac:dyDescent="0.15">
      <c r="B704" s="218"/>
      <c r="C704" s="220"/>
      <c r="D704" s="220"/>
      <c r="E704" s="221"/>
      <c r="F704" s="219"/>
      <c r="G704" s="209"/>
      <c r="H704" s="210"/>
      <c r="I704" s="211"/>
    </row>
    <row r="705" spans="2:9" s="2" customFormat="1" ht="13.5" customHeight="1" x14ac:dyDescent="0.15">
      <c r="B705" s="222"/>
      <c r="C705" s="215"/>
      <c r="D705" s="215"/>
      <c r="E705" s="224"/>
      <c r="F705" s="223"/>
      <c r="G705" s="213"/>
      <c r="H705" s="214"/>
      <c r="I705" s="212"/>
    </row>
    <row r="706" spans="2:9" s="2" customFormat="1" ht="13.5" customHeight="1" x14ac:dyDescent="0.15">
      <c r="B706" s="218"/>
      <c r="C706" s="220"/>
      <c r="D706" s="220"/>
      <c r="E706" s="221"/>
      <c r="F706" s="219"/>
      <c r="G706" s="209"/>
      <c r="H706" s="210"/>
      <c r="I706" s="211"/>
    </row>
    <row r="707" spans="2:9" s="2" customFormat="1" ht="13.5" customHeight="1" x14ac:dyDescent="0.15">
      <c r="B707" s="222"/>
      <c r="C707" s="215"/>
      <c r="D707" s="215"/>
      <c r="E707" s="224"/>
      <c r="F707" s="223"/>
      <c r="G707" s="213"/>
      <c r="H707" s="214"/>
      <c r="I707" s="212"/>
    </row>
    <row r="708" spans="2:9" s="2" customFormat="1" ht="13.5" customHeight="1" x14ac:dyDescent="0.15">
      <c r="B708" s="218"/>
      <c r="C708" s="220"/>
      <c r="D708" s="220"/>
      <c r="E708" s="221"/>
      <c r="F708" s="219"/>
      <c r="G708" s="209"/>
      <c r="H708" s="210"/>
      <c r="I708" s="211"/>
    </row>
    <row r="709" spans="2:9" s="2" customFormat="1" ht="13.5" customHeight="1" x14ac:dyDescent="0.15">
      <c r="B709" s="222"/>
      <c r="C709" s="215"/>
      <c r="D709" s="215"/>
      <c r="E709" s="224"/>
      <c r="F709" s="223"/>
      <c r="G709" s="213"/>
      <c r="H709" s="214"/>
      <c r="I709" s="212"/>
    </row>
    <row r="710" spans="2:9" s="2" customFormat="1" ht="13.5" customHeight="1" x14ac:dyDescent="0.15">
      <c r="B710" s="218"/>
      <c r="C710" s="220"/>
      <c r="D710" s="220"/>
      <c r="E710" s="221"/>
      <c r="F710" s="219"/>
      <c r="G710" s="209"/>
      <c r="H710" s="210"/>
      <c r="I710" s="211"/>
    </row>
    <row r="711" spans="2:9" s="2" customFormat="1" ht="13.5" customHeight="1" x14ac:dyDescent="0.15">
      <c r="B711" s="222"/>
      <c r="C711" s="215"/>
      <c r="D711" s="215"/>
      <c r="E711" s="224"/>
      <c r="F711" s="223"/>
      <c r="G711" s="213"/>
      <c r="H711" s="214"/>
      <c r="I711" s="212"/>
    </row>
    <row r="712" spans="2:9" s="2" customFormat="1" ht="13.5" customHeight="1" x14ac:dyDescent="0.15">
      <c r="B712" s="218"/>
      <c r="C712" s="220"/>
      <c r="D712" s="220"/>
      <c r="E712" s="221"/>
      <c r="F712" s="219"/>
      <c r="G712" s="209"/>
      <c r="H712" s="210"/>
      <c r="I712" s="211"/>
    </row>
    <row r="713" spans="2:9" s="2" customFormat="1" ht="13.5" customHeight="1" x14ac:dyDescent="0.15">
      <c r="B713" s="222"/>
      <c r="C713" s="215"/>
      <c r="D713" s="215"/>
      <c r="E713" s="224"/>
      <c r="F713" s="223"/>
      <c r="G713" s="213"/>
      <c r="H713" s="214"/>
      <c r="I713" s="212"/>
    </row>
    <row r="714" spans="2:9" s="2" customFormat="1" ht="13.5" customHeight="1" x14ac:dyDescent="0.15">
      <c r="B714" s="218"/>
      <c r="C714" s="220"/>
      <c r="D714" s="220"/>
      <c r="E714" s="221"/>
      <c r="F714" s="219"/>
      <c r="G714" s="209"/>
      <c r="H714" s="210"/>
      <c r="I714" s="211"/>
    </row>
    <row r="715" spans="2:9" s="2" customFormat="1" ht="13.5" customHeight="1" x14ac:dyDescent="0.15">
      <c r="B715" s="222"/>
      <c r="C715" s="215"/>
      <c r="D715" s="215"/>
      <c r="E715" s="224"/>
      <c r="F715" s="223"/>
      <c r="G715" s="213"/>
      <c r="H715" s="214"/>
      <c r="I715" s="212"/>
    </row>
    <row r="716" spans="2:9" s="2" customFormat="1" ht="13.5" customHeight="1" x14ac:dyDescent="0.15">
      <c r="B716" s="218"/>
      <c r="C716" s="220"/>
      <c r="D716" s="220"/>
      <c r="E716" s="221"/>
      <c r="F716" s="219"/>
      <c r="G716" s="209"/>
      <c r="H716" s="210"/>
      <c r="I716" s="211"/>
    </row>
    <row r="717" spans="2:9" s="2" customFormat="1" ht="13.5" customHeight="1" x14ac:dyDescent="0.15">
      <c r="B717" s="222"/>
      <c r="C717" s="215"/>
      <c r="D717" s="215"/>
      <c r="E717" s="224"/>
      <c r="F717" s="223"/>
      <c r="G717" s="213"/>
      <c r="H717" s="214"/>
      <c r="I717" s="212"/>
    </row>
    <row r="718" spans="2:9" s="2" customFormat="1" ht="13.5" customHeight="1" x14ac:dyDescent="0.15">
      <c r="B718" s="218"/>
      <c r="C718" s="219"/>
      <c r="D718" s="220"/>
      <c r="E718" s="221"/>
      <c r="F718" s="219"/>
      <c r="G718" s="209"/>
      <c r="H718" s="210"/>
      <c r="I718" s="211"/>
    </row>
    <row r="719" spans="2:9" s="2" customFormat="1" ht="13.5" customHeight="1" x14ac:dyDescent="0.15">
      <c r="B719" s="222"/>
      <c r="C719" s="223" t="s">
        <v>1</v>
      </c>
      <c r="D719" s="215"/>
      <c r="E719" s="224"/>
      <c r="F719" s="223"/>
      <c r="G719" s="213"/>
      <c r="H719" s="214"/>
      <c r="I719" s="212"/>
    </row>
    <row r="720" spans="2:9" s="2" customFormat="1" ht="13.5" customHeight="1" x14ac:dyDescent="0.15">
      <c r="B720" s="218"/>
      <c r="C720" s="219"/>
      <c r="D720" s="220"/>
      <c r="E720" s="221"/>
      <c r="F720" s="219"/>
      <c r="G720" s="209"/>
      <c r="H720" s="210"/>
      <c r="I720" s="211"/>
    </row>
    <row r="721" spans="2:9" s="2" customFormat="1" ht="13.5" customHeight="1" x14ac:dyDescent="0.15">
      <c r="B721" s="222"/>
      <c r="C721" s="223"/>
      <c r="D721" s="215"/>
      <c r="E721" s="224"/>
      <c r="F721" s="223"/>
      <c r="G721" s="213"/>
      <c r="H721" s="214"/>
      <c r="I721" s="212"/>
    </row>
    <row r="722" spans="2:9" s="2" customFormat="1" ht="13.5" customHeight="1" x14ac:dyDescent="0.15">
      <c r="B722" s="218"/>
      <c r="C722" s="220"/>
      <c r="D722" s="220"/>
      <c r="E722" s="221"/>
      <c r="F722" s="219"/>
      <c r="G722" s="209"/>
      <c r="H722" s="210"/>
      <c r="I722" s="211"/>
    </row>
    <row r="723" spans="2:9" s="2" customFormat="1" ht="13.5" customHeight="1" x14ac:dyDescent="0.15">
      <c r="B723" s="222"/>
      <c r="C723" s="215"/>
      <c r="D723" s="215"/>
      <c r="E723" s="224"/>
      <c r="F723" s="223"/>
      <c r="G723" s="213"/>
      <c r="H723" s="214"/>
      <c r="I723" s="212"/>
    </row>
    <row r="724" spans="2:9" s="2" customFormat="1" ht="13.5" customHeight="1" x14ac:dyDescent="0.15">
      <c r="B724" s="218"/>
      <c r="C724" s="220"/>
      <c r="D724" s="220"/>
      <c r="E724" s="221"/>
      <c r="F724" s="219"/>
      <c r="G724" s="209"/>
      <c r="H724" s="210"/>
      <c r="I724" s="211"/>
    </row>
    <row r="725" spans="2:9" s="2" customFormat="1" ht="13.5" customHeight="1" x14ac:dyDescent="0.15">
      <c r="B725" s="233"/>
      <c r="C725" s="215" t="s">
        <v>907</v>
      </c>
      <c r="D725" s="215"/>
      <c r="E725" s="224"/>
      <c r="F725" s="223"/>
      <c r="G725" s="213"/>
      <c r="H725" s="214"/>
      <c r="I725" s="212"/>
    </row>
    <row r="726" spans="2:9" s="2" customFormat="1" ht="13.5" customHeight="1" x14ac:dyDescent="0.15">
      <c r="B726" s="218"/>
      <c r="C726" s="220"/>
      <c r="D726" s="220"/>
      <c r="E726" s="221"/>
      <c r="F726" s="219"/>
      <c r="G726" s="209"/>
      <c r="H726" s="210"/>
      <c r="I726" s="211"/>
    </row>
    <row r="727" spans="2:9" s="2" customFormat="1" ht="13.5" customHeight="1" x14ac:dyDescent="0.15">
      <c r="B727" s="222"/>
      <c r="C727" s="215" t="s">
        <v>768</v>
      </c>
      <c r="D727" s="215"/>
      <c r="E727" s="224"/>
      <c r="F727" s="223"/>
      <c r="G727" s="213"/>
      <c r="H727" s="214"/>
      <c r="I727" s="212"/>
    </row>
    <row r="728" spans="2:9" s="2" customFormat="1" ht="13.5" customHeight="1" x14ac:dyDescent="0.15">
      <c r="B728" s="218"/>
      <c r="C728" s="220"/>
      <c r="D728" s="220"/>
      <c r="E728" s="221"/>
      <c r="F728" s="219"/>
      <c r="G728" s="209"/>
      <c r="H728" s="210"/>
      <c r="I728" s="211"/>
    </row>
    <row r="729" spans="2:9" s="2" customFormat="1" ht="13.5" customHeight="1" x14ac:dyDescent="0.15">
      <c r="B729" s="222"/>
      <c r="C729" s="215"/>
      <c r="D729" s="215"/>
      <c r="E729" s="224"/>
      <c r="F729" s="223"/>
      <c r="G729" s="213"/>
      <c r="H729" s="214"/>
      <c r="I729" s="212"/>
    </row>
    <row r="730" spans="2:9" s="2" customFormat="1" ht="13.5" customHeight="1" x14ac:dyDescent="0.15">
      <c r="B730" s="218"/>
      <c r="C730" s="220"/>
      <c r="D730" s="220"/>
      <c r="E730" s="221"/>
      <c r="F730" s="219"/>
      <c r="G730" s="209"/>
      <c r="H730" s="210"/>
      <c r="I730" s="211"/>
    </row>
    <row r="731" spans="2:9" s="2" customFormat="1" ht="13.5" customHeight="1" x14ac:dyDescent="0.15">
      <c r="B731" s="222"/>
      <c r="C731" s="215" t="s">
        <v>786</v>
      </c>
      <c r="D731" s="215"/>
      <c r="E731" s="224"/>
      <c r="F731" s="223" t="s">
        <v>787</v>
      </c>
      <c r="G731" s="213"/>
      <c r="H731" s="214"/>
      <c r="I731" s="212"/>
    </row>
    <row r="732" spans="2:9" s="2" customFormat="1" ht="13.5" customHeight="1" x14ac:dyDescent="0.15">
      <c r="B732" s="218"/>
      <c r="C732" s="220"/>
      <c r="D732" s="220"/>
      <c r="E732" s="221"/>
      <c r="F732" s="219"/>
      <c r="G732" s="209"/>
      <c r="H732" s="210"/>
      <c r="I732" s="211"/>
    </row>
    <row r="733" spans="2:9" s="2" customFormat="1" ht="13.5" customHeight="1" x14ac:dyDescent="0.15">
      <c r="B733" s="222"/>
      <c r="C733" s="215"/>
      <c r="D733" s="215"/>
      <c r="E733" s="224"/>
      <c r="F733" s="223"/>
      <c r="G733" s="213"/>
      <c r="H733" s="214"/>
      <c r="I733" s="212"/>
    </row>
    <row r="734" spans="2:9" s="2" customFormat="1" ht="13.5" customHeight="1" x14ac:dyDescent="0.15">
      <c r="B734" s="218"/>
      <c r="C734" s="220"/>
      <c r="D734" s="220"/>
      <c r="E734" s="221"/>
      <c r="F734" s="219"/>
      <c r="G734" s="209"/>
      <c r="H734" s="210"/>
      <c r="I734" s="211"/>
    </row>
    <row r="735" spans="2:9" s="2" customFormat="1" ht="13.5" customHeight="1" x14ac:dyDescent="0.15">
      <c r="B735" s="222"/>
      <c r="C735" s="215"/>
      <c r="D735" s="215"/>
      <c r="E735" s="224"/>
      <c r="F735" s="223"/>
      <c r="G735" s="213"/>
      <c r="H735" s="214"/>
      <c r="I735" s="212"/>
    </row>
    <row r="736" spans="2:9" s="2" customFormat="1" ht="13.5" customHeight="1" x14ac:dyDescent="0.15">
      <c r="B736" s="218"/>
      <c r="C736" s="220"/>
      <c r="D736" s="220"/>
      <c r="E736" s="221"/>
      <c r="F736" s="219"/>
      <c r="G736" s="209"/>
      <c r="H736" s="210"/>
      <c r="I736" s="211"/>
    </row>
    <row r="737" spans="2:9" s="2" customFormat="1" ht="13.5" customHeight="1" x14ac:dyDescent="0.15">
      <c r="B737" s="222"/>
      <c r="C737" s="215"/>
      <c r="D737" s="215"/>
      <c r="E737" s="224"/>
      <c r="F737" s="223"/>
      <c r="G737" s="213"/>
      <c r="H737" s="214"/>
      <c r="I737" s="212"/>
    </row>
    <row r="738" spans="2:9" s="2" customFormat="1" ht="13.5" customHeight="1" x14ac:dyDescent="0.15">
      <c r="B738" s="218"/>
      <c r="C738" s="220"/>
      <c r="D738" s="220"/>
      <c r="E738" s="221"/>
      <c r="F738" s="219"/>
      <c r="G738" s="209"/>
      <c r="H738" s="210"/>
      <c r="I738" s="211"/>
    </row>
    <row r="739" spans="2:9" s="2" customFormat="1" ht="13.5" customHeight="1" x14ac:dyDescent="0.15">
      <c r="B739" s="222"/>
      <c r="C739" s="215"/>
      <c r="D739" s="215"/>
      <c r="E739" s="224"/>
      <c r="F739" s="223"/>
      <c r="G739" s="213"/>
      <c r="H739" s="214"/>
      <c r="I739" s="212"/>
    </row>
    <row r="740" spans="2:9" s="2" customFormat="1" ht="13.5" customHeight="1" x14ac:dyDescent="0.15">
      <c r="B740" s="218"/>
      <c r="C740" s="220"/>
      <c r="D740" s="220"/>
      <c r="E740" s="221"/>
      <c r="F740" s="219"/>
      <c r="G740" s="209"/>
      <c r="H740" s="210"/>
      <c r="I740" s="211"/>
    </row>
    <row r="741" spans="2:9" s="2" customFormat="1" ht="13.5" customHeight="1" x14ac:dyDescent="0.15">
      <c r="B741" s="222"/>
      <c r="C741" s="215"/>
      <c r="D741" s="215"/>
      <c r="E741" s="224"/>
      <c r="F741" s="223"/>
      <c r="G741" s="213"/>
      <c r="H741" s="214"/>
      <c r="I741" s="212"/>
    </row>
    <row r="742" spans="2:9" s="2" customFormat="1" ht="13.5" customHeight="1" x14ac:dyDescent="0.15">
      <c r="B742" s="218"/>
      <c r="C742" s="220"/>
      <c r="D742" s="220"/>
      <c r="E742" s="221"/>
      <c r="F742" s="219"/>
      <c r="G742" s="209"/>
      <c r="H742" s="210"/>
      <c r="I742" s="211"/>
    </row>
    <row r="743" spans="2:9" s="2" customFormat="1" ht="13.5" customHeight="1" x14ac:dyDescent="0.15">
      <c r="B743" s="222"/>
      <c r="C743" s="215"/>
      <c r="D743" s="215"/>
      <c r="E743" s="224"/>
      <c r="F743" s="223"/>
      <c r="G743" s="213"/>
      <c r="H743" s="214"/>
      <c r="I743" s="212"/>
    </row>
    <row r="744" spans="2:9" s="2" customFormat="1" ht="13.5" customHeight="1" x14ac:dyDescent="0.15">
      <c r="B744" s="218"/>
      <c r="C744" s="220"/>
      <c r="D744" s="220"/>
      <c r="E744" s="221"/>
      <c r="F744" s="219"/>
      <c r="G744" s="209"/>
      <c r="H744" s="210"/>
      <c r="I744" s="211"/>
    </row>
    <row r="745" spans="2:9" s="2" customFormat="1" ht="13.5" customHeight="1" x14ac:dyDescent="0.15">
      <c r="B745" s="222"/>
      <c r="C745" s="215"/>
      <c r="D745" s="215"/>
      <c r="E745" s="224"/>
      <c r="F745" s="223"/>
      <c r="G745" s="213"/>
      <c r="H745" s="214"/>
      <c r="I745" s="212"/>
    </row>
    <row r="746" spans="2:9" s="2" customFormat="1" ht="13.5" customHeight="1" x14ac:dyDescent="0.15">
      <c r="B746" s="218"/>
      <c r="C746" s="220"/>
      <c r="D746" s="220"/>
      <c r="E746" s="221"/>
      <c r="F746" s="219"/>
      <c r="G746" s="209"/>
      <c r="H746" s="210"/>
      <c r="I746" s="211"/>
    </row>
    <row r="747" spans="2:9" s="2" customFormat="1" ht="13.5" customHeight="1" x14ac:dyDescent="0.15">
      <c r="B747" s="222"/>
      <c r="C747" s="215"/>
      <c r="D747" s="215"/>
      <c r="E747" s="224"/>
      <c r="F747" s="223"/>
      <c r="G747" s="213"/>
      <c r="H747" s="214"/>
      <c r="I747" s="212"/>
    </row>
    <row r="748" spans="2:9" s="2" customFormat="1" ht="13.5" customHeight="1" x14ac:dyDescent="0.15">
      <c r="B748" s="218"/>
      <c r="C748" s="220"/>
      <c r="D748" s="220"/>
      <c r="E748" s="221"/>
      <c r="F748" s="219"/>
      <c r="G748" s="209"/>
      <c r="H748" s="210"/>
      <c r="I748" s="211"/>
    </row>
    <row r="749" spans="2:9" s="2" customFormat="1" ht="13.5" customHeight="1" x14ac:dyDescent="0.15">
      <c r="B749" s="222"/>
      <c r="C749" s="215"/>
      <c r="D749" s="215"/>
      <c r="E749" s="224"/>
      <c r="F749" s="223"/>
      <c r="G749" s="213"/>
      <c r="H749" s="214"/>
      <c r="I749" s="212"/>
    </row>
    <row r="750" spans="2:9" s="2" customFormat="1" ht="13.5" customHeight="1" x14ac:dyDescent="0.15">
      <c r="B750" s="218"/>
      <c r="C750" s="220"/>
      <c r="D750" s="220"/>
      <c r="E750" s="221"/>
      <c r="F750" s="219"/>
      <c r="G750" s="209"/>
      <c r="H750" s="210"/>
      <c r="I750" s="211"/>
    </row>
    <row r="751" spans="2:9" s="2" customFormat="1" ht="13.5" customHeight="1" x14ac:dyDescent="0.15">
      <c r="B751" s="222"/>
      <c r="C751" s="215"/>
      <c r="D751" s="215"/>
      <c r="E751" s="224"/>
      <c r="F751" s="223"/>
      <c r="G751" s="213"/>
      <c r="H751" s="214"/>
      <c r="I751" s="212"/>
    </row>
    <row r="752" spans="2:9" s="2" customFormat="1" ht="13.5" customHeight="1" x14ac:dyDescent="0.15">
      <c r="B752" s="218"/>
      <c r="C752" s="220"/>
      <c r="D752" s="220"/>
      <c r="E752" s="221"/>
      <c r="F752" s="219"/>
      <c r="G752" s="209"/>
      <c r="H752" s="210"/>
      <c r="I752" s="211"/>
    </row>
    <row r="753" spans="2:9" s="2" customFormat="1" ht="13.5" customHeight="1" x14ac:dyDescent="0.15">
      <c r="B753" s="222"/>
      <c r="C753" s="215"/>
      <c r="D753" s="215"/>
      <c r="E753" s="224"/>
      <c r="F753" s="223"/>
      <c r="G753" s="213"/>
      <c r="H753" s="214"/>
      <c r="I753" s="212"/>
    </row>
    <row r="754" spans="2:9" s="2" customFormat="1" ht="13.5" customHeight="1" x14ac:dyDescent="0.15">
      <c r="B754" s="218"/>
      <c r="C754" s="220"/>
      <c r="D754" s="220"/>
      <c r="E754" s="221"/>
      <c r="F754" s="219"/>
      <c r="G754" s="209"/>
      <c r="H754" s="210"/>
      <c r="I754" s="211"/>
    </row>
    <row r="755" spans="2:9" s="2" customFormat="1" ht="13.5" customHeight="1" x14ac:dyDescent="0.15">
      <c r="B755" s="222"/>
      <c r="C755" s="215"/>
      <c r="D755" s="215"/>
      <c r="E755" s="224"/>
      <c r="F755" s="223"/>
      <c r="G755" s="213"/>
      <c r="H755" s="214"/>
      <c r="I755" s="212"/>
    </row>
    <row r="756" spans="2:9" s="2" customFormat="1" ht="13.5" customHeight="1" x14ac:dyDescent="0.15">
      <c r="B756" s="218"/>
      <c r="C756" s="219"/>
      <c r="D756" s="220"/>
      <c r="E756" s="221"/>
      <c r="F756" s="219"/>
      <c r="G756" s="209"/>
      <c r="H756" s="210"/>
      <c r="I756" s="211"/>
    </row>
    <row r="757" spans="2:9" s="2" customFormat="1" ht="13.5" customHeight="1" x14ac:dyDescent="0.15">
      <c r="B757" s="222"/>
      <c r="C757" s="223" t="s">
        <v>1</v>
      </c>
      <c r="D757" s="215"/>
      <c r="E757" s="224"/>
      <c r="F757" s="223"/>
      <c r="G757" s="213"/>
      <c r="H757" s="214"/>
      <c r="I757" s="212"/>
    </row>
    <row r="758" spans="2:9" s="2" customFormat="1" ht="13.5" customHeight="1" x14ac:dyDescent="0.15">
      <c r="B758" s="218"/>
      <c r="C758" s="219"/>
      <c r="D758" s="220"/>
      <c r="E758" s="221"/>
      <c r="F758" s="219"/>
      <c r="G758" s="209"/>
      <c r="H758" s="210"/>
      <c r="I758" s="211"/>
    </row>
    <row r="759" spans="2:9" s="2" customFormat="1" ht="13.5" customHeight="1" x14ac:dyDescent="0.15">
      <c r="B759" s="222"/>
      <c r="C759" s="223"/>
      <c r="D759" s="215"/>
      <c r="E759" s="224"/>
      <c r="F759" s="223"/>
      <c r="G759" s="213"/>
      <c r="H759" s="214"/>
      <c r="I759" s="212"/>
    </row>
    <row r="760" spans="2:9" s="2" customFormat="1" ht="13.5" customHeight="1" x14ac:dyDescent="0.15">
      <c r="B760" s="218"/>
      <c r="C760" s="220"/>
      <c r="D760" s="220"/>
      <c r="E760" s="221"/>
      <c r="F760" s="219"/>
      <c r="G760" s="209"/>
      <c r="H760" s="210"/>
      <c r="I760" s="211"/>
    </row>
    <row r="761" spans="2:9" s="2" customFormat="1" ht="13.5" customHeight="1" x14ac:dyDescent="0.15">
      <c r="B761" s="222"/>
      <c r="C761" s="215"/>
      <c r="D761" s="215"/>
      <c r="E761" s="224"/>
      <c r="F761" s="223"/>
      <c r="G761" s="213"/>
      <c r="H761" s="214"/>
      <c r="I761" s="212"/>
    </row>
    <row r="762" spans="2:9" s="2" customFormat="1" ht="13.5" customHeight="1" x14ac:dyDescent="0.15">
      <c r="B762" s="218"/>
      <c r="C762" s="220"/>
      <c r="D762" s="220"/>
      <c r="E762" s="221"/>
      <c r="F762" s="219"/>
      <c r="G762" s="209"/>
      <c r="H762" s="210"/>
      <c r="I762" s="211"/>
    </row>
    <row r="763" spans="2:9" s="2" customFormat="1" ht="13.5" customHeight="1" x14ac:dyDescent="0.15">
      <c r="B763" s="233"/>
      <c r="C763" s="215" t="s">
        <v>908</v>
      </c>
      <c r="D763" s="215"/>
      <c r="E763" s="224"/>
      <c r="F763" s="223"/>
      <c r="G763" s="213"/>
      <c r="H763" s="214"/>
      <c r="I763" s="212"/>
    </row>
    <row r="764" spans="2:9" s="2" customFormat="1" ht="13.5" customHeight="1" x14ac:dyDescent="0.15">
      <c r="B764" s="218"/>
      <c r="C764" s="220"/>
      <c r="D764" s="220"/>
      <c r="E764" s="221"/>
      <c r="F764" s="219"/>
      <c r="G764" s="209"/>
      <c r="H764" s="210"/>
      <c r="I764" s="211"/>
    </row>
    <row r="765" spans="2:9" s="2" customFormat="1" ht="13.5" customHeight="1" x14ac:dyDescent="0.15">
      <c r="B765" s="222"/>
      <c r="C765" s="215" t="s">
        <v>746</v>
      </c>
      <c r="D765" s="215"/>
      <c r="E765" s="224"/>
      <c r="F765" s="223"/>
      <c r="G765" s="213"/>
      <c r="H765" s="214"/>
      <c r="I765" s="212"/>
    </row>
    <row r="766" spans="2:9" s="2" customFormat="1" ht="13.5" customHeight="1" x14ac:dyDescent="0.15">
      <c r="B766" s="218"/>
      <c r="C766" s="220"/>
      <c r="D766" s="220"/>
      <c r="E766" s="221"/>
      <c r="F766" s="219"/>
      <c r="G766" s="209"/>
      <c r="H766" s="210"/>
      <c r="I766" s="211"/>
    </row>
    <row r="767" spans="2:9" s="2" customFormat="1" ht="13.5" customHeight="1" x14ac:dyDescent="0.15">
      <c r="B767" s="222"/>
      <c r="C767" s="215"/>
      <c r="D767" s="215"/>
      <c r="E767" s="224"/>
      <c r="F767" s="223"/>
      <c r="G767" s="213"/>
      <c r="H767" s="214"/>
      <c r="I767" s="212"/>
    </row>
    <row r="768" spans="2:9" s="2" customFormat="1" ht="13.5" customHeight="1" x14ac:dyDescent="0.15">
      <c r="B768" s="218"/>
      <c r="C768" s="220"/>
      <c r="D768" s="220"/>
      <c r="E768" s="221"/>
      <c r="F768" s="219"/>
      <c r="G768" s="209"/>
      <c r="H768" s="210"/>
      <c r="I768" s="211"/>
    </row>
    <row r="769" spans="2:9" s="2" customFormat="1" ht="13.5" customHeight="1" x14ac:dyDescent="0.15">
      <c r="B769" s="222"/>
      <c r="C769" s="215" t="s">
        <v>746</v>
      </c>
      <c r="D769" s="215" t="s">
        <v>788</v>
      </c>
      <c r="E769" s="224">
        <v>13</v>
      </c>
      <c r="F769" s="223" t="s">
        <v>744</v>
      </c>
      <c r="G769" s="213"/>
      <c r="H769" s="214"/>
      <c r="I769" s="212"/>
    </row>
    <row r="770" spans="2:9" s="2" customFormat="1" ht="13.5" customHeight="1" x14ac:dyDescent="0.15">
      <c r="B770" s="218"/>
      <c r="C770" s="220"/>
      <c r="D770" s="220"/>
      <c r="E770" s="221"/>
      <c r="F770" s="219"/>
      <c r="G770" s="209"/>
      <c r="H770" s="210"/>
      <c r="I770" s="211"/>
    </row>
    <row r="771" spans="2:9" s="2" customFormat="1" ht="13.5" customHeight="1" x14ac:dyDescent="0.15">
      <c r="B771" s="222"/>
      <c r="C771" s="215"/>
      <c r="D771" s="215"/>
      <c r="E771" s="224"/>
      <c r="F771" s="223"/>
      <c r="G771" s="213"/>
      <c r="H771" s="214"/>
      <c r="I771" s="212"/>
    </row>
    <row r="772" spans="2:9" s="2" customFormat="1" ht="13.5" customHeight="1" x14ac:dyDescent="0.15">
      <c r="B772" s="218"/>
      <c r="C772" s="220"/>
      <c r="D772" s="220"/>
      <c r="E772" s="221"/>
      <c r="F772" s="219"/>
      <c r="G772" s="209"/>
      <c r="H772" s="210"/>
      <c r="I772" s="211"/>
    </row>
    <row r="773" spans="2:9" s="2" customFormat="1" ht="13.5" customHeight="1" x14ac:dyDescent="0.15">
      <c r="B773" s="222"/>
      <c r="C773" s="215"/>
      <c r="D773" s="215"/>
      <c r="E773" s="224"/>
      <c r="F773" s="223"/>
      <c r="G773" s="213"/>
      <c r="H773" s="214"/>
      <c r="I773" s="212"/>
    </row>
    <row r="774" spans="2:9" s="2" customFormat="1" ht="13.5" customHeight="1" x14ac:dyDescent="0.15">
      <c r="B774" s="218"/>
      <c r="C774" s="220"/>
      <c r="D774" s="220"/>
      <c r="E774" s="221"/>
      <c r="F774" s="219"/>
      <c r="G774" s="209"/>
      <c r="H774" s="210"/>
      <c r="I774" s="211"/>
    </row>
    <row r="775" spans="2:9" s="2" customFormat="1" ht="13.5" customHeight="1" x14ac:dyDescent="0.15">
      <c r="B775" s="222"/>
      <c r="C775" s="215"/>
      <c r="D775" s="215"/>
      <c r="E775" s="224"/>
      <c r="F775" s="223"/>
      <c r="G775" s="213"/>
      <c r="H775" s="214"/>
      <c r="I775" s="212"/>
    </row>
    <row r="776" spans="2:9" s="2" customFormat="1" ht="13.5" customHeight="1" x14ac:dyDescent="0.15">
      <c r="B776" s="218"/>
      <c r="C776" s="220"/>
      <c r="D776" s="220"/>
      <c r="E776" s="221"/>
      <c r="F776" s="219"/>
      <c r="G776" s="209"/>
      <c r="H776" s="210"/>
      <c r="I776" s="211"/>
    </row>
    <row r="777" spans="2:9" s="2" customFormat="1" ht="13.5" customHeight="1" x14ac:dyDescent="0.15">
      <c r="B777" s="222"/>
      <c r="C777" s="215"/>
      <c r="D777" s="215"/>
      <c r="E777" s="224"/>
      <c r="F777" s="223"/>
      <c r="G777" s="213"/>
      <c r="H777" s="214"/>
      <c r="I777" s="212"/>
    </row>
    <row r="778" spans="2:9" s="2" customFormat="1" ht="13.5" customHeight="1" x14ac:dyDescent="0.15">
      <c r="B778" s="218"/>
      <c r="C778" s="220"/>
      <c r="D778" s="220"/>
      <c r="E778" s="221"/>
      <c r="F778" s="219"/>
      <c r="G778" s="209"/>
      <c r="H778" s="210"/>
      <c r="I778" s="211"/>
    </row>
    <row r="779" spans="2:9" s="2" customFormat="1" ht="13.5" customHeight="1" x14ac:dyDescent="0.15">
      <c r="B779" s="222"/>
      <c r="C779" s="215"/>
      <c r="D779" s="215"/>
      <c r="E779" s="224"/>
      <c r="F779" s="223"/>
      <c r="G779" s="213"/>
      <c r="H779" s="214"/>
      <c r="I779" s="212"/>
    </row>
    <row r="780" spans="2:9" s="2" customFormat="1" ht="13.5" customHeight="1" x14ac:dyDescent="0.15">
      <c r="B780" s="218"/>
      <c r="C780" s="220"/>
      <c r="D780" s="220"/>
      <c r="E780" s="221"/>
      <c r="F780" s="219"/>
      <c r="G780" s="209"/>
      <c r="H780" s="210"/>
      <c r="I780" s="211"/>
    </row>
    <row r="781" spans="2:9" s="2" customFormat="1" ht="13.5" customHeight="1" x14ac:dyDescent="0.15">
      <c r="B781" s="222"/>
      <c r="C781" s="215"/>
      <c r="D781" s="215"/>
      <c r="E781" s="224"/>
      <c r="F781" s="223"/>
      <c r="G781" s="213"/>
      <c r="H781" s="214"/>
      <c r="I781" s="212"/>
    </row>
    <row r="782" spans="2:9" s="2" customFormat="1" ht="13.5" customHeight="1" x14ac:dyDescent="0.15">
      <c r="B782" s="218"/>
      <c r="C782" s="220"/>
      <c r="D782" s="220"/>
      <c r="E782" s="221"/>
      <c r="F782" s="219"/>
      <c r="G782" s="209"/>
      <c r="H782" s="210"/>
      <c r="I782" s="211"/>
    </row>
    <row r="783" spans="2:9" s="2" customFormat="1" ht="13.5" customHeight="1" x14ac:dyDescent="0.15">
      <c r="B783" s="222"/>
      <c r="C783" s="215"/>
      <c r="D783" s="215"/>
      <c r="E783" s="224"/>
      <c r="F783" s="223"/>
      <c r="G783" s="213"/>
      <c r="H783" s="214"/>
      <c r="I783" s="212"/>
    </row>
    <row r="784" spans="2:9" s="2" customFormat="1" ht="13.5" customHeight="1" x14ac:dyDescent="0.15">
      <c r="B784" s="218"/>
      <c r="C784" s="220"/>
      <c r="D784" s="220"/>
      <c r="E784" s="221"/>
      <c r="F784" s="219"/>
      <c r="G784" s="209"/>
      <c r="H784" s="210"/>
      <c r="I784" s="211"/>
    </row>
    <row r="785" spans="2:9" s="2" customFormat="1" ht="13.5" customHeight="1" x14ac:dyDescent="0.15">
      <c r="B785" s="222"/>
      <c r="C785" s="215"/>
      <c r="D785" s="215"/>
      <c r="E785" s="224"/>
      <c r="F785" s="223"/>
      <c r="G785" s="213"/>
      <c r="H785" s="214"/>
      <c r="I785" s="212"/>
    </row>
    <row r="786" spans="2:9" s="2" customFormat="1" ht="13.5" customHeight="1" x14ac:dyDescent="0.15">
      <c r="B786" s="218"/>
      <c r="C786" s="220"/>
      <c r="D786" s="220"/>
      <c r="E786" s="221"/>
      <c r="F786" s="219"/>
      <c r="G786" s="209"/>
      <c r="H786" s="210"/>
      <c r="I786" s="211"/>
    </row>
    <row r="787" spans="2:9" s="2" customFormat="1" ht="13.5" customHeight="1" x14ac:dyDescent="0.15">
      <c r="B787" s="222"/>
      <c r="C787" s="215"/>
      <c r="D787" s="215"/>
      <c r="E787" s="224"/>
      <c r="F787" s="223"/>
      <c r="G787" s="213"/>
      <c r="H787" s="214"/>
      <c r="I787" s="212"/>
    </row>
    <row r="788" spans="2:9" s="2" customFormat="1" ht="13.5" customHeight="1" x14ac:dyDescent="0.15">
      <c r="B788" s="218"/>
      <c r="C788" s="220"/>
      <c r="D788" s="220"/>
      <c r="E788" s="221"/>
      <c r="F788" s="219"/>
      <c r="G788" s="209"/>
      <c r="H788" s="210"/>
      <c r="I788" s="211"/>
    </row>
    <row r="789" spans="2:9" s="2" customFormat="1" ht="13.5" customHeight="1" x14ac:dyDescent="0.15">
      <c r="B789" s="222"/>
      <c r="C789" s="215"/>
      <c r="D789" s="215"/>
      <c r="E789" s="224"/>
      <c r="F789" s="223"/>
      <c r="G789" s="213"/>
      <c r="H789" s="214"/>
      <c r="I789" s="212"/>
    </row>
    <row r="790" spans="2:9" s="2" customFormat="1" ht="13.5" customHeight="1" x14ac:dyDescent="0.15">
      <c r="B790" s="218"/>
      <c r="C790" s="220"/>
      <c r="D790" s="220"/>
      <c r="E790" s="221"/>
      <c r="F790" s="219"/>
      <c r="G790" s="209"/>
      <c r="H790" s="210"/>
      <c r="I790" s="211"/>
    </row>
    <row r="791" spans="2:9" s="2" customFormat="1" ht="13.5" customHeight="1" x14ac:dyDescent="0.15">
      <c r="B791" s="222"/>
      <c r="C791" s="215"/>
      <c r="D791" s="215"/>
      <c r="E791" s="224"/>
      <c r="F791" s="223"/>
      <c r="G791" s="213"/>
      <c r="H791" s="214"/>
      <c r="I791" s="212"/>
    </row>
    <row r="792" spans="2:9" s="2" customFormat="1" ht="13.5" customHeight="1" x14ac:dyDescent="0.15">
      <c r="B792" s="218"/>
      <c r="C792" s="220"/>
      <c r="D792" s="220"/>
      <c r="E792" s="221"/>
      <c r="F792" s="219"/>
      <c r="G792" s="209"/>
      <c r="H792" s="210"/>
      <c r="I792" s="211"/>
    </row>
    <row r="793" spans="2:9" s="2" customFormat="1" ht="13.5" customHeight="1" x14ac:dyDescent="0.15">
      <c r="B793" s="222"/>
      <c r="C793" s="215"/>
      <c r="D793" s="215"/>
      <c r="E793" s="224"/>
      <c r="F793" s="223"/>
      <c r="G793" s="213"/>
      <c r="H793" s="214"/>
      <c r="I793" s="212"/>
    </row>
    <row r="794" spans="2:9" s="2" customFormat="1" ht="13.5" customHeight="1" x14ac:dyDescent="0.15">
      <c r="B794" s="218"/>
      <c r="C794" s="219"/>
      <c r="D794" s="220"/>
      <c r="E794" s="221"/>
      <c r="F794" s="219"/>
      <c r="G794" s="209"/>
      <c r="H794" s="210"/>
      <c r="I794" s="211"/>
    </row>
    <row r="795" spans="2:9" s="2" customFormat="1" ht="13.5" customHeight="1" x14ac:dyDescent="0.15">
      <c r="B795" s="222"/>
      <c r="C795" s="223" t="s">
        <v>1</v>
      </c>
      <c r="D795" s="215"/>
      <c r="E795" s="224"/>
      <c r="F795" s="223"/>
      <c r="G795" s="213"/>
      <c r="H795" s="214"/>
      <c r="I795" s="212"/>
    </row>
    <row r="796" spans="2:9" s="2" customFormat="1" ht="13.5" customHeight="1" x14ac:dyDescent="0.15">
      <c r="B796" s="218"/>
      <c r="C796" s="219"/>
      <c r="D796" s="220"/>
      <c r="E796" s="221"/>
      <c r="F796" s="219"/>
      <c r="G796" s="209"/>
      <c r="H796" s="210"/>
      <c r="I796" s="211"/>
    </row>
    <row r="797" spans="2:9" s="2" customFormat="1" ht="13.5" customHeight="1" x14ac:dyDescent="0.15">
      <c r="B797" s="222"/>
      <c r="C797" s="223"/>
      <c r="D797" s="215"/>
      <c r="E797" s="224"/>
      <c r="F797" s="223"/>
      <c r="G797" s="213"/>
      <c r="H797" s="214"/>
      <c r="I797" s="212"/>
    </row>
    <row r="798" spans="2:9" s="2" customFormat="1" ht="13.5" customHeight="1" x14ac:dyDescent="0.15">
      <c r="B798" s="218"/>
      <c r="C798" s="220"/>
      <c r="D798" s="220"/>
      <c r="E798" s="221"/>
      <c r="F798" s="219"/>
      <c r="G798" s="209"/>
      <c r="H798" s="210"/>
      <c r="I798" s="211"/>
    </row>
    <row r="799" spans="2:9" s="2" customFormat="1" ht="13.5" customHeight="1" x14ac:dyDescent="0.15">
      <c r="B799" s="222"/>
      <c r="C799" s="215"/>
      <c r="D799" s="215"/>
      <c r="E799" s="224"/>
      <c r="F799" s="223"/>
      <c r="G799" s="213"/>
      <c r="H799" s="214"/>
      <c r="I799" s="212"/>
    </row>
    <row r="800" spans="2:9" s="2" customFormat="1" ht="13.5" customHeight="1" x14ac:dyDescent="0.15">
      <c r="B800" s="218"/>
      <c r="C800" s="220"/>
      <c r="D800" s="220"/>
      <c r="E800" s="221"/>
      <c r="F800" s="219"/>
      <c r="G800" s="209"/>
      <c r="H800" s="210"/>
      <c r="I800" s="211"/>
    </row>
    <row r="801" spans="2:9" s="2" customFormat="1" ht="13.5" customHeight="1" x14ac:dyDescent="0.15">
      <c r="B801" s="233"/>
      <c r="C801" s="215" t="s">
        <v>909</v>
      </c>
      <c r="D801" s="215"/>
      <c r="E801" s="224"/>
      <c r="F801" s="223"/>
      <c r="G801" s="213"/>
      <c r="H801" s="214"/>
      <c r="I801" s="212"/>
    </row>
    <row r="802" spans="2:9" s="2" customFormat="1" ht="13.5" customHeight="1" x14ac:dyDescent="0.15">
      <c r="B802" s="218"/>
      <c r="C802" s="220"/>
      <c r="D802" s="220"/>
      <c r="E802" s="221"/>
      <c r="F802" s="219"/>
      <c r="G802" s="209"/>
      <c r="H802" s="210"/>
      <c r="I802" s="211"/>
    </row>
    <row r="803" spans="2:9" s="2" customFormat="1" ht="13.5" customHeight="1" x14ac:dyDescent="0.15">
      <c r="B803" s="222"/>
      <c r="C803" s="215" t="s">
        <v>748</v>
      </c>
      <c r="D803" s="215"/>
      <c r="E803" s="224"/>
      <c r="F803" s="223"/>
      <c r="G803" s="213"/>
      <c r="H803" s="214"/>
      <c r="I803" s="212"/>
    </row>
    <row r="804" spans="2:9" s="2" customFormat="1" ht="13.5" customHeight="1" x14ac:dyDescent="0.15">
      <c r="B804" s="218"/>
      <c r="C804" s="220"/>
      <c r="D804" s="220"/>
      <c r="E804" s="221"/>
      <c r="F804" s="219"/>
      <c r="G804" s="209"/>
      <c r="H804" s="210"/>
      <c r="I804" s="211"/>
    </row>
    <row r="805" spans="2:9" s="2" customFormat="1" ht="13.5" customHeight="1" x14ac:dyDescent="0.15">
      <c r="B805" s="222"/>
      <c r="C805" s="215"/>
      <c r="D805" s="215"/>
      <c r="E805" s="224"/>
      <c r="F805" s="223"/>
      <c r="G805" s="213"/>
      <c r="H805" s="214"/>
      <c r="I805" s="212"/>
    </row>
    <row r="806" spans="2:9" s="2" customFormat="1" ht="13.5" customHeight="1" x14ac:dyDescent="0.15">
      <c r="B806" s="218"/>
      <c r="C806" s="220"/>
      <c r="D806" s="220"/>
      <c r="E806" s="221"/>
      <c r="F806" s="219"/>
      <c r="G806" s="209"/>
      <c r="H806" s="210"/>
      <c r="I806" s="211"/>
    </row>
    <row r="807" spans="2:9" s="2" customFormat="1" ht="13.5" customHeight="1" x14ac:dyDescent="0.15">
      <c r="B807" s="222"/>
      <c r="C807" s="215" t="s">
        <v>839</v>
      </c>
      <c r="D807" s="215" t="s">
        <v>838</v>
      </c>
      <c r="E807" s="224">
        <v>2</v>
      </c>
      <c r="F807" s="223" t="s">
        <v>743</v>
      </c>
      <c r="G807" s="213"/>
      <c r="H807" s="214"/>
      <c r="I807" s="212"/>
    </row>
    <row r="808" spans="2:9" s="2" customFormat="1" ht="13.5" customHeight="1" x14ac:dyDescent="0.15">
      <c r="B808" s="218"/>
      <c r="C808" s="220"/>
      <c r="D808" s="220"/>
      <c r="E808" s="221"/>
      <c r="F808" s="219"/>
      <c r="G808" s="209"/>
      <c r="H808" s="210"/>
      <c r="I808" s="211"/>
    </row>
    <row r="809" spans="2:9" s="2" customFormat="1" ht="13.5" customHeight="1" x14ac:dyDescent="0.15">
      <c r="B809" s="222"/>
      <c r="C809" s="215" t="s">
        <v>789</v>
      </c>
      <c r="D809" s="215" t="s">
        <v>792</v>
      </c>
      <c r="E809" s="224">
        <v>3</v>
      </c>
      <c r="F809" s="223" t="s">
        <v>743</v>
      </c>
      <c r="G809" s="213"/>
      <c r="H809" s="214"/>
      <c r="I809" s="212"/>
    </row>
    <row r="810" spans="2:9" s="2" customFormat="1" ht="13.5" customHeight="1" x14ac:dyDescent="0.15">
      <c r="B810" s="218"/>
      <c r="C810" s="220"/>
      <c r="D810" s="220"/>
      <c r="E810" s="221"/>
      <c r="F810" s="219"/>
      <c r="G810" s="209"/>
      <c r="H810" s="210"/>
      <c r="I810" s="211"/>
    </row>
    <row r="811" spans="2:9" s="2" customFormat="1" ht="13.5" customHeight="1" x14ac:dyDescent="0.15">
      <c r="B811" s="222"/>
      <c r="C811" s="215" t="s">
        <v>789</v>
      </c>
      <c r="D811" s="215" t="s">
        <v>796</v>
      </c>
      <c r="E811" s="224">
        <v>5</v>
      </c>
      <c r="F811" s="223" t="s">
        <v>743</v>
      </c>
      <c r="G811" s="213"/>
      <c r="H811" s="214"/>
      <c r="I811" s="212"/>
    </row>
    <row r="812" spans="2:9" s="2" customFormat="1" ht="13.5" customHeight="1" x14ac:dyDescent="0.15">
      <c r="B812" s="218"/>
      <c r="C812" s="220"/>
      <c r="D812" s="220"/>
      <c r="E812" s="221"/>
      <c r="F812" s="219"/>
      <c r="G812" s="209"/>
      <c r="H812" s="210"/>
      <c r="I812" s="211"/>
    </row>
    <row r="813" spans="2:9" s="2" customFormat="1" ht="13.5" customHeight="1" x14ac:dyDescent="0.15">
      <c r="B813" s="222"/>
      <c r="C813" s="215" t="s">
        <v>789</v>
      </c>
      <c r="D813" s="215" t="s">
        <v>840</v>
      </c>
      <c r="E813" s="224">
        <v>3</v>
      </c>
      <c r="F813" s="223" t="s">
        <v>743</v>
      </c>
      <c r="G813" s="213"/>
      <c r="H813" s="214"/>
      <c r="I813" s="212"/>
    </row>
    <row r="814" spans="2:9" s="2" customFormat="1" ht="13.5" customHeight="1" x14ac:dyDescent="0.15">
      <c r="B814" s="218"/>
      <c r="C814" s="220"/>
      <c r="D814" s="220"/>
      <c r="E814" s="221"/>
      <c r="F814" s="219"/>
      <c r="G814" s="209"/>
      <c r="H814" s="210"/>
      <c r="I814" s="211"/>
    </row>
    <row r="815" spans="2:9" s="2" customFormat="1" ht="13.5" customHeight="1" x14ac:dyDescent="0.15">
      <c r="B815" s="222"/>
      <c r="C815" s="215" t="s">
        <v>797</v>
      </c>
      <c r="D815" s="215" t="s">
        <v>798</v>
      </c>
      <c r="E815" s="224">
        <v>24</v>
      </c>
      <c r="F815" s="223" t="s">
        <v>745</v>
      </c>
      <c r="G815" s="213"/>
      <c r="H815" s="214"/>
      <c r="I815" s="212"/>
    </row>
    <row r="816" spans="2:9" s="2" customFormat="1" ht="13.5" customHeight="1" x14ac:dyDescent="0.15">
      <c r="B816" s="218"/>
      <c r="C816" s="220"/>
      <c r="D816" s="220" t="s">
        <v>799</v>
      </c>
      <c r="E816" s="221"/>
      <c r="F816" s="219"/>
      <c r="G816" s="209"/>
      <c r="H816" s="210"/>
      <c r="I816" s="211"/>
    </row>
    <row r="817" spans="2:9" s="2" customFormat="1" ht="13.5" customHeight="1" x14ac:dyDescent="0.15">
      <c r="B817" s="222"/>
      <c r="C817" s="215" t="s">
        <v>794</v>
      </c>
      <c r="D817" s="215" t="s">
        <v>800</v>
      </c>
      <c r="E817" s="224">
        <v>48</v>
      </c>
      <c r="F817" s="223" t="s">
        <v>743</v>
      </c>
      <c r="G817" s="213"/>
      <c r="H817" s="214"/>
      <c r="I817" s="212"/>
    </row>
    <row r="818" spans="2:9" s="2" customFormat="1" ht="13.5" customHeight="1" x14ac:dyDescent="0.15">
      <c r="B818" s="218"/>
      <c r="C818" s="220"/>
      <c r="D818" s="220" t="s">
        <v>801</v>
      </c>
      <c r="E818" s="221"/>
      <c r="F818" s="219"/>
      <c r="G818" s="209"/>
      <c r="H818" s="210"/>
      <c r="I818" s="211"/>
    </row>
    <row r="819" spans="2:9" s="2" customFormat="1" ht="13.5" customHeight="1" x14ac:dyDescent="0.15">
      <c r="B819" s="222"/>
      <c r="C819" s="215" t="s">
        <v>802</v>
      </c>
      <c r="D819" s="215" t="s">
        <v>803</v>
      </c>
      <c r="E819" s="224">
        <v>13</v>
      </c>
      <c r="F819" s="223" t="s">
        <v>743</v>
      </c>
      <c r="G819" s="213"/>
      <c r="H819" s="214"/>
      <c r="I819" s="212"/>
    </row>
    <row r="820" spans="2:9" s="2" customFormat="1" ht="13.5" customHeight="1" x14ac:dyDescent="0.15">
      <c r="B820" s="218"/>
      <c r="C820" s="220"/>
      <c r="D820" s="220"/>
      <c r="E820" s="221"/>
      <c r="F820" s="219"/>
      <c r="G820" s="209"/>
      <c r="H820" s="210"/>
      <c r="I820" s="211"/>
    </row>
    <row r="821" spans="2:9" s="2" customFormat="1" ht="13.5" customHeight="1" x14ac:dyDescent="0.15">
      <c r="B821" s="222"/>
      <c r="C821" s="215"/>
      <c r="D821" s="215"/>
      <c r="E821" s="224"/>
      <c r="F821" s="223"/>
      <c r="G821" s="213"/>
      <c r="H821" s="214"/>
      <c r="I821" s="212"/>
    </row>
    <row r="822" spans="2:9" s="2" customFormat="1" ht="13.5" customHeight="1" x14ac:dyDescent="0.15">
      <c r="B822" s="218"/>
      <c r="C822" s="220"/>
      <c r="D822" s="220"/>
      <c r="E822" s="221"/>
      <c r="F822" s="219"/>
      <c r="G822" s="209"/>
      <c r="H822" s="210"/>
      <c r="I822" s="211"/>
    </row>
    <row r="823" spans="2:9" s="2" customFormat="1" ht="13.5" customHeight="1" x14ac:dyDescent="0.15">
      <c r="B823" s="222"/>
      <c r="C823" s="215"/>
      <c r="D823" s="215"/>
      <c r="E823" s="224"/>
      <c r="F823" s="223"/>
      <c r="G823" s="213"/>
      <c r="H823" s="214"/>
      <c r="I823" s="212"/>
    </row>
    <row r="824" spans="2:9" s="2" customFormat="1" ht="13.5" customHeight="1" x14ac:dyDescent="0.15">
      <c r="B824" s="218"/>
      <c r="C824" s="220"/>
      <c r="D824" s="220"/>
      <c r="E824" s="221"/>
      <c r="F824" s="219"/>
      <c r="G824" s="209"/>
      <c r="H824" s="210"/>
      <c r="I824" s="211"/>
    </row>
    <row r="825" spans="2:9" s="2" customFormat="1" ht="13.5" customHeight="1" x14ac:dyDescent="0.15">
      <c r="B825" s="222"/>
      <c r="C825" s="215"/>
      <c r="D825" s="215"/>
      <c r="E825" s="224"/>
      <c r="F825" s="223"/>
      <c r="G825" s="213"/>
      <c r="H825" s="214"/>
      <c r="I825" s="212"/>
    </row>
    <row r="826" spans="2:9" s="2" customFormat="1" ht="13.5" customHeight="1" x14ac:dyDescent="0.15">
      <c r="B826" s="218"/>
      <c r="C826" s="220"/>
      <c r="D826" s="220"/>
      <c r="E826" s="221"/>
      <c r="F826" s="219"/>
      <c r="G826" s="209"/>
      <c r="H826" s="210"/>
      <c r="I826" s="211"/>
    </row>
    <row r="827" spans="2:9" s="2" customFormat="1" ht="13.5" customHeight="1" x14ac:dyDescent="0.15">
      <c r="B827" s="222"/>
      <c r="C827" s="215"/>
      <c r="D827" s="215"/>
      <c r="E827" s="224"/>
      <c r="F827" s="223"/>
      <c r="G827" s="213"/>
      <c r="H827" s="214"/>
      <c r="I827" s="212"/>
    </row>
    <row r="828" spans="2:9" s="2" customFormat="1" ht="13.5" customHeight="1" x14ac:dyDescent="0.15">
      <c r="B828" s="218"/>
      <c r="C828" s="220"/>
      <c r="D828" s="220"/>
      <c r="E828" s="221"/>
      <c r="F828" s="219"/>
      <c r="G828" s="209"/>
      <c r="H828" s="210"/>
      <c r="I828" s="211"/>
    </row>
    <row r="829" spans="2:9" s="2" customFormat="1" ht="13.5" customHeight="1" x14ac:dyDescent="0.15">
      <c r="B829" s="222"/>
      <c r="C829" s="215"/>
      <c r="D829" s="215"/>
      <c r="E829" s="224"/>
      <c r="F829" s="223"/>
      <c r="G829" s="213"/>
      <c r="H829" s="214"/>
      <c r="I829" s="212"/>
    </row>
    <row r="830" spans="2:9" s="2" customFormat="1" ht="13.5" customHeight="1" x14ac:dyDescent="0.15">
      <c r="B830" s="218"/>
      <c r="C830" s="220"/>
      <c r="D830" s="220"/>
      <c r="E830" s="221"/>
      <c r="F830" s="219"/>
      <c r="G830" s="209"/>
      <c r="H830" s="210"/>
      <c r="I830" s="211"/>
    </row>
    <row r="831" spans="2:9" s="2" customFormat="1" ht="13.5" customHeight="1" x14ac:dyDescent="0.15">
      <c r="B831" s="222"/>
      <c r="C831" s="215"/>
      <c r="D831" s="215"/>
      <c r="E831" s="224"/>
      <c r="F831" s="223"/>
      <c r="G831" s="213"/>
      <c r="H831" s="214"/>
      <c r="I831" s="212"/>
    </row>
    <row r="832" spans="2:9" s="2" customFormat="1" ht="13.5" customHeight="1" x14ac:dyDescent="0.15">
      <c r="B832" s="218"/>
      <c r="C832" s="219"/>
      <c r="D832" s="220"/>
      <c r="E832" s="221"/>
      <c r="F832" s="219"/>
      <c r="G832" s="209"/>
      <c r="H832" s="210"/>
      <c r="I832" s="211"/>
    </row>
    <row r="833" spans="2:9" s="2" customFormat="1" ht="13.5" customHeight="1" x14ac:dyDescent="0.15">
      <c r="B833" s="222"/>
      <c r="C833" s="223" t="s">
        <v>1</v>
      </c>
      <c r="D833" s="215"/>
      <c r="E833" s="224"/>
      <c r="F833" s="223"/>
      <c r="G833" s="213"/>
      <c r="H833" s="214"/>
      <c r="I833" s="212"/>
    </row>
    <row r="834" spans="2:9" s="2" customFormat="1" ht="13.5" customHeight="1" x14ac:dyDescent="0.15">
      <c r="B834" s="218"/>
      <c r="C834" s="219"/>
      <c r="D834" s="220"/>
      <c r="E834" s="221"/>
      <c r="F834" s="219"/>
      <c r="G834" s="209"/>
      <c r="H834" s="210"/>
      <c r="I834" s="211"/>
    </row>
    <row r="835" spans="2:9" s="2" customFormat="1" ht="13.5" customHeight="1" x14ac:dyDescent="0.15">
      <c r="B835" s="222"/>
      <c r="C835" s="223"/>
      <c r="D835" s="215"/>
      <c r="E835" s="224"/>
      <c r="F835" s="223"/>
      <c r="G835" s="213"/>
      <c r="H835" s="214"/>
      <c r="I835" s="212"/>
    </row>
    <row r="836" spans="2:9" s="2" customFormat="1" ht="13.5" customHeight="1" x14ac:dyDescent="0.15">
      <c r="B836" s="218"/>
      <c r="C836" s="220"/>
      <c r="D836" s="220"/>
      <c r="E836" s="221"/>
      <c r="F836" s="219"/>
      <c r="G836" s="209"/>
      <c r="H836" s="210"/>
      <c r="I836" s="211"/>
    </row>
    <row r="837" spans="2:9" s="2" customFormat="1" ht="13.5" customHeight="1" x14ac:dyDescent="0.15">
      <c r="B837" s="222"/>
      <c r="C837" s="215"/>
      <c r="D837" s="215"/>
      <c r="E837" s="224"/>
      <c r="F837" s="223"/>
      <c r="G837" s="213"/>
      <c r="H837" s="214"/>
      <c r="I837" s="212"/>
    </row>
    <row r="838" spans="2:9" s="2" customFormat="1" ht="13.5" customHeight="1" x14ac:dyDescent="0.15">
      <c r="B838" s="218"/>
      <c r="C838" s="220"/>
      <c r="D838" s="220"/>
      <c r="E838" s="221"/>
      <c r="F838" s="219"/>
      <c r="G838" s="209"/>
      <c r="H838" s="210"/>
      <c r="I838" s="211"/>
    </row>
    <row r="839" spans="2:9" s="2" customFormat="1" ht="13.5" customHeight="1" x14ac:dyDescent="0.15">
      <c r="B839" s="233"/>
      <c r="C839" s="215" t="s">
        <v>910</v>
      </c>
      <c r="D839" s="215"/>
      <c r="E839" s="224"/>
      <c r="F839" s="223"/>
      <c r="G839" s="213"/>
      <c r="H839" s="214"/>
      <c r="I839" s="212"/>
    </row>
    <row r="840" spans="2:9" s="2" customFormat="1" ht="13.5" customHeight="1" x14ac:dyDescent="0.15">
      <c r="B840" s="218"/>
      <c r="C840" s="220"/>
      <c r="D840" s="220"/>
      <c r="E840" s="221"/>
      <c r="F840" s="219"/>
      <c r="G840" s="209"/>
      <c r="H840" s="210"/>
      <c r="I840" s="211"/>
    </row>
    <row r="841" spans="2:9" s="2" customFormat="1" ht="13.5" customHeight="1" x14ac:dyDescent="0.15">
      <c r="B841" s="222"/>
      <c r="C841" s="215" t="s">
        <v>749</v>
      </c>
      <c r="D841" s="215"/>
      <c r="E841" s="224"/>
      <c r="F841" s="223"/>
      <c r="G841" s="213"/>
      <c r="H841" s="214"/>
      <c r="I841" s="212"/>
    </row>
    <row r="842" spans="2:9" s="2" customFormat="1" ht="13.5" customHeight="1" x14ac:dyDescent="0.15">
      <c r="B842" s="218"/>
      <c r="C842" s="220"/>
      <c r="D842" s="220"/>
      <c r="E842" s="221"/>
      <c r="F842" s="219"/>
      <c r="G842" s="209"/>
      <c r="H842" s="210"/>
      <c r="I842" s="211"/>
    </row>
    <row r="843" spans="2:9" s="2" customFormat="1" ht="13.5" customHeight="1" x14ac:dyDescent="0.15">
      <c r="B843" s="222"/>
      <c r="C843" s="215"/>
      <c r="D843" s="215"/>
      <c r="E843" s="224"/>
      <c r="F843" s="223"/>
      <c r="G843" s="213"/>
      <c r="H843" s="214"/>
      <c r="I843" s="212"/>
    </row>
    <row r="844" spans="2:9" s="2" customFormat="1" ht="13.5" customHeight="1" x14ac:dyDescent="0.15">
      <c r="B844" s="218"/>
      <c r="C844" s="220"/>
      <c r="D844" s="220"/>
      <c r="E844" s="221"/>
      <c r="F844" s="219"/>
      <c r="G844" s="209"/>
      <c r="H844" s="210"/>
      <c r="I844" s="211"/>
    </row>
    <row r="845" spans="2:9" s="2" customFormat="1" ht="13.5" customHeight="1" x14ac:dyDescent="0.15">
      <c r="B845" s="222"/>
      <c r="C845" s="215" t="s">
        <v>804</v>
      </c>
      <c r="D845" s="215" t="s">
        <v>790</v>
      </c>
      <c r="E845" s="224">
        <v>15</v>
      </c>
      <c r="F845" s="223" t="s">
        <v>743</v>
      </c>
      <c r="G845" s="213"/>
      <c r="H845" s="214"/>
      <c r="I845" s="212"/>
    </row>
    <row r="846" spans="2:9" s="2" customFormat="1" ht="13.5" customHeight="1" x14ac:dyDescent="0.15">
      <c r="B846" s="218"/>
      <c r="C846" s="220"/>
      <c r="D846" s="220"/>
      <c r="E846" s="221"/>
      <c r="F846" s="219"/>
      <c r="G846" s="209"/>
      <c r="H846" s="210"/>
      <c r="I846" s="211"/>
    </row>
    <row r="847" spans="2:9" s="2" customFormat="1" ht="13.5" customHeight="1" x14ac:dyDescent="0.15">
      <c r="B847" s="222"/>
      <c r="C847" s="215" t="s">
        <v>804</v>
      </c>
      <c r="D847" s="215" t="s">
        <v>791</v>
      </c>
      <c r="E847" s="224">
        <v>13</v>
      </c>
      <c r="F847" s="223" t="s">
        <v>743</v>
      </c>
      <c r="G847" s="213"/>
      <c r="H847" s="214"/>
      <c r="I847" s="212"/>
    </row>
    <row r="848" spans="2:9" s="2" customFormat="1" ht="13.5" customHeight="1" x14ac:dyDescent="0.15">
      <c r="B848" s="218"/>
      <c r="C848" s="220"/>
      <c r="D848" s="220"/>
      <c r="E848" s="221"/>
      <c r="F848" s="219"/>
      <c r="G848" s="209"/>
      <c r="H848" s="210"/>
      <c r="I848" s="211"/>
    </row>
    <row r="849" spans="2:9" s="2" customFormat="1" ht="13.5" customHeight="1" x14ac:dyDescent="0.15">
      <c r="B849" s="222"/>
      <c r="C849" s="215" t="s">
        <v>797</v>
      </c>
      <c r="D849" s="215" t="s">
        <v>798</v>
      </c>
      <c r="E849" s="224">
        <v>75</v>
      </c>
      <c r="F849" s="223" t="s">
        <v>745</v>
      </c>
      <c r="G849" s="213"/>
      <c r="H849" s="214"/>
      <c r="I849" s="212"/>
    </row>
    <row r="850" spans="2:9" s="2" customFormat="1" ht="13.5" customHeight="1" x14ac:dyDescent="0.15">
      <c r="B850" s="218"/>
      <c r="C850" s="220"/>
      <c r="D850" s="220" t="s">
        <v>805</v>
      </c>
      <c r="E850" s="221"/>
      <c r="F850" s="219"/>
      <c r="G850" s="209"/>
      <c r="H850" s="210"/>
      <c r="I850" s="211"/>
    </row>
    <row r="851" spans="2:9" s="2" customFormat="1" ht="13.5" customHeight="1" x14ac:dyDescent="0.15">
      <c r="B851" s="222"/>
      <c r="C851" s="215" t="s">
        <v>794</v>
      </c>
      <c r="D851" s="215" t="s">
        <v>795</v>
      </c>
      <c r="E851" s="224">
        <v>9</v>
      </c>
      <c r="F851" s="223" t="s">
        <v>743</v>
      </c>
      <c r="G851" s="213"/>
      <c r="H851" s="214"/>
      <c r="I851" s="212"/>
    </row>
    <row r="852" spans="2:9" s="2" customFormat="1" ht="13.5" customHeight="1" x14ac:dyDescent="0.15">
      <c r="B852" s="218"/>
      <c r="C852" s="220"/>
      <c r="D852" s="220"/>
      <c r="E852" s="221"/>
      <c r="F852" s="219"/>
      <c r="G852" s="209"/>
      <c r="H852" s="210"/>
      <c r="I852" s="211"/>
    </row>
    <row r="853" spans="2:9" s="2" customFormat="1" ht="13.5" customHeight="1" x14ac:dyDescent="0.15">
      <c r="B853" s="222"/>
      <c r="C853" s="215"/>
      <c r="D853" s="215"/>
      <c r="E853" s="224"/>
      <c r="F853" s="223"/>
      <c r="G853" s="213"/>
      <c r="H853" s="214"/>
      <c r="I853" s="212"/>
    </row>
    <row r="854" spans="2:9" s="2" customFormat="1" ht="13.5" customHeight="1" x14ac:dyDescent="0.15">
      <c r="B854" s="218"/>
      <c r="C854" s="220"/>
      <c r="D854" s="220"/>
      <c r="E854" s="221"/>
      <c r="F854" s="219"/>
      <c r="G854" s="209"/>
      <c r="H854" s="210"/>
      <c r="I854" s="211"/>
    </row>
    <row r="855" spans="2:9" s="2" customFormat="1" ht="13.5" customHeight="1" x14ac:dyDescent="0.15">
      <c r="B855" s="222"/>
      <c r="C855" s="215"/>
      <c r="D855" s="215"/>
      <c r="E855" s="224"/>
      <c r="F855" s="223"/>
      <c r="G855" s="213"/>
      <c r="H855" s="214"/>
      <c r="I855" s="212"/>
    </row>
    <row r="856" spans="2:9" s="2" customFormat="1" ht="13.5" customHeight="1" x14ac:dyDescent="0.15">
      <c r="B856" s="218"/>
      <c r="C856" s="220"/>
      <c r="D856" s="220"/>
      <c r="E856" s="221"/>
      <c r="F856" s="219"/>
      <c r="G856" s="209"/>
      <c r="H856" s="210"/>
      <c r="I856" s="211"/>
    </row>
    <row r="857" spans="2:9" s="2" customFormat="1" ht="13.5" customHeight="1" x14ac:dyDescent="0.15">
      <c r="B857" s="222"/>
      <c r="C857" s="215"/>
      <c r="D857" s="215"/>
      <c r="E857" s="224"/>
      <c r="F857" s="223"/>
      <c r="G857" s="213"/>
      <c r="H857" s="214"/>
      <c r="I857" s="212"/>
    </row>
    <row r="858" spans="2:9" s="2" customFormat="1" ht="13.5" customHeight="1" x14ac:dyDescent="0.15">
      <c r="B858" s="218"/>
      <c r="C858" s="220"/>
      <c r="D858" s="220"/>
      <c r="E858" s="221"/>
      <c r="F858" s="219"/>
      <c r="G858" s="209"/>
      <c r="H858" s="210"/>
      <c r="I858" s="211"/>
    </row>
    <row r="859" spans="2:9" s="2" customFormat="1" ht="13.5" customHeight="1" x14ac:dyDescent="0.15">
      <c r="B859" s="222"/>
      <c r="C859" s="215"/>
      <c r="D859" s="215"/>
      <c r="E859" s="224"/>
      <c r="F859" s="223"/>
      <c r="G859" s="213"/>
      <c r="H859" s="214"/>
      <c r="I859" s="212"/>
    </row>
    <row r="860" spans="2:9" s="2" customFormat="1" ht="13.5" customHeight="1" x14ac:dyDescent="0.15">
      <c r="B860" s="218"/>
      <c r="C860" s="220"/>
      <c r="D860" s="220"/>
      <c r="E860" s="221"/>
      <c r="F860" s="219"/>
      <c r="G860" s="209"/>
      <c r="H860" s="210"/>
      <c r="I860" s="211"/>
    </row>
    <row r="861" spans="2:9" s="2" customFormat="1" ht="13.5" customHeight="1" x14ac:dyDescent="0.15">
      <c r="B861" s="222"/>
      <c r="C861" s="215"/>
      <c r="D861" s="215"/>
      <c r="E861" s="224"/>
      <c r="F861" s="223"/>
      <c r="G861" s="213"/>
      <c r="H861" s="214"/>
      <c r="I861" s="212"/>
    </row>
    <row r="862" spans="2:9" s="2" customFormat="1" ht="13.5" customHeight="1" x14ac:dyDescent="0.15">
      <c r="B862" s="218"/>
      <c r="C862" s="220"/>
      <c r="D862" s="220"/>
      <c r="E862" s="221"/>
      <c r="F862" s="219"/>
      <c r="G862" s="209"/>
      <c r="H862" s="210"/>
      <c r="I862" s="211"/>
    </row>
    <row r="863" spans="2:9" s="2" customFormat="1" ht="13.5" customHeight="1" x14ac:dyDescent="0.15">
      <c r="B863" s="222"/>
      <c r="C863" s="215"/>
      <c r="D863" s="215"/>
      <c r="E863" s="224"/>
      <c r="F863" s="223"/>
      <c r="G863" s="213"/>
      <c r="H863" s="214"/>
      <c r="I863" s="212"/>
    </row>
    <row r="864" spans="2:9" s="2" customFormat="1" ht="13.5" customHeight="1" x14ac:dyDescent="0.15">
      <c r="B864" s="218"/>
      <c r="C864" s="220"/>
      <c r="D864" s="220"/>
      <c r="E864" s="221"/>
      <c r="F864" s="219"/>
      <c r="G864" s="209"/>
      <c r="H864" s="210"/>
      <c r="I864" s="211"/>
    </row>
    <row r="865" spans="2:9" s="2" customFormat="1" ht="13.5" customHeight="1" x14ac:dyDescent="0.15">
      <c r="B865" s="222"/>
      <c r="C865" s="215"/>
      <c r="D865" s="215"/>
      <c r="E865" s="224"/>
      <c r="F865" s="223"/>
      <c r="G865" s="213"/>
      <c r="H865" s="214"/>
      <c r="I865" s="212"/>
    </row>
    <row r="866" spans="2:9" s="2" customFormat="1" ht="13.5" customHeight="1" x14ac:dyDescent="0.15">
      <c r="B866" s="218"/>
      <c r="C866" s="220"/>
      <c r="D866" s="220"/>
      <c r="E866" s="221"/>
      <c r="F866" s="219"/>
      <c r="G866" s="209"/>
      <c r="H866" s="210"/>
      <c r="I866" s="211"/>
    </row>
    <row r="867" spans="2:9" s="2" customFormat="1" ht="13.5" customHeight="1" x14ac:dyDescent="0.15">
      <c r="B867" s="222"/>
      <c r="C867" s="215"/>
      <c r="D867" s="215"/>
      <c r="E867" s="224"/>
      <c r="F867" s="223"/>
      <c r="G867" s="213"/>
      <c r="H867" s="214"/>
      <c r="I867" s="212"/>
    </row>
    <row r="868" spans="2:9" s="2" customFormat="1" ht="13.5" customHeight="1" x14ac:dyDescent="0.15">
      <c r="B868" s="218"/>
      <c r="C868" s="220"/>
      <c r="D868" s="220"/>
      <c r="E868" s="221"/>
      <c r="F868" s="219"/>
      <c r="G868" s="209"/>
      <c r="H868" s="210"/>
      <c r="I868" s="211"/>
    </row>
    <row r="869" spans="2:9" s="2" customFormat="1" ht="13.5" customHeight="1" x14ac:dyDescent="0.15">
      <c r="B869" s="222"/>
      <c r="C869" s="215"/>
      <c r="D869" s="215"/>
      <c r="E869" s="224"/>
      <c r="F869" s="223"/>
      <c r="G869" s="213"/>
      <c r="H869" s="214"/>
      <c r="I869" s="212"/>
    </row>
    <row r="870" spans="2:9" s="2" customFormat="1" ht="13.5" customHeight="1" x14ac:dyDescent="0.15">
      <c r="B870" s="218"/>
      <c r="C870" s="219"/>
      <c r="D870" s="220"/>
      <c r="E870" s="221"/>
      <c r="F870" s="219"/>
      <c r="G870" s="209"/>
      <c r="H870" s="210"/>
      <c r="I870" s="211"/>
    </row>
    <row r="871" spans="2:9" s="2" customFormat="1" ht="13.5" customHeight="1" x14ac:dyDescent="0.15">
      <c r="B871" s="222"/>
      <c r="C871" s="223" t="s">
        <v>1</v>
      </c>
      <c r="D871" s="215"/>
      <c r="E871" s="224"/>
      <c r="F871" s="223"/>
      <c r="G871" s="213"/>
      <c r="H871" s="214"/>
      <c r="I871" s="212"/>
    </row>
    <row r="872" spans="2:9" s="2" customFormat="1" ht="13.5" customHeight="1" x14ac:dyDescent="0.15">
      <c r="B872" s="218"/>
      <c r="C872" s="219"/>
      <c r="D872" s="220"/>
      <c r="E872" s="221"/>
      <c r="F872" s="219"/>
      <c r="G872" s="209"/>
      <c r="H872" s="210"/>
      <c r="I872" s="211"/>
    </row>
    <row r="873" spans="2:9" s="2" customFormat="1" ht="13.5" customHeight="1" x14ac:dyDescent="0.15">
      <c r="B873" s="222"/>
      <c r="C873" s="223"/>
      <c r="D873" s="215"/>
      <c r="E873" s="224"/>
      <c r="F873" s="223"/>
      <c r="G873" s="213"/>
      <c r="H873" s="214"/>
      <c r="I873" s="212"/>
    </row>
    <row r="874" spans="2:9" s="2" customFormat="1" ht="13.5" customHeight="1" x14ac:dyDescent="0.15">
      <c r="B874" s="218"/>
      <c r="C874" s="220"/>
      <c r="D874" s="220"/>
      <c r="E874" s="221"/>
      <c r="F874" s="219"/>
      <c r="G874" s="209"/>
      <c r="H874" s="210"/>
      <c r="I874" s="211"/>
    </row>
    <row r="875" spans="2:9" s="2" customFormat="1" ht="13.5" customHeight="1" x14ac:dyDescent="0.15">
      <c r="B875" s="222"/>
      <c r="C875" s="215"/>
      <c r="D875" s="215"/>
      <c r="E875" s="224"/>
      <c r="F875" s="223"/>
      <c r="G875" s="213"/>
      <c r="H875" s="214"/>
      <c r="I875" s="212"/>
    </row>
    <row r="876" spans="2:9" s="2" customFormat="1" ht="13.5" customHeight="1" x14ac:dyDescent="0.15">
      <c r="B876" s="218"/>
      <c r="C876" s="220"/>
      <c r="D876" s="220"/>
      <c r="E876" s="221"/>
      <c r="F876" s="219"/>
      <c r="G876" s="209"/>
      <c r="H876" s="210"/>
      <c r="I876" s="211"/>
    </row>
    <row r="877" spans="2:9" s="2" customFormat="1" ht="13.5" customHeight="1" x14ac:dyDescent="0.15">
      <c r="B877" s="233"/>
      <c r="C877" s="215" t="s">
        <v>911</v>
      </c>
      <c r="D877" s="215"/>
      <c r="E877" s="224"/>
      <c r="F877" s="223"/>
      <c r="G877" s="213"/>
      <c r="H877" s="214"/>
      <c r="I877" s="212"/>
    </row>
    <row r="878" spans="2:9" s="2" customFormat="1" ht="13.5" customHeight="1" x14ac:dyDescent="0.15">
      <c r="B878" s="218"/>
      <c r="C878" s="220"/>
      <c r="D878" s="220"/>
      <c r="E878" s="221"/>
      <c r="F878" s="219"/>
      <c r="G878" s="209"/>
      <c r="H878" s="210"/>
      <c r="I878" s="211"/>
    </row>
    <row r="879" spans="2:9" s="2" customFormat="1" ht="13.5" customHeight="1" x14ac:dyDescent="0.15">
      <c r="B879" s="222"/>
      <c r="C879" s="215" t="s">
        <v>750</v>
      </c>
      <c r="D879" s="215"/>
      <c r="E879" s="224"/>
      <c r="F879" s="223"/>
      <c r="G879" s="213"/>
      <c r="H879" s="214"/>
      <c r="I879" s="212"/>
    </row>
    <row r="880" spans="2:9" s="2" customFormat="1" ht="13.5" customHeight="1" x14ac:dyDescent="0.15">
      <c r="B880" s="218"/>
      <c r="C880" s="220"/>
      <c r="D880" s="220"/>
      <c r="E880" s="221"/>
      <c r="F880" s="219"/>
      <c r="G880" s="209"/>
      <c r="H880" s="210"/>
      <c r="I880" s="211"/>
    </row>
    <row r="881" spans="2:9" s="2" customFormat="1" ht="13.5" customHeight="1" x14ac:dyDescent="0.15">
      <c r="B881" s="222"/>
      <c r="C881" s="215"/>
      <c r="D881" s="215"/>
      <c r="E881" s="224"/>
      <c r="F881" s="223"/>
      <c r="G881" s="213"/>
      <c r="H881" s="214"/>
      <c r="I881" s="212"/>
    </row>
    <row r="882" spans="2:9" s="2" customFormat="1" ht="13.5" customHeight="1" x14ac:dyDescent="0.15">
      <c r="B882" s="218"/>
      <c r="C882" s="220"/>
      <c r="D882" s="220" t="s">
        <v>808</v>
      </c>
      <c r="E882" s="221"/>
      <c r="F882" s="219"/>
      <c r="G882" s="209"/>
      <c r="H882" s="210"/>
      <c r="I882" s="211"/>
    </row>
    <row r="883" spans="2:9" s="2" customFormat="1" ht="13.5" customHeight="1" x14ac:dyDescent="0.15">
      <c r="B883" s="222"/>
      <c r="C883" s="215" t="s">
        <v>806</v>
      </c>
      <c r="D883" s="215" t="s">
        <v>803</v>
      </c>
      <c r="E883" s="224">
        <v>1</v>
      </c>
      <c r="F883" s="223" t="s">
        <v>743</v>
      </c>
      <c r="G883" s="213"/>
      <c r="H883" s="214"/>
      <c r="I883" s="212"/>
    </row>
    <row r="884" spans="2:9" s="2" customFormat="1" ht="13.5" customHeight="1" x14ac:dyDescent="0.15">
      <c r="B884" s="218"/>
      <c r="C884" s="220"/>
      <c r="D884" s="220" t="s">
        <v>811</v>
      </c>
      <c r="E884" s="221"/>
      <c r="F884" s="219"/>
      <c r="G884" s="209"/>
      <c r="H884" s="210"/>
      <c r="I884" s="211"/>
    </row>
    <row r="885" spans="2:9" s="2" customFormat="1" ht="13.5" customHeight="1" x14ac:dyDescent="0.15">
      <c r="B885" s="222"/>
      <c r="C885" s="215" t="s">
        <v>810</v>
      </c>
      <c r="D885" s="215" t="s">
        <v>812</v>
      </c>
      <c r="E885" s="224">
        <v>3</v>
      </c>
      <c r="F885" s="223" t="s">
        <v>743</v>
      </c>
      <c r="G885" s="213"/>
      <c r="H885" s="214"/>
      <c r="I885" s="212"/>
    </row>
    <row r="886" spans="2:9" s="2" customFormat="1" ht="13.5" customHeight="1" x14ac:dyDescent="0.15">
      <c r="B886" s="218"/>
      <c r="C886" s="220"/>
      <c r="D886" s="220" t="s">
        <v>811</v>
      </c>
      <c r="E886" s="221"/>
      <c r="F886" s="219"/>
      <c r="G886" s="209"/>
      <c r="H886" s="210"/>
      <c r="I886" s="211"/>
    </row>
    <row r="887" spans="2:9" s="2" customFormat="1" ht="13.5" customHeight="1" x14ac:dyDescent="0.15">
      <c r="B887" s="222"/>
      <c r="C887" s="215" t="s">
        <v>810</v>
      </c>
      <c r="D887" s="215" t="s">
        <v>812</v>
      </c>
      <c r="E887" s="224">
        <v>31</v>
      </c>
      <c r="F887" s="223" t="s">
        <v>743</v>
      </c>
      <c r="G887" s="213"/>
      <c r="H887" s="214"/>
      <c r="I887" s="212"/>
    </row>
    <row r="888" spans="2:9" s="2" customFormat="1" ht="13.5" customHeight="1" x14ac:dyDescent="0.15">
      <c r="B888" s="218"/>
      <c r="C888" s="220"/>
      <c r="D888" s="220"/>
      <c r="E888" s="221"/>
      <c r="F888" s="219"/>
      <c r="G888" s="209"/>
      <c r="H888" s="210"/>
      <c r="I888" s="211"/>
    </row>
    <row r="889" spans="2:9" s="2" customFormat="1" ht="13.5" customHeight="1" x14ac:dyDescent="0.15">
      <c r="B889" s="222"/>
      <c r="C889" s="215"/>
      <c r="D889" s="215"/>
      <c r="E889" s="224"/>
      <c r="F889" s="223"/>
      <c r="G889" s="213"/>
      <c r="H889" s="214"/>
      <c r="I889" s="212"/>
    </row>
    <row r="890" spans="2:9" s="2" customFormat="1" ht="13.5" customHeight="1" x14ac:dyDescent="0.15">
      <c r="B890" s="218"/>
      <c r="C890" s="220"/>
      <c r="D890" s="220"/>
      <c r="E890" s="221"/>
      <c r="F890" s="219"/>
      <c r="G890" s="209"/>
      <c r="H890" s="210"/>
      <c r="I890" s="211"/>
    </row>
    <row r="891" spans="2:9" s="2" customFormat="1" ht="13.5" customHeight="1" x14ac:dyDescent="0.15">
      <c r="B891" s="222"/>
      <c r="C891" s="215"/>
      <c r="D891" s="215"/>
      <c r="E891" s="224"/>
      <c r="F891" s="223"/>
      <c r="G891" s="213"/>
      <c r="H891" s="214"/>
      <c r="I891" s="212"/>
    </row>
    <row r="892" spans="2:9" s="2" customFormat="1" ht="13.5" customHeight="1" x14ac:dyDescent="0.15">
      <c r="B892" s="218"/>
      <c r="C892" s="220"/>
      <c r="D892" s="220"/>
      <c r="E892" s="221"/>
      <c r="F892" s="219"/>
      <c r="G892" s="209"/>
      <c r="H892" s="210"/>
      <c r="I892" s="211"/>
    </row>
    <row r="893" spans="2:9" s="2" customFormat="1" ht="13.5" customHeight="1" x14ac:dyDescent="0.15">
      <c r="B893" s="222"/>
      <c r="C893" s="215"/>
      <c r="D893" s="215"/>
      <c r="E893" s="224"/>
      <c r="F893" s="223"/>
      <c r="G893" s="213"/>
      <c r="H893" s="214"/>
      <c r="I893" s="212"/>
    </row>
    <row r="894" spans="2:9" s="2" customFormat="1" ht="13.5" customHeight="1" x14ac:dyDescent="0.15">
      <c r="B894" s="218"/>
      <c r="C894" s="220"/>
      <c r="D894" s="220"/>
      <c r="E894" s="221"/>
      <c r="F894" s="219"/>
      <c r="G894" s="209"/>
      <c r="H894" s="210"/>
      <c r="I894" s="211"/>
    </row>
    <row r="895" spans="2:9" s="2" customFormat="1" ht="13.5" customHeight="1" x14ac:dyDescent="0.15">
      <c r="B895" s="222"/>
      <c r="C895" s="215"/>
      <c r="D895" s="215"/>
      <c r="E895" s="224"/>
      <c r="F895" s="223"/>
      <c r="G895" s="213"/>
      <c r="H895" s="214"/>
      <c r="I895" s="212"/>
    </row>
    <row r="896" spans="2:9" s="2" customFormat="1" ht="13.5" customHeight="1" x14ac:dyDescent="0.15">
      <c r="B896" s="218"/>
      <c r="C896" s="220"/>
      <c r="D896" s="220"/>
      <c r="E896" s="221"/>
      <c r="F896" s="219"/>
      <c r="G896" s="209"/>
      <c r="H896" s="210"/>
      <c r="I896" s="211"/>
    </row>
    <row r="897" spans="2:9" s="2" customFormat="1" ht="13.5" customHeight="1" x14ac:dyDescent="0.15">
      <c r="B897" s="222"/>
      <c r="C897" s="215"/>
      <c r="D897" s="215"/>
      <c r="E897" s="224"/>
      <c r="F897" s="223"/>
      <c r="G897" s="213"/>
      <c r="H897" s="214"/>
      <c r="I897" s="212"/>
    </row>
    <row r="898" spans="2:9" s="2" customFormat="1" ht="13.5" customHeight="1" x14ac:dyDescent="0.15">
      <c r="B898" s="218"/>
      <c r="C898" s="220"/>
      <c r="D898" s="220"/>
      <c r="E898" s="221"/>
      <c r="F898" s="219"/>
      <c r="G898" s="209"/>
      <c r="H898" s="210"/>
      <c r="I898" s="211"/>
    </row>
    <row r="899" spans="2:9" s="2" customFormat="1" ht="13.5" customHeight="1" x14ac:dyDescent="0.15">
      <c r="B899" s="222"/>
      <c r="C899" s="215"/>
      <c r="D899" s="215"/>
      <c r="E899" s="224"/>
      <c r="F899" s="223"/>
      <c r="G899" s="213"/>
      <c r="H899" s="214"/>
      <c r="I899" s="212"/>
    </row>
    <row r="900" spans="2:9" s="2" customFormat="1" ht="13.5" customHeight="1" x14ac:dyDescent="0.15">
      <c r="B900" s="218"/>
      <c r="C900" s="220"/>
      <c r="D900" s="220"/>
      <c r="E900" s="221"/>
      <c r="F900" s="219"/>
      <c r="G900" s="209"/>
      <c r="H900" s="210"/>
      <c r="I900" s="211"/>
    </row>
    <row r="901" spans="2:9" s="2" customFormat="1" ht="13.5" customHeight="1" x14ac:dyDescent="0.15">
      <c r="B901" s="222"/>
      <c r="C901" s="215"/>
      <c r="D901" s="215"/>
      <c r="E901" s="224"/>
      <c r="F901" s="223"/>
      <c r="G901" s="213"/>
      <c r="H901" s="214"/>
      <c r="I901" s="212"/>
    </row>
    <row r="902" spans="2:9" s="2" customFormat="1" ht="13.5" customHeight="1" x14ac:dyDescent="0.15">
      <c r="B902" s="218"/>
      <c r="C902" s="220"/>
      <c r="D902" s="220"/>
      <c r="E902" s="221"/>
      <c r="F902" s="219"/>
      <c r="G902" s="209"/>
      <c r="H902" s="210"/>
      <c r="I902" s="211"/>
    </row>
    <row r="903" spans="2:9" s="2" customFormat="1" ht="13.5" customHeight="1" x14ac:dyDescent="0.15">
      <c r="B903" s="222"/>
      <c r="C903" s="215"/>
      <c r="D903" s="215"/>
      <c r="E903" s="224"/>
      <c r="F903" s="223"/>
      <c r="G903" s="213"/>
      <c r="H903" s="214"/>
      <c r="I903" s="212"/>
    </row>
    <row r="904" spans="2:9" s="2" customFormat="1" ht="13.5" customHeight="1" x14ac:dyDescent="0.15">
      <c r="B904" s="218"/>
      <c r="C904" s="220"/>
      <c r="D904" s="220"/>
      <c r="E904" s="221"/>
      <c r="F904" s="219"/>
      <c r="G904" s="209"/>
      <c r="H904" s="210"/>
      <c r="I904" s="211"/>
    </row>
    <row r="905" spans="2:9" s="2" customFormat="1" ht="13.5" customHeight="1" x14ac:dyDescent="0.15">
      <c r="B905" s="222"/>
      <c r="C905" s="215"/>
      <c r="D905" s="215"/>
      <c r="E905" s="224"/>
      <c r="F905" s="223"/>
      <c r="G905" s="213"/>
      <c r="H905" s="214"/>
      <c r="I905" s="212"/>
    </row>
    <row r="906" spans="2:9" s="2" customFormat="1" ht="13.5" customHeight="1" x14ac:dyDescent="0.15">
      <c r="B906" s="218"/>
      <c r="C906" s="220"/>
      <c r="D906" s="220"/>
      <c r="E906" s="221"/>
      <c r="F906" s="219"/>
      <c r="G906" s="209"/>
      <c r="H906" s="210"/>
      <c r="I906" s="211"/>
    </row>
    <row r="907" spans="2:9" s="2" customFormat="1" ht="13.5" customHeight="1" x14ac:dyDescent="0.15">
      <c r="B907" s="222"/>
      <c r="C907" s="215"/>
      <c r="D907" s="215"/>
      <c r="E907" s="224"/>
      <c r="F907" s="223"/>
      <c r="G907" s="213"/>
      <c r="H907" s="214"/>
      <c r="I907" s="212"/>
    </row>
    <row r="908" spans="2:9" s="2" customFormat="1" ht="13.5" customHeight="1" x14ac:dyDescent="0.15">
      <c r="B908" s="218"/>
      <c r="C908" s="219"/>
      <c r="D908" s="220"/>
      <c r="E908" s="221"/>
      <c r="F908" s="219"/>
      <c r="G908" s="209"/>
      <c r="H908" s="210"/>
      <c r="I908" s="211"/>
    </row>
    <row r="909" spans="2:9" s="2" customFormat="1" ht="13.5" customHeight="1" x14ac:dyDescent="0.15">
      <c r="B909" s="222"/>
      <c r="C909" s="223" t="s">
        <v>1</v>
      </c>
      <c r="D909" s="215"/>
      <c r="E909" s="224"/>
      <c r="F909" s="223"/>
      <c r="G909" s="213"/>
      <c r="H909" s="214"/>
      <c r="I909" s="212"/>
    </row>
    <row r="910" spans="2:9" s="2" customFormat="1" ht="13.5" customHeight="1" x14ac:dyDescent="0.15">
      <c r="B910" s="218"/>
      <c r="C910" s="219"/>
      <c r="D910" s="220"/>
      <c r="E910" s="221"/>
      <c r="F910" s="219"/>
      <c r="G910" s="209"/>
      <c r="H910" s="210"/>
      <c r="I910" s="211"/>
    </row>
    <row r="911" spans="2:9" s="2" customFormat="1" ht="13.5" customHeight="1" x14ac:dyDescent="0.15">
      <c r="B911" s="222"/>
      <c r="C911" s="223"/>
      <c r="D911" s="215"/>
      <c r="E911" s="224"/>
      <c r="F911" s="223"/>
      <c r="G911" s="213"/>
      <c r="H911" s="214"/>
      <c r="I911" s="212"/>
    </row>
    <row r="912" spans="2:9" s="2" customFormat="1" ht="13.5" customHeight="1" x14ac:dyDescent="0.15">
      <c r="B912" s="218"/>
      <c r="C912" s="220"/>
      <c r="D912" s="220"/>
      <c r="E912" s="221"/>
      <c r="F912" s="219"/>
      <c r="G912" s="209"/>
      <c r="H912" s="210"/>
      <c r="I912" s="211"/>
    </row>
    <row r="913" spans="2:9" s="2" customFormat="1" ht="13.5" customHeight="1" x14ac:dyDescent="0.15">
      <c r="B913" s="222"/>
      <c r="C913" s="215"/>
      <c r="D913" s="215"/>
      <c r="E913" s="224"/>
      <c r="F913" s="223"/>
      <c r="G913" s="213"/>
      <c r="H913" s="214"/>
      <c r="I913" s="212"/>
    </row>
    <row r="914" spans="2:9" s="2" customFormat="1" ht="13.5" customHeight="1" x14ac:dyDescent="0.15">
      <c r="B914" s="218"/>
      <c r="C914" s="220"/>
      <c r="D914" s="220"/>
      <c r="E914" s="221"/>
      <c r="F914" s="219"/>
      <c r="G914" s="209"/>
      <c r="H914" s="210"/>
      <c r="I914" s="211"/>
    </row>
    <row r="915" spans="2:9" s="2" customFormat="1" ht="13.5" customHeight="1" x14ac:dyDescent="0.15">
      <c r="B915" s="233"/>
      <c r="C915" s="215" t="s">
        <v>912</v>
      </c>
      <c r="D915" s="215"/>
      <c r="E915" s="224"/>
      <c r="F915" s="223"/>
      <c r="G915" s="213"/>
      <c r="H915" s="214"/>
      <c r="I915" s="212"/>
    </row>
    <row r="916" spans="2:9" s="2" customFormat="1" ht="13.5" customHeight="1" x14ac:dyDescent="0.15">
      <c r="B916" s="218"/>
      <c r="C916" s="220"/>
      <c r="D916" s="220"/>
      <c r="E916" s="221"/>
      <c r="F916" s="219"/>
      <c r="G916" s="209"/>
      <c r="H916" s="210"/>
      <c r="I916" s="211"/>
    </row>
    <row r="917" spans="2:9" s="2" customFormat="1" ht="13.5" customHeight="1" x14ac:dyDescent="0.15">
      <c r="B917" s="222"/>
      <c r="C917" s="215" t="s">
        <v>780</v>
      </c>
      <c r="D917" s="215"/>
      <c r="E917" s="224"/>
      <c r="F917" s="223"/>
      <c r="G917" s="213"/>
      <c r="H917" s="214"/>
      <c r="I917" s="212"/>
    </row>
    <row r="918" spans="2:9" s="2" customFormat="1" ht="13.5" customHeight="1" x14ac:dyDescent="0.15">
      <c r="B918" s="218"/>
      <c r="C918" s="220"/>
      <c r="D918" s="220"/>
      <c r="E918" s="221"/>
      <c r="F918" s="219"/>
      <c r="G918" s="209"/>
      <c r="H918" s="210"/>
      <c r="I918" s="211"/>
    </row>
    <row r="919" spans="2:9" s="2" customFormat="1" ht="13.5" customHeight="1" x14ac:dyDescent="0.15">
      <c r="B919" s="222"/>
      <c r="C919" s="215"/>
      <c r="D919" s="215"/>
      <c r="E919" s="224"/>
      <c r="F919" s="223"/>
      <c r="G919" s="213"/>
      <c r="H919" s="214"/>
      <c r="I919" s="212"/>
    </row>
    <row r="920" spans="2:9" s="2" customFormat="1" ht="13.5" customHeight="1" x14ac:dyDescent="0.15">
      <c r="B920" s="218"/>
      <c r="C920" s="220"/>
      <c r="D920" s="220"/>
      <c r="E920" s="221"/>
      <c r="F920" s="219"/>
      <c r="G920" s="209"/>
      <c r="H920" s="210"/>
      <c r="I920" s="211"/>
    </row>
    <row r="921" spans="2:9" s="2" customFormat="1" ht="13.5" customHeight="1" x14ac:dyDescent="0.15">
      <c r="B921" s="222"/>
      <c r="C921" s="215" t="s">
        <v>836</v>
      </c>
      <c r="D921" s="215"/>
      <c r="E921" s="224">
        <v>13</v>
      </c>
      <c r="F921" s="223" t="s">
        <v>743</v>
      </c>
      <c r="G921" s="213"/>
      <c r="H921" s="214"/>
      <c r="I921" s="212"/>
    </row>
    <row r="922" spans="2:9" s="2" customFormat="1" ht="13.5" customHeight="1" x14ac:dyDescent="0.15">
      <c r="B922" s="218"/>
      <c r="C922" s="220"/>
      <c r="D922" s="220"/>
      <c r="E922" s="221"/>
      <c r="F922" s="219"/>
      <c r="G922" s="209"/>
      <c r="H922" s="210"/>
      <c r="I922" s="211"/>
    </row>
    <row r="923" spans="2:9" s="2" customFormat="1" ht="13.5" customHeight="1" x14ac:dyDescent="0.15">
      <c r="B923" s="222"/>
      <c r="C923" s="215" t="s">
        <v>837</v>
      </c>
      <c r="D923" s="215"/>
      <c r="E923" s="224">
        <v>283</v>
      </c>
      <c r="F923" s="223" t="s">
        <v>744</v>
      </c>
      <c r="G923" s="213"/>
      <c r="H923" s="214"/>
      <c r="I923" s="212"/>
    </row>
    <row r="924" spans="2:9" s="2" customFormat="1" ht="13.5" customHeight="1" x14ac:dyDescent="0.15">
      <c r="B924" s="218"/>
      <c r="C924" s="220"/>
      <c r="D924" s="220"/>
      <c r="E924" s="221"/>
      <c r="F924" s="219"/>
      <c r="G924" s="209"/>
      <c r="H924" s="210"/>
      <c r="I924" s="211"/>
    </row>
    <row r="925" spans="2:9" s="2" customFormat="1" ht="13.5" customHeight="1" x14ac:dyDescent="0.15">
      <c r="B925" s="222"/>
      <c r="C925" s="215"/>
      <c r="D925" s="215"/>
      <c r="E925" s="224"/>
      <c r="F925" s="223"/>
      <c r="G925" s="213"/>
      <c r="H925" s="214"/>
      <c r="I925" s="212"/>
    </row>
    <row r="926" spans="2:9" s="2" customFormat="1" ht="13.5" customHeight="1" x14ac:dyDescent="0.15">
      <c r="B926" s="218"/>
      <c r="C926" s="220"/>
      <c r="D926" s="220"/>
      <c r="E926" s="221"/>
      <c r="F926" s="219"/>
      <c r="G926" s="209"/>
      <c r="H926" s="210"/>
      <c r="I926" s="211"/>
    </row>
    <row r="927" spans="2:9" s="2" customFormat="1" ht="13.5" customHeight="1" x14ac:dyDescent="0.15">
      <c r="B927" s="222"/>
      <c r="C927" s="215"/>
      <c r="D927" s="215"/>
      <c r="E927" s="224"/>
      <c r="F927" s="223"/>
      <c r="G927" s="213"/>
      <c r="H927" s="214"/>
      <c r="I927" s="212"/>
    </row>
    <row r="928" spans="2:9" s="2" customFormat="1" ht="13.5" customHeight="1" x14ac:dyDescent="0.15">
      <c r="B928" s="218"/>
      <c r="C928" s="220"/>
      <c r="D928" s="220"/>
      <c r="E928" s="221"/>
      <c r="F928" s="219"/>
      <c r="G928" s="209"/>
      <c r="H928" s="210"/>
      <c r="I928" s="211"/>
    </row>
    <row r="929" spans="2:9" s="2" customFormat="1" ht="13.5" customHeight="1" x14ac:dyDescent="0.15">
      <c r="B929" s="222"/>
      <c r="C929" s="215"/>
      <c r="D929" s="215"/>
      <c r="E929" s="224"/>
      <c r="F929" s="223"/>
      <c r="G929" s="213"/>
      <c r="H929" s="214"/>
      <c r="I929" s="212"/>
    </row>
    <row r="930" spans="2:9" s="2" customFormat="1" ht="13.5" customHeight="1" x14ac:dyDescent="0.15">
      <c r="B930" s="218"/>
      <c r="C930" s="220"/>
      <c r="D930" s="220"/>
      <c r="E930" s="221"/>
      <c r="F930" s="219"/>
      <c r="G930" s="209"/>
      <c r="H930" s="210"/>
      <c r="I930" s="211"/>
    </row>
    <row r="931" spans="2:9" s="2" customFormat="1" ht="13.5" customHeight="1" x14ac:dyDescent="0.15">
      <c r="B931" s="222"/>
      <c r="C931" s="215"/>
      <c r="D931" s="215"/>
      <c r="E931" s="224"/>
      <c r="F931" s="223"/>
      <c r="G931" s="213"/>
      <c r="H931" s="214"/>
      <c r="I931" s="212"/>
    </row>
    <row r="932" spans="2:9" s="2" customFormat="1" ht="13.5" customHeight="1" x14ac:dyDescent="0.15">
      <c r="B932" s="218"/>
      <c r="C932" s="220"/>
      <c r="D932" s="220"/>
      <c r="E932" s="221"/>
      <c r="F932" s="219"/>
      <c r="G932" s="209"/>
      <c r="H932" s="210"/>
      <c r="I932" s="211"/>
    </row>
    <row r="933" spans="2:9" s="2" customFormat="1" ht="13.5" customHeight="1" x14ac:dyDescent="0.15">
      <c r="B933" s="222"/>
      <c r="C933" s="215"/>
      <c r="D933" s="215"/>
      <c r="E933" s="224"/>
      <c r="F933" s="223"/>
      <c r="G933" s="213"/>
      <c r="H933" s="214"/>
      <c r="I933" s="212"/>
    </row>
    <row r="934" spans="2:9" s="2" customFormat="1" ht="13.5" customHeight="1" x14ac:dyDescent="0.15">
      <c r="B934" s="218"/>
      <c r="C934" s="220"/>
      <c r="D934" s="220"/>
      <c r="E934" s="221"/>
      <c r="F934" s="219"/>
      <c r="G934" s="209"/>
      <c r="H934" s="210"/>
      <c r="I934" s="211"/>
    </row>
    <row r="935" spans="2:9" s="2" customFormat="1" ht="13.5" customHeight="1" x14ac:dyDescent="0.15">
      <c r="B935" s="222"/>
      <c r="C935" s="215"/>
      <c r="D935" s="215"/>
      <c r="E935" s="224"/>
      <c r="F935" s="223"/>
      <c r="G935" s="213"/>
      <c r="H935" s="214"/>
      <c r="I935" s="212"/>
    </row>
    <row r="936" spans="2:9" s="2" customFormat="1" ht="13.5" customHeight="1" x14ac:dyDescent="0.15">
      <c r="B936" s="218"/>
      <c r="C936" s="220"/>
      <c r="D936" s="220"/>
      <c r="E936" s="221"/>
      <c r="F936" s="219"/>
      <c r="G936" s="209"/>
      <c r="H936" s="210"/>
      <c r="I936" s="211"/>
    </row>
    <row r="937" spans="2:9" s="2" customFormat="1" ht="13.5" customHeight="1" x14ac:dyDescent="0.15">
      <c r="B937" s="222"/>
      <c r="C937" s="215"/>
      <c r="D937" s="215"/>
      <c r="E937" s="224"/>
      <c r="F937" s="223"/>
      <c r="G937" s="213"/>
      <c r="H937" s="214"/>
      <c r="I937" s="212"/>
    </row>
    <row r="938" spans="2:9" s="2" customFormat="1" ht="13.5" customHeight="1" x14ac:dyDescent="0.15">
      <c r="B938" s="218"/>
      <c r="C938" s="220"/>
      <c r="D938" s="220"/>
      <c r="E938" s="221"/>
      <c r="F938" s="219"/>
      <c r="G938" s="209"/>
      <c r="H938" s="210"/>
      <c r="I938" s="211"/>
    </row>
    <row r="939" spans="2:9" s="2" customFormat="1" ht="13.5" customHeight="1" x14ac:dyDescent="0.15">
      <c r="B939" s="222"/>
      <c r="C939" s="215"/>
      <c r="D939" s="215"/>
      <c r="E939" s="224"/>
      <c r="F939" s="223"/>
      <c r="G939" s="213"/>
      <c r="H939" s="214"/>
      <c r="I939" s="212"/>
    </row>
    <row r="940" spans="2:9" s="2" customFormat="1" ht="13.5" customHeight="1" x14ac:dyDescent="0.15">
      <c r="B940" s="218"/>
      <c r="C940" s="220"/>
      <c r="D940" s="220"/>
      <c r="E940" s="221"/>
      <c r="F940" s="219"/>
      <c r="G940" s="209"/>
      <c r="H940" s="210"/>
      <c r="I940" s="211"/>
    </row>
    <row r="941" spans="2:9" s="2" customFormat="1" ht="13.5" customHeight="1" x14ac:dyDescent="0.15">
      <c r="B941" s="222"/>
      <c r="C941" s="215"/>
      <c r="D941" s="215"/>
      <c r="E941" s="224"/>
      <c r="F941" s="223"/>
      <c r="G941" s="213"/>
      <c r="H941" s="214"/>
      <c r="I941" s="212"/>
    </row>
    <row r="942" spans="2:9" s="2" customFormat="1" ht="13.5" customHeight="1" x14ac:dyDescent="0.15">
      <c r="B942" s="218"/>
      <c r="C942" s="220"/>
      <c r="D942" s="220"/>
      <c r="E942" s="221"/>
      <c r="F942" s="219"/>
      <c r="G942" s="209"/>
      <c r="H942" s="210"/>
      <c r="I942" s="211"/>
    </row>
    <row r="943" spans="2:9" s="2" customFormat="1" ht="13.5" customHeight="1" x14ac:dyDescent="0.15">
      <c r="B943" s="222"/>
      <c r="C943" s="215"/>
      <c r="D943" s="215"/>
      <c r="E943" s="224"/>
      <c r="F943" s="223"/>
      <c r="G943" s="213"/>
      <c r="H943" s="214"/>
      <c r="I943" s="212"/>
    </row>
    <row r="944" spans="2:9" s="2" customFormat="1" ht="13.5" customHeight="1" x14ac:dyDescent="0.15">
      <c r="B944" s="218"/>
      <c r="C944" s="220"/>
      <c r="D944" s="220"/>
      <c r="E944" s="221"/>
      <c r="F944" s="219"/>
      <c r="G944" s="209"/>
      <c r="H944" s="210"/>
      <c r="I944" s="211"/>
    </row>
    <row r="945" spans="2:9" s="2" customFormat="1" ht="13.5" customHeight="1" x14ac:dyDescent="0.15">
      <c r="B945" s="222"/>
      <c r="C945" s="215"/>
      <c r="D945" s="215"/>
      <c r="E945" s="224"/>
      <c r="F945" s="223"/>
      <c r="G945" s="213"/>
      <c r="H945" s="214"/>
      <c r="I945" s="212"/>
    </row>
    <row r="946" spans="2:9" s="2" customFormat="1" ht="13.5" customHeight="1" x14ac:dyDescent="0.15">
      <c r="B946" s="218"/>
      <c r="C946" s="219"/>
      <c r="D946" s="220"/>
      <c r="E946" s="221"/>
      <c r="F946" s="219"/>
      <c r="G946" s="209"/>
      <c r="H946" s="210"/>
      <c r="I946" s="211"/>
    </row>
    <row r="947" spans="2:9" s="2" customFormat="1" ht="13.5" customHeight="1" x14ac:dyDescent="0.15">
      <c r="B947" s="222"/>
      <c r="C947" s="223" t="s">
        <v>1</v>
      </c>
      <c r="D947" s="215"/>
      <c r="E947" s="224"/>
      <c r="F947" s="223"/>
      <c r="G947" s="213"/>
      <c r="H947" s="214"/>
      <c r="I947" s="212"/>
    </row>
    <row r="948" spans="2:9" s="2" customFormat="1" ht="13.5" customHeight="1" x14ac:dyDescent="0.15">
      <c r="B948" s="218"/>
      <c r="C948" s="219"/>
      <c r="D948" s="220"/>
      <c r="E948" s="221"/>
      <c r="F948" s="219"/>
      <c r="G948" s="209"/>
      <c r="H948" s="210"/>
      <c r="I948" s="211"/>
    </row>
    <row r="949" spans="2:9" s="2" customFormat="1" ht="13.5" customHeight="1" x14ac:dyDescent="0.15">
      <c r="B949" s="222"/>
      <c r="C949" s="223"/>
      <c r="D949" s="215"/>
      <c r="E949" s="224"/>
      <c r="F949" s="223"/>
      <c r="G949" s="213"/>
      <c r="H949" s="214"/>
      <c r="I949" s="212"/>
    </row>
    <row r="950" spans="2:9" s="2" customFormat="1" ht="13.5" customHeight="1" x14ac:dyDescent="0.15">
      <c r="B950" s="218"/>
      <c r="C950" s="220"/>
      <c r="D950" s="220"/>
      <c r="E950" s="221"/>
      <c r="F950" s="219"/>
      <c r="G950" s="209"/>
      <c r="H950" s="210"/>
      <c r="I950" s="211"/>
    </row>
    <row r="951" spans="2:9" s="2" customFormat="1" ht="13.5" customHeight="1" x14ac:dyDescent="0.15">
      <c r="B951" s="222"/>
      <c r="C951" s="215"/>
      <c r="D951" s="215"/>
      <c r="E951" s="224"/>
      <c r="F951" s="223"/>
      <c r="G951" s="213"/>
      <c r="H951" s="214"/>
      <c r="I951" s="212"/>
    </row>
    <row r="952" spans="2:9" s="2" customFormat="1" ht="13.5" customHeight="1" x14ac:dyDescent="0.15">
      <c r="B952" s="218"/>
      <c r="C952" s="220"/>
      <c r="D952" s="220"/>
      <c r="E952" s="221"/>
      <c r="F952" s="219"/>
      <c r="G952" s="209"/>
      <c r="H952" s="210"/>
      <c r="I952" s="211"/>
    </row>
    <row r="953" spans="2:9" s="2" customFormat="1" ht="13.5" customHeight="1" x14ac:dyDescent="0.15">
      <c r="B953" s="233"/>
      <c r="C953" s="215" t="s">
        <v>913</v>
      </c>
      <c r="D953" s="215"/>
      <c r="E953" s="224"/>
      <c r="F953" s="223"/>
      <c r="G953" s="213"/>
      <c r="H953" s="214"/>
      <c r="I953" s="212"/>
    </row>
    <row r="954" spans="2:9" s="2" customFormat="1" ht="13.5" customHeight="1" x14ac:dyDescent="0.15">
      <c r="B954" s="218"/>
      <c r="C954" s="220"/>
      <c r="D954" s="220"/>
      <c r="E954" s="221"/>
      <c r="F954" s="219"/>
      <c r="G954" s="209"/>
      <c r="H954" s="210"/>
      <c r="I954" s="211"/>
    </row>
    <row r="955" spans="2:9" s="2" customFormat="1" ht="13.5" customHeight="1" x14ac:dyDescent="0.15">
      <c r="B955" s="222"/>
      <c r="C955" s="215" t="s">
        <v>772</v>
      </c>
      <c r="D955" s="215"/>
      <c r="E955" s="224"/>
      <c r="F955" s="223"/>
      <c r="G955" s="213"/>
      <c r="H955" s="214"/>
      <c r="I955" s="212"/>
    </row>
    <row r="956" spans="2:9" s="2" customFormat="1" ht="13.5" customHeight="1" x14ac:dyDescent="0.15">
      <c r="B956" s="218"/>
      <c r="C956" s="220"/>
      <c r="D956" s="220"/>
      <c r="E956" s="221"/>
      <c r="F956" s="219"/>
      <c r="G956" s="209"/>
      <c r="H956" s="210"/>
      <c r="I956" s="211"/>
    </row>
    <row r="957" spans="2:9" s="2" customFormat="1" ht="13.5" customHeight="1" x14ac:dyDescent="0.15">
      <c r="B957" s="222"/>
      <c r="C957" s="215"/>
      <c r="D957" s="215"/>
      <c r="E957" s="224"/>
      <c r="F957" s="223"/>
      <c r="G957" s="213"/>
      <c r="H957" s="214"/>
      <c r="I957" s="212"/>
    </row>
    <row r="958" spans="2:9" s="2" customFormat="1" ht="13.5" customHeight="1" x14ac:dyDescent="0.15">
      <c r="B958" s="218"/>
      <c r="C958" s="220"/>
      <c r="D958" s="220"/>
      <c r="E958" s="221"/>
      <c r="F958" s="219"/>
      <c r="G958" s="209"/>
      <c r="H958" s="210"/>
      <c r="I958" s="211"/>
    </row>
    <row r="959" spans="2:9" s="2" customFormat="1" ht="13.5" customHeight="1" x14ac:dyDescent="0.15">
      <c r="B959" s="222"/>
      <c r="C959" s="215" t="s">
        <v>770</v>
      </c>
      <c r="D959" s="215"/>
      <c r="E959" s="224"/>
      <c r="F959" s="223"/>
      <c r="G959" s="213"/>
      <c r="H959" s="214"/>
      <c r="I959" s="212"/>
    </row>
    <row r="960" spans="2:9" s="2" customFormat="1" ht="13.5" customHeight="1" x14ac:dyDescent="0.15">
      <c r="B960" s="218"/>
      <c r="C960" s="220"/>
      <c r="D960" s="220" t="s">
        <v>824</v>
      </c>
      <c r="E960" s="221"/>
      <c r="F960" s="219"/>
      <c r="G960" s="209"/>
      <c r="H960" s="210"/>
      <c r="I960" s="211"/>
    </row>
    <row r="961" spans="2:9" s="2" customFormat="1" ht="13.5" customHeight="1" x14ac:dyDescent="0.15">
      <c r="B961" s="222"/>
      <c r="C961" s="215" t="s">
        <v>543</v>
      </c>
      <c r="D961" s="215" t="s">
        <v>545</v>
      </c>
      <c r="E961" s="224">
        <v>196</v>
      </c>
      <c r="F961" s="223" t="s">
        <v>752</v>
      </c>
      <c r="G961" s="213"/>
      <c r="H961" s="214"/>
      <c r="I961" s="212"/>
    </row>
    <row r="962" spans="2:9" s="2" customFormat="1" ht="13.5" customHeight="1" x14ac:dyDescent="0.15">
      <c r="B962" s="218"/>
      <c r="C962" s="220"/>
      <c r="D962" s="220" t="s">
        <v>824</v>
      </c>
      <c r="E962" s="221"/>
      <c r="F962" s="219"/>
      <c r="G962" s="209"/>
      <c r="H962" s="210"/>
      <c r="I962" s="211"/>
    </row>
    <row r="963" spans="2:9" s="2" customFormat="1" ht="13.5" customHeight="1" x14ac:dyDescent="0.15">
      <c r="B963" s="222"/>
      <c r="C963" s="215" t="s">
        <v>543</v>
      </c>
      <c r="D963" s="215" t="s">
        <v>546</v>
      </c>
      <c r="E963" s="224">
        <v>52</v>
      </c>
      <c r="F963" s="223" t="s">
        <v>752</v>
      </c>
      <c r="G963" s="213"/>
      <c r="H963" s="214"/>
      <c r="I963" s="212"/>
    </row>
    <row r="964" spans="2:9" s="2" customFormat="1" ht="13.5" customHeight="1" x14ac:dyDescent="0.15">
      <c r="B964" s="218"/>
      <c r="C964" s="220"/>
      <c r="D964" s="220" t="s">
        <v>824</v>
      </c>
      <c r="E964" s="221"/>
      <c r="F964" s="219"/>
      <c r="G964" s="209"/>
      <c r="H964" s="210"/>
      <c r="I964" s="211"/>
    </row>
    <row r="965" spans="2:9" s="2" customFormat="1" ht="13.5" customHeight="1" x14ac:dyDescent="0.15">
      <c r="B965" s="222"/>
      <c r="C965" s="215" t="s">
        <v>543</v>
      </c>
      <c r="D965" s="215" t="s">
        <v>547</v>
      </c>
      <c r="E965" s="224">
        <v>5</v>
      </c>
      <c r="F965" s="223" t="s">
        <v>752</v>
      </c>
      <c r="G965" s="213"/>
      <c r="H965" s="214"/>
      <c r="I965" s="212"/>
    </row>
    <row r="966" spans="2:9" s="2" customFormat="1" ht="13.5" customHeight="1" x14ac:dyDescent="0.15">
      <c r="B966" s="218"/>
      <c r="C966" s="220"/>
      <c r="D966" s="220" t="s">
        <v>824</v>
      </c>
      <c r="E966" s="221"/>
      <c r="F966" s="219"/>
      <c r="G966" s="209"/>
      <c r="H966" s="210"/>
      <c r="I966" s="211"/>
    </row>
    <row r="967" spans="2:9" s="2" customFormat="1" ht="13.5" customHeight="1" x14ac:dyDescent="0.15">
      <c r="B967" s="222"/>
      <c r="C967" s="215" t="s">
        <v>543</v>
      </c>
      <c r="D967" s="215" t="s">
        <v>548</v>
      </c>
      <c r="E967" s="224">
        <v>12</v>
      </c>
      <c r="F967" s="223" t="s">
        <v>752</v>
      </c>
      <c r="G967" s="213"/>
      <c r="H967" s="214"/>
      <c r="I967" s="212"/>
    </row>
    <row r="968" spans="2:9" s="2" customFormat="1" ht="13.5" customHeight="1" x14ac:dyDescent="0.15">
      <c r="B968" s="218"/>
      <c r="C968" s="220"/>
      <c r="D968" s="220" t="s">
        <v>824</v>
      </c>
      <c r="E968" s="221"/>
      <c r="F968" s="219"/>
      <c r="G968" s="209"/>
      <c r="H968" s="210"/>
      <c r="I968" s="211"/>
    </row>
    <row r="969" spans="2:9" s="2" customFormat="1" ht="13.5" customHeight="1" x14ac:dyDescent="0.15">
      <c r="B969" s="222"/>
      <c r="C969" s="215" t="s">
        <v>543</v>
      </c>
      <c r="D969" s="215" t="s">
        <v>549</v>
      </c>
      <c r="E969" s="224">
        <v>2</v>
      </c>
      <c r="F969" s="223" t="s">
        <v>752</v>
      </c>
      <c r="G969" s="213"/>
      <c r="H969" s="214"/>
      <c r="I969" s="212"/>
    </row>
    <row r="970" spans="2:9" s="2" customFormat="1" ht="13.5" customHeight="1" x14ac:dyDescent="0.15">
      <c r="B970" s="218"/>
      <c r="C970" s="220"/>
      <c r="D970" s="220" t="s">
        <v>824</v>
      </c>
      <c r="E970" s="221"/>
      <c r="F970" s="219"/>
      <c r="G970" s="209"/>
      <c r="H970" s="210"/>
      <c r="I970" s="211"/>
    </row>
    <row r="971" spans="2:9" s="2" customFormat="1" ht="13.5" customHeight="1" x14ac:dyDescent="0.15">
      <c r="B971" s="222"/>
      <c r="C971" s="215" t="s">
        <v>543</v>
      </c>
      <c r="D971" s="215" t="s">
        <v>693</v>
      </c>
      <c r="E971" s="224">
        <v>71</v>
      </c>
      <c r="F971" s="223" t="s">
        <v>752</v>
      </c>
      <c r="G971" s="213"/>
      <c r="H971" s="214"/>
      <c r="I971" s="212"/>
    </row>
    <row r="972" spans="2:9" s="2" customFormat="1" ht="13.5" customHeight="1" x14ac:dyDescent="0.15">
      <c r="B972" s="218"/>
      <c r="C972" s="220"/>
      <c r="D972" s="220" t="s">
        <v>824</v>
      </c>
      <c r="E972" s="221"/>
      <c r="F972" s="219"/>
      <c r="G972" s="209"/>
      <c r="H972" s="210"/>
      <c r="I972" s="211"/>
    </row>
    <row r="973" spans="2:9" s="2" customFormat="1" ht="13.5" customHeight="1" x14ac:dyDescent="0.15">
      <c r="B973" s="222"/>
      <c r="C973" s="215" t="s">
        <v>543</v>
      </c>
      <c r="D973" s="215" t="s">
        <v>689</v>
      </c>
      <c r="E973" s="224">
        <v>10</v>
      </c>
      <c r="F973" s="223" t="s">
        <v>752</v>
      </c>
      <c r="G973" s="213"/>
      <c r="H973" s="214"/>
      <c r="I973" s="212"/>
    </row>
    <row r="974" spans="2:9" s="2" customFormat="1" ht="13.5" customHeight="1" x14ac:dyDescent="0.15">
      <c r="B974" s="218"/>
      <c r="C974" s="220"/>
      <c r="D974" s="220" t="s">
        <v>824</v>
      </c>
      <c r="E974" s="221"/>
      <c r="F974" s="219"/>
      <c r="G974" s="209"/>
      <c r="H974" s="210"/>
      <c r="I974" s="211"/>
    </row>
    <row r="975" spans="2:9" s="2" customFormat="1" ht="13.5" customHeight="1" x14ac:dyDescent="0.15">
      <c r="B975" s="222"/>
      <c r="C975" s="215" t="s">
        <v>543</v>
      </c>
      <c r="D975" s="215" t="s">
        <v>690</v>
      </c>
      <c r="E975" s="224">
        <v>2</v>
      </c>
      <c r="F975" s="223" t="s">
        <v>752</v>
      </c>
      <c r="G975" s="213"/>
      <c r="H975" s="214"/>
      <c r="I975" s="212"/>
    </row>
    <row r="976" spans="2:9" s="2" customFormat="1" ht="13.5" customHeight="1" x14ac:dyDescent="0.15">
      <c r="B976" s="218"/>
      <c r="C976" s="220"/>
      <c r="D976" s="220" t="s">
        <v>824</v>
      </c>
      <c r="E976" s="221"/>
      <c r="F976" s="219"/>
      <c r="G976" s="209"/>
      <c r="H976" s="210"/>
      <c r="I976" s="211"/>
    </row>
    <row r="977" spans="2:9" s="2" customFormat="1" ht="13.5" customHeight="1" x14ac:dyDescent="0.15">
      <c r="B977" s="222"/>
      <c r="C977" s="215" t="s">
        <v>543</v>
      </c>
      <c r="D977" s="215" t="s">
        <v>691</v>
      </c>
      <c r="E977" s="224">
        <v>7</v>
      </c>
      <c r="F977" s="223" t="s">
        <v>752</v>
      </c>
      <c r="G977" s="213"/>
      <c r="H977" s="214"/>
      <c r="I977" s="212"/>
    </row>
    <row r="978" spans="2:9" s="2" customFormat="1" ht="13.5" customHeight="1" x14ac:dyDescent="0.15">
      <c r="B978" s="218"/>
      <c r="C978" s="220"/>
      <c r="D978" s="220" t="s">
        <v>824</v>
      </c>
      <c r="E978" s="221"/>
      <c r="F978" s="219"/>
      <c r="G978" s="209"/>
      <c r="H978" s="210"/>
      <c r="I978" s="211"/>
    </row>
    <row r="979" spans="2:9" s="2" customFormat="1" ht="13.5" customHeight="1" x14ac:dyDescent="0.15">
      <c r="B979" s="222"/>
      <c r="C979" s="215" t="s">
        <v>543</v>
      </c>
      <c r="D979" s="215" t="s">
        <v>692</v>
      </c>
      <c r="E979" s="224">
        <v>45</v>
      </c>
      <c r="F979" s="223" t="s">
        <v>752</v>
      </c>
      <c r="G979" s="213"/>
      <c r="H979" s="214"/>
      <c r="I979" s="212"/>
    </row>
    <row r="980" spans="2:9" s="2" customFormat="1" ht="13.5" customHeight="1" x14ac:dyDescent="0.15">
      <c r="B980" s="218"/>
      <c r="C980" s="220"/>
      <c r="D980" s="220" t="s">
        <v>824</v>
      </c>
      <c r="E980" s="221"/>
      <c r="F980" s="219"/>
      <c r="G980" s="209"/>
      <c r="H980" s="210"/>
      <c r="I980" s="211"/>
    </row>
    <row r="981" spans="2:9" s="2" customFormat="1" ht="13.5" customHeight="1" x14ac:dyDescent="0.15">
      <c r="B981" s="222"/>
      <c r="C981" s="215" t="s">
        <v>543</v>
      </c>
      <c r="D981" s="215" t="s">
        <v>550</v>
      </c>
      <c r="E981" s="224">
        <v>13</v>
      </c>
      <c r="F981" s="223" t="s">
        <v>752</v>
      </c>
      <c r="G981" s="213"/>
      <c r="H981" s="214"/>
      <c r="I981" s="212"/>
    </row>
    <row r="982" spans="2:9" s="2" customFormat="1" ht="13.5" customHeight="1" x14ac:dyDescent="0.15">
      <c r="B982" s="218"/>
      <c r="C982" s="220"/>
      <c r="D982" s="220" t="s">
        <v>824</v>
      </c>
      <c r="E982" s="221"/>
      <c r="F982" s="219"/>
      <c r="G982" s="209"/>
      <c r="H982" s="210"/>
      <c r="I982" s="211"/>
    </row>
    <row r="983" spans="2:9" s="2" customFormat="1" ht="13.5" customHeight="1" x14ac:dyDescent="0.15">
      <c r="B983" s="222"/>
      <c r="C983" s="215" t="s">
        <v>543</v>
      </c>
      <c r="D983" s="215" t="s">
        <v>551</v>
      </c>
      <c r="E983" s="224">
        <v>16</v>
      </c>
      <c r="F983" s="223" t="s">
        <v>752</v>
      </c>
      <c r="G983" s="213"/>
      <c r="H983" s="214"/>
      <c r="I983" s="212"/>
    </row>
    <row r="984" spans="2:9" s="2" customFormat="1" ht="13.5" customHeight="1" x14ac:dyDescent="0.15">
      <c r="B984" s="218"/>
      <c r="C984" s="220"/>
      <c r="D984" s="220" t="s">
        <v>826</v>
      </c>
      <c r="E984" s="221"/>
      <c r="F984" s="219"/>
      <c r="G984" s="209"/>
      <c r="H984" s="210"/>
      <c r="I984" s="211"/>
    </row>
    <row r="985" spans="2:9" s="2" customFormat="1" ht="13.5" customHeight="1" x14ac:dyDescent="0.15">
      <c r="B985" s="222"/>
      <c r="C985" s="215" t="s">
        <v>543</v>
      </c>
      <c r="D985" s="215" t="s">
        <v>552</v>
      </c>
      <c r="E985" s="224">
        <v>2</v>
      </c>
      <c r="F985" s="223" t="s">
        <v>752</v>
      </c>
      <c r="G985" s="213"/>
      <c r="H985" s="214"/>
      <c r="I985" s="212"/>
    </row>
    <row r="986" spans="2:9" s="2" customFormat="1" ht="13.5" customHeight="1" x14ac:dyDescent="0.15">
      <c r="B986" s="218"/>
      <c r="C986" s="220"/>
      <c r="D986" s="220" t="s">
        <v>826</v>
      </c>
      <c r="E986" s="221"/>
      <c r="F986" s="219"/>
      <c r="G986" s="209"/>
      <c r="H986" s="210"/>
      <c r="I986" s="211"/>
    </row>
    <row r="987" spans="2:9" s="2" customFormat="1" ht="13.5" customHeight="1" x14ac:dyDescent="0.15">
      <c r="B987" s="222"/>
      <c r="C987" s="215" t="s">
        <v>543</v>
      </c>
      <c r="D987" s="215" t="s">
        <v>553</v>
      </c>
      <c r="E987" s="224">
        <v>6</v>
      </c>
      <c r="F987" s="223" t="s">
        <v>752</v>
      </c>
      <c r="G987" s="213"/>
      <c r="H987" s="214"/>
      <c r="I987" s="212"/>
    </row>
    <row r="988" spans="2:9" s="2" customFormat="1" ht="13.5" customHeight="1" x14ac:dyDescent="0.15">
      <c r="B988" s="218"/>
      <c r="C988" s="220"/>
      <c r="D988" s="220"/>
      <c r="E988" s="221"/>
      <c r="F988" s="219"/>
      <c r="G988" s="209"/>
      <c r="H988" s="210"/>
      <c r="I988" s="211"/>
    </row>
    <row r="989" spans="2:9" s="2" customFormat="1" ht="13.5" customHeight="1" x14ac:dyDescent="0.15">
      <c r="B989" s="222"/>
      <c r="C989" s="215" t="s">
        <v>771</v>
      </c>
      <c r="D989" s="215"/>
      <c r="E989" s="224"/>
      <c r="F989" s="223"/>
      <c r="G989" s="213"/>
      <c r="H989" s="214"/>
      <c r="I989" s="212"/>
    </row>
    <row r="990" spans="2:9" s="2" customFormat="1" ht="13.5" customHeight="1" x14ac:dyDescent="0.15">
      <c r="B990" s="218"/>
      <c r="C990" s="220"/>
      <c r="D990" s="220" t="s">
        <v>824</v>
      </c>
      <c r="E990" s="221"/>
      <c r="F990" s="219"/>
      <c r="G990" s="209"/>
      <c r="H990" s="210"/>
      <c r="I990" s="211"/>
    </row>
    <row r="991" spans="2:9" s="2" customFormat="1" ht="13.5" customHeight="1" x14ac:dyDescent="0.15">
      <c r="B991" s="222"/>
      <c r="C991" s="215" t="s">
        <v>554</v>
      </c>
      <c r="D991" s="215" t="s">
        <v>546</v>
      </c>
      <c r="E991" s="224">
        <v>31</v>
      </c>
      <c r="F991" s="223" t="s">
        <v>752</v>
      </c>
      <c r="G991" s="213"/>
      <c r="H991" s="214"/>
      <c r="I991" s="212"/>
    </row>
    <row r="992" spans="2:9" s="2" customFormat="1" ht="13.5" customHeight="1" x14ac:dyDescent="0.15">
      <c r="B992" s="218"/>
      <c r="C992" s="220"/>
      <c r="D992" s="220" t="s">
        <v>824</v>
      </c>
      <c r="E992" s="221"/>
      <c r="F992" s="219"/>
      <c r="G992" s="209"/>
      <c r="H992" s="210"/>
      <c r="I992" s="211"/>
    </row>
    <row r="993" spans="2:9" s="2" customFormat="1" ht="13.5" customHeight="1" x14ac:dyDescent="0.15">
      <c r="B993" s="222"/>
      <c r="C993" s="215" t="s">
        <v>554</v>
      </c>
      <c r="D993" s="215" t="s">
        <v>689</v>
      </c>
      <c r="E993" s="224">
        <v>5</v>
      </c>
      <c r="F993" s="223" t="s">
        <v>752</v>
      </c>
      <c r="G993" s="213"/>
      <c r="H993" s="214"/>
      <c r="I993" s="212"/>
    </row>
    <row r="994" spans="2:9" s="2" customFormat="1" ht="13.5" customHeight="1" x14ac:dyDescent="0.15">
      <c r="B994" s="218"/>
      <c r="C994" s="220"/>
      <c r="D994" s="220" t="s">
        <v>824</v>
      </c>
      <c r="E994" s="221"/>
      <c r="F994" s="219"/>
      <c r="G994" s="209"/>
      <c r="H994" s="210"/>
      <c r="I994" s="211"/>
    </row>
    <row r="995" spans="2:9" s="2" customFormat="1" ht="13.5" customHeight="1" x14ac:dyDescent="0.15">
      <c r="B995" s="222"/>
      <c r="C995" s="215" t="s">
        <v>554</v>
      </c>
      <c r="D995" s="215" t="s">
        <v>551</v>
      </c>
      <c r="E995" s="224">
        <v>4</v>
      </c>
      <c r="F995" s="223" t="s">
        <v>752</v>
      </c>
      <c r="G995" s="213"/>
      <c r="H995" s="214"/>
      <c r="I995" s="212"/>
    </row>
    <row r="996" spans="2:9" s="2" customFormat="1" ht="13.5" customHeight="1" x14ac:dyDescent="0.15">
      <c r="B996" s="218"/>
      <c r="C996" s="220"/>
      <c r="D996" s="220" t="s">
        <v>824</v>
      </c>
      <c r="E996" s="221"/>
      <c r="F996" s="219"/>
      <c r="G996" s="209"/>
      <c r="H996" s="210"/>
      <c r="I996" s="211"/>
    </row>
    <row r="997" spans="2:9" s="2" customFormat="1" ht="13.5" customHeight="1" x14ac:dyDescent="0.15">
      <c r="B997" s="222"/>
      <c r="C997" s="215" t="s">
        <v>555</v>
      </c>
      <c r="D997" s="215" t="s">
        <v>545</v>
      </c>
      <c r="E997" s="224">
        <v>63</v>
      </c>
      <c r="F997" s="223" t="s">
        <v>752</v>
      </c>
      <c r="G997" s="213"/>
      <c r="H997" s="214"/>
      <c r="I997" s="212"/>
    </row>
    <row r="998" spans="2:9" s="2" customFormat="1" ht="13.5" customHeight="1" x14ac:dyDescent="0.15">
      <c r="B998" s="218"/>
      <c r="C998" s="220"/>
      <c r="D998" s="220" t="s">
        <v>824</v>
      </c>
      <c r="E998" s="221"/>
      <c r="F998" s="219"/>
      <c r="G998" s="209"/>
      <c r="H998" s="210"/>
      <c r="I998" s="211"/>
    </row>
    <row r="999" spans="2:9" s="2" customFormat="1" ht="13.5" customHeight="1" x14ac:dyDescent="0.15">
      <c r="B999" s="222"/>
      <c r="C999" s="215" t="s">
        <v>555</v>
      </c>
      <c r="D999" s="215" t="s">
        <v>546</v>
      </c>
      <c r="E999" s="224">
        <v>41</v>
      </c>
      <c r="F999" s="223" t="s">
        <v>752</v>
      </c>
      <c r="G999" s="213"/>
      <c r="H999" s="214"/>
      <c r="I999" s="212"/>
    </row>
    <row r="1000" spans="2:9" s="2" customFormat="1" ht="13.5" customHeight="1" x14ac:dyDescent="0.15">
      <c r="B1000" s="218"/>
      <c r="C1000" s="220"/>
      <c r="D1000" s="220" t="s">
        <v>824</v>
      </c>
      <c r="E1000" s="221"/>
      <c r="F1000" s="219"/>
      <c r="G1000" s="209"/>
      <c r="H1000" s="210"/>
      <c r="I1000" s="211"/>
    </row>
    <row r="1001" spans="2:9" s="2" customFormat="1" ht="13.5" customHeight="1" x14ac:dyDescent="0.15">
      <c r="B1001" s="222"/>
      <c r="C1001" s="215" t="s">
        <v>555</v>
      </c>
      <c r="D1001" s="215" t="s">
        <v>547</v>
      </c>
      <c r="E1001" s="224">
        <v>26</v>
      </c>
      <c r="F1001" s="223" t="s">
        <v>752</v>
      </c>
      <c r="G1001" s="213"/>
      <c r="H1001" s="214"/>
      <c r="I1001" s="212"/>
    </row>
    <row r="1002" spans="2:9" s="2" customFormat="1" ht="13.5" customHeight="1" x14ac:dyDescent="0.15">
      <c r="B1002" s="218"/>
      <c r="C1002" s="220"/>
      <c r="D1002" s="220" t="s">
        <v>824</v>
      </c>
      <c r="E1002" s="221"/>
      <c r="F1002" s="219"/>
      <c r="G1002" s="209"/>
      <c r="H1002" s="210"/>
      <c r="I1002" s="211"/>
    </row>
    <row r="1003" spans="2:9" s="2" customFormat="1" ht="13.5" customHeight="1" x14ac:dyDescent="0.15">
      <c r="B1003" s="222"/>
      <c r="C1003" s="215" t="s">
        <v>555</v>
      </c>
      <c r="D1003" s="215" t="s">
        <v>548</v>
      </c>
      <c r="E1003" s="224">
        <v>6</v>
      </c>
      <c r="F1003" s="223" t="s">
        <v>752</v>
      </c>
      <c r="G1003" s="213"/>
      <c r="H1003" s="214"/>
      <c r="I1003" s="212"/>
    </row>
    <row r="1004" spans="2:9" s="2" customFormat="1" ht="13.5" customHeight="1" x14ac:dyDescent="0.15">
      <c r="B1004" s="218"/>
      <c r="C1004" s="220"/>
      <c r="D1004" s="220" t="s">
        <v>824</v>
      </c>
      <c r="E1004" s="221"/>
      <c r="F1004" s="219"/>
      <c r="G1004" s="209"/>
      <c r="H1004" s="210"/>
      <c r="I1004" s="211"/>
    </row>
    <row r="1005" spans="2:9" s="2" customFormat="1" ht="13.5" customHeight="1" x14ac:dyDescent="0.15">
      <c r="B1005" s="222"/>
      <c r="C1005" s="215" t="s">
        <v>555</v>
      </c>
      <c r="D1005" s="215" t="s">
        <v>549</v>
      </c>
      <c r="E1005" s="224">
        <v>49</v>
      </c>
      <c r="F1005" s="223" t="s">
        <v>752</v>
      </c>
      <c r="G1005" s="213"/>
      <c r="H1005" s="214"/>
      <c r="I1005" s="212"/>
    </row>
    <row r="1006" spans="2:9" s="2" customFormat="1" ht="13.5" customHeight="1" x14ac:dyDescent="0.15">
      <c r="B1006" s="218"/>
      <c r="C1006" s="220"/>
      <c r="D1006" s="220" t="s">
        <v>824</v>
      </c>
      <c r="E1006" s="221"/>
      <c r="F1006" s="219"/>
      <c r="G1006" s="209"/>
      <c r="H1006" s="210"/>
      <c r="I1006" s="211"/>
    </row>
    <row r="1007" spans="2:9" s="2" customFormat="1" ht="13.5" customHeight="1" x14ac:dyDescent="0.15">
      <c r="B1007" s="222"/>
      <c r="C1007" s="215" t="s">
        <v>555</v>
      </c>
      <c r="D1007" s="215" t="s">
        <v>689</v>
      </c>
      <c r="E1007" s="224">
        <v>4</v>
      </c>
      <c r="F1007" s="223" t="s">
        <v>752</v>
      </c>
      <c r="G1007" s="213"/>
      <c r="H1007" s="214"/>
      <c r="I1007" s="212"/>
    </row>
    <row r="1008" spans="2:9" s="2" customFormat="1" ht="13.5" customHeight="1" x14ac:dyDescent="0.15">
      <c r="B1008" s="218"/>
      <c r="C1008" s="220"/>
      <c r="D1008" s="220" t="s">
        <v>824</v>
      </c>
      <c r="E1008" s="221"/>
      <c r="F1008" s="219"/>
      <c r="G1008" s="209"/>
      <c r="H1008" s="210"/>
      <c r="I1008" s="211"/>
    </row>
    <row r="1009" spans="2:9" s="2" customFormat="1" ht="13.5" customHeight="1" x14ac:dyDescent="0.15">
      <c r="B1009" s="222"/>
      <c r="C1009" s="215" t="s">
        <v>555</v>
      </c>
      <c r="D1009" s="215" t="s">
        <v>690</v>
      </c>
      <c r="E1009" s="224">
        <v>5</v>
      </c>
      <c r="F1009" s="223" t="s">
        <v>752</v>
      </c>
      <c r="G1009" s="213"/>
      <c r="H1009" s="214"/>
      <c r="I1009" s="212"/>
    </row>
    <row r="1010" spans="2:9" s="2" customFormat="1" ht="13.5" customHeight="1" x14ac:dyDescent="0.15">
      <c r="B1010" s="218"/>
      <c r="C1010" s="220"/>
      <c r="D1010" s="220" t="s">
        <v>824</v>
      </c>
      <c r="E1010" s="221"/>
      <c r="F1010" s="219"/>
      <c r="G1010" s="209"/>
      <c r="H1010" s="210"/>
      <c r="I1010" s="211"/>
    </row>
    <row r="1011" spans="2:9" s="2" customFormat="1" ht="13.5" customHeight="1" x14ac:dyDescent="0.15">
      <c r="B1011" s="222"/>
      <c r="C1011" s="215" t="s">
        <v>555</v>
      </c>
      <c r="D1011" s="215" t="s">
        <v>691</v>
      </c>
      <c r="E1011" s="224">
        <v>15</v>
      </c>
      <c r="F1011" s="223" t="s">
        <v>752</v>
      </c>
      <c r="G1011" s="213"/>
      <c r="H1011" s="214"/>
      <c r="I1011" s="212"/>
    </row>
    <row r="1012" spans="2:9" s="2" customFormat="1" ht="13.5" customHeight="1" x14ac:dyDescent="0.15">
      <c r="B1012" s="218"/>
      <c r="C1012" s="220"/>
      <c r="D1012" s="220" t="s">
        <v>824</v>
      </c>
      <c r="E1012" s="221"/>
      <c r="F1012" s="219"/>
      <c r="G1012" s="209"/>
      <c r="H1012" s="210"/>
      <c r="I1012" s="211"/>
    </row>
    <row r="1013" spans="2:9" s="2" customFormat="1" ht="13.5" customHeight="1" x14ac:dyDescent="0.15">
      <c r="B1013" s="222"/>
      <c r="C1013" s="215" t="s">
        <v>555</v>
      </c>
      <c r="D1013" s="215" t="s">
        <v>692</v>
      </c>
      <c r="E1013" s="224">
        <v>20</v>
      </c>
      <c r="F1013" s="223" t="s">
        <v>752</v>
      </c>
      <c r="G1013" s="213"/>
      <c r="H1013" s="214"/>
      <c r="I1013" s="212"/>
    </row>
    <row r="1014" spans="2:9" s="2" customFormat="1" ht="13.5" customHeight="1" x14ac:dyDescent="0.15">
      <c r="B1014" s="218"/>
      <c r="C1014" s="220"/>
      <c r="D1014" s="220" t="s">
        <v>824</v>
      </c>
      <c r="E1014" s="221"/>
      <c r="F1014" s="219"/>
      <c r="G1014" s="209"/>
      <c r="H1014" s="210"/>
      <c r="I1014" s="211"/>
    </row>
    <row r="1015" spans="2:9" s="2" customFormat="1" ht="13.5" customHeight="1" x14ac:dyDescent="0.15">
      <c r="B1015" s="222"/>
      <c r="C1015" s="215" t="s">
        <v>555</v>
      </c>
      <c r="D1015" s="215" t="s">
        <v>556</v>
      </c>
      <c r="E1015" s="224">
        <v>2</v>
      </c>
      <c r="F1015" s="223" t="s">
        <v>752</v>
      </c>
      <c r="G1015" s="213"/>
      <c r="H1015" s="214"/>
      <c r="I1015" s="212"/>
    </row>
    <row r="1016" spans="2:9" s="2" customFormat="1" ht="13.5" customHeight="1" x14ac:dyDescent="0.15">
      <c r="B1016" s="218"/>
      <c r="C1016" s="220"/>
      <c r="D1016" s="220" t="s">
        <v>824</v>
      </c>
      <c r="E1016" s="221"/>
      <c r="F1016" s="219"/>
      <c r="G1016" s="209"/>
      <c r="H1016" s="210"/>
      <c r="I1016" s="211"/>
    </row>
    <row r="1017" spans="2:9" s="2" customFormat="1" ht="13.5" customHeight="1" x14ac:dyDescent="0.15">
      <c r="B1017" s="222"/>
      <c r="C1017" s="215" t="s">
        <v>555</v>
      </c>
      <c r="D1017" s="215" t="s">
        <v>557</v>
      </c>
      <c r="E1017" s="224">
        <v>3</v>
      </c>
      <c r="F1017" s="223" t="s">
        <v>752</v>
      </c>
      <c r="G1017" s="213"/>
      <c r="H1017" s="214"/>
      <c r="I1017" s="212"/>
    </row>
    <row r="1018" spans="2:9" s="2" customFormat="1" ht="13.5" customHeight="1" x14ac:dyDescent="0.15">
      <c r="B1018" s="218"/>
      <c r="C1018" s="220"/>
      <c r="D1018" s="220" t="s">
        <v>824</v>
      </c>
      <c r="E1018" s="221"/>
      <c r="F1018" s="219"/>
      <c r="G1018" s="209"/>
      <c r="H1018" s="210"/>
      <c r="I1018" s="211"/>
    </row>
    <row r="1019" spans="2:9" s="2" customFormat="1" ht="13.5" customHeight="1" x14ac:dyDescent="0.15">
      <c r="B1019" s="222"/>
      <c r="C1019" s="215" t="s">
        <v>555</v>
      </c>
      <c r="D1019" s="215" t="s">
        <v>558</v>
      </c>
      <c r="E1019" s="224">
        <v>4</v>
      </c>
      <c r="F1019" s="223" t="s">
        <v>752</v>
      </c>
      <c r="G1019" s="213"/>
      <c r="H1019" s="214"/>
      <c r="I1019" s="212"/>
    </row>
    <row r="1020" spans="2:9" s="2" customFormat="1" ht="13.5" customHeight="1" x14ac:dyDescent="0.15">
      <c r="B1020" s="218"/>
      <c r="C1020" s="220"/>
      <c r="D1020" s="220"/>
      <c r="E1020" s="221"/>
      <c r="F1020" s="219"/>
      <c r="G1020" s="209"/>
      <c r="H1020" s="210"/>
      <c r="I1020" s="211"/>
    </row>
    <row r="1021" spans="2:9" s="2" customFormat="1" ht="13.5" customHeight="1" x14ac:dyDescent="0.15">
      <c r="B1021" s="222"/>
      <c r="C1021" s="215"/>
      <c r="D1021" s="215"/>
      <c r="E1021" s="224"/>
      <c r="F1021" s="223"/>
      <c r="G1021" s="213"/>
      <c r="H1021" s="214"/>
      <c r="I1021" s="212"/>
    </row>
    <row r="1022" spans="2:9" s="2" customFormat="1" ht="13.5" customHeight="1" x14ac:dyDescent="0.15">
      <c r="B1022" s="218"/>
      <c r="C1022" s="219"/>
      <c r="D1022" s="220"/>
      <c r="E1022" s="221"/>
      <c r="F1022" s="219"/>
      <c r="G1022" s="209"/>
      <c r="H1022" s="210"/>
      <c r="I1022" s="211"/>
    </row>
    <row r="1023" spans="2:9" s="2" customFormat="1" ht="13.5" customHeight="1" x14ac:dyDescent="0.15">
      <c r="B1023" s="222"/>
      <c r="C1023" s="223" t="s">
        <v>1</v>
      </c>
      <c r="D1023" s="215"/>
      <c r="E1023" s="224"/>
      <c r="F1023" s="223"/>
      <c r="G1023" s="213"/>
      <c r="H1023" s="214"/>
      <c r="I1023" s="212"/>
    </row>
    <row r="1024" spans="2:9" s="2" customFormat="1" ht="13.5" customHeight="1" x14ac:dyDescent="0.15">
      <c r="B1024" s="218"/>
      <c r="C1024" s="219"/>
      <c r="D1024" s="220"/>
      <c r="E1024" s="221"/>
      <c r="F1024" s="219"/>
      <c r="G1024" s="209"/>
      <c r="H1024" s="210"/>
      <c r="I1024" s="211"/>
    </row>
    <row r="1025" spans="2:9" s="2" customFormat="1" ht="13.5" customHeight="1" x14ac:dyDescent="0.15">
      <c r="B1025" s="222"/>
      <c r="C1025" s="223"/>
      <c r="D1025" s="215"/>
      <c r="E1025" s="224"/>
      <c r="F1025" s="223"/>
      <c r="G1025" s="213"/>
      <c r="H1025" s="214"/>
      <c r="I1025" s="212"/>
    </row>
    <row r="1026" spans="2:9" s="2" customFormat="1" ht="13.5" customHeight="1" x14ac:dyDescent="0.15">
      <c r="B1026" s="218"/>
      <c r="C1026" s="220"/>
      <c r="D1026" s="220"/>
      <c r="E1026" s="221"/>
      <c r="F1026" s="219"/>
      <c r="G1026" s="209"/>
      <c r="H1026" s="210"/>
      <c r="I1026" s="211"/>
    </row>
    <row r="1027" spans="2:9" s="2" customFormat="1" ht="13.5" customHeight="1" x14ac:dyDescent="0.15">
      <c r="B1027" s="222"/>
      <c r="C1027" s="215"/>
      <c r="D1027" s="215"/>
      <c r="E1027" s="224"/>
      <c r="F1027" s="223"/>
      <c r="G1027" s="213"/>
      <c r="H1027" s="214"/>
      <c r="I1027" s="212"/>
    </row>
    <row r="1028" spans="2:9" s="2" customFormat="1" ht="13.5" customHeight="1" x14ac:dyDescent="0.15">
      <c r="B1028" s="218"/>
      <c r="C1028" s="220"/>
      <c r="D1028" s="220"/>
      <c r="E1028" s="221"/>
      <c r="F1028" s="219"/>
      <c r="G1028" s="209"/>
      <c r="H1028" s="210"/>
      <c r="I1028" s="211"/>
    </row>
    <row r="1029" spans="2:9" s="2" customFormat="1" ht="13.5" customHeight="1" x14ac:dyDescent="0.15">
      <c r="B1029" s="233"/>
      <c r="C1029" s="215" t="s">
        <v>914</v>
      </c>
      <c r="D1029" s="215"/>
      <c r="E1029" s="224"/>
      <c r="F1029" s="223"/>
      <c r="G1029" s="213"/>
      <c r="H1029" s="214"/>
      <c r="I1029" s="212"/>
    </row>
    <row r="1030" spans="2:9" s="2" customFormat="1" ht="13.5" customHeight="1" x14ac:dyDescent="0.15">
      <c r="B1030" s="218"/>
      <c r="C1030" s="220"/>
      <c r="D1030" s="220"/>
      <c r="E1030" s="221"/>
      <c r="F1030" s="219"/>
      <c r="G1030" s="209"/>
      <c r="H1030" s="210"/>
      <c r="I1030" s="211"/>
    </row>
    <row r="1031" spans="2:9" s="2" customFormat="1" ht="13.5" customHeight="1" x14ac:dyDescent="0.15">
      <c r="B1031" s="222"/>
      <c r="C1031" s="215" t="s">
        <v>773</v>
      </c>
      <c r="D1031" s="215"/>
      <c r="E1031" s="224"/>
      <c r="F1031" s="223"/>
      <c r="G1031" s="213"/>
      <c r="H1031" s="214"/>
      <c r="I1031" s="212"/>
    </row>
    <row r="1032" spans="2:9" s="2" customFormat="1" ht="13.5" customHeight="1" x14ac:dyDescent="0.15">
      <c r="B1032" s="218"/>
      <c r="C1032" s="220"/>
      <c r="D1032" s="220"/>
      <c r="E1032" s="221"/>
      <c r="F1032" s="219"/>
      <c r="G1032" s="209"/>
      <c r="H1032" s="210"/>
      <c r="I1032" s="211"/>
    </row>
    <row r="1033" spans="2:9" s="2" customFormat="1" ht="13.5" customHeight="1" x14ac:dyDescent="0.15">
      <c r="B1033" s="222"/>
      <c r="C1033" s="215" t="s">
        <v>783</v>
      </c>
      <c r="D1033" s="215" t="s">
        <v>872</v>
      </c>
      <c r="E1033" s="224">
        <v>1</v>
      </c>
      <c r="F1033" s="223" t="s">
        <v>769</v>
      </c>
      <c r="G1033" s="213"/>
      <c r="H1033" s="214"/>
      <c r="I1033" s="212"/>
    </row>
    <row r="1034" spans="2:9" s="2" customFormat="1" ht="13.5" customHeight="1" x14ac:dyDescent="0.15">
      <c r="B1034" s="218"/>
      <c r="C1034" s="220"/>
      <c r="D1034" s="220"/>
      <c r="E1034" s="221"/>
      <c r="F1034" s="219"/>
      <c r="G1034" s="209"/>
      <c r="H1034" s="210"/>
      <c r="I1034" s="211"/>
    </row>
    <row r="1035" spans="2:9" s="2" customFormat="1" ht="13.5" customHeight="1" x14ac:dyDescent="0.15">
      <c r="B1035" s="222"/>
      <c r="C1035" s="215"/>
      <c r="D1035" s="215"/>
      <c r="E1035" s="224"/>
      <c r="F1035" s="223"/>
      <c r="G1035" s="213"/>
      <c r="H1035" s="214"/>
      <c r="I1035" s="212"/>
    </row>
    <row r="1036" spans="2:9" s="2" customFormat="1" ht="13.5" customHeight="1" x14ac:dyDescent="0.15">
      <c r="B1036" s="218"/>
      <c r="C1036" s="220"/>
      <c r="D1036" s="220"/>
      <c r="E1036" s="221"/>
      <c r="F1036" s="219"/>
      <c r="G1036" s="209"/>
      <c r="H1036" s="210"/>
      <c r="I1036" s="211"/>
    </row>
    <row r="1037" spans="2:9" s="2" customFormat="1" ht="13.5" customHeight="1" x14ac:dyDescent="0.15">
      <c r="B1037" s="222"/>
      <c r="C1037" s="215"/>
      <c r="D1037" s="215"/>
      <c r="E1037" s="224"/>
      <c r="F1037" s="223"/>
      <c r="G1037" s="213"/>
      <c r="H1037" s="214"/>
      <c r="I1037" s="212"/>
    </row>
    <row r="1038" spans="2:9" s="2" customFormat="1" ht="13.5" customHeight="1" x14ac:dyDescent="0.15">
      <c r="B1038" s="218"/>
      <c r="C1038" s="220"/>
      <c r="D1038" s="220"/>
      <c r="E1038" s="221"/>
      <c r="F1038" s="219"/>
      <c r="G1038" s="209"/>
      <c r="H1038" s="210"/>
      <c r="I1038" s="211"/>
    </row>
    <row r="1039" spans="2:9" s="2" customFormat="1" ht="13.5" customHeight="1" x14ac:dyDescent="0.15">
      <c r="B1039" s="222"/>
      <c r="C1039" s="215"/>
      <c r="D1039" s="215"/>
      <c r="E1039" s="224"/>
      <c r="F1039" s="223"/>
      <c r="G1039" s="213"/>
      <c r="H1039" s="214"/>
      <c r="I1039" s="212"/>
    </row>
    <row r="1040" spans="2:9" s="2" customFormat="1" ht="13.5" customHeight="1" x14ac:dyDescent="0.15">
      <c r="B1040" s="218"/>
      <c r="C1040" s="220"/>
      <c r="D1040" s="220"/>
      <c r="E1040" s="221"/>
      <c r="F1040" s="219"/>
      <c r="G1040" s="209"/>
      <c r="H1040" s="210"/>
      <c r="I1040" s="211"/>
    </row>
    <row r="1041" spans="2:9" s="2" customFormat="1" ht="13.5" customHeight="1" x14ac:dyDescent="0.15">
      <c r="B1041" s="222"/>
      <c r="C1041" s="215"/>
      <c r="D1041" s="215"/>
      <c r="E1041" s="224"/>
      <c r="F1041" s="223"/>
      <c r="G1041" s="213"/>
      <c r="H1041" s="214"/>
      <c r="I1041" s="212"/>
    </row>
    <row r="1042" spans="2:9" s="2" customFormat="1" ht="13.5" customHeight="1" x14ac:dyDescent="0.15">
      <c r="B1042" s="218"/>
      <c r="C1042" s="220"/>
      <c r="D1042" s="220"/>
      <c r="E1042" s="221"/>
      <c r="F1042" s="219"/>
      <c r="G1042" s="209"/>
      <c r="H1042" s="210"/>
      <c r="I1042" s="211"/>
    </row>
    <row r="1043" spans="2:9" s="2" customFormat="1" ht="13.5" customHeight="1" x14ac:dyDescent="0.15">
      <c r="B1043" s="222"/>
      <c r="C1043" s="215"/>
      <c r="D1043" s="215"/>
      <c r="E1043" s="224"/>
      <c r="F1043" s="223"/>
      <c r="G1043" s="213"/>
      <c r="H1043" s="214"/>
      <c r="I1043" s="212"/>
    </row>
    <row r="1044" spans="2:9" s="2" customFormat="1" ht="13.5" customHeight="1" x14ac:dyDescent="0.15">
      <c r="B1044" s="218"/>
      <c r="C1044" s="220"/>
      <c r="D1044" s="220"/>
      <c r="E1044" s="221"/>
      <c r="F1044" s="219"/>
      <c r="G1044" s="209"/>
      <c r="H1044" s="210"/>
      <c r="I1044" s="211"/>
    </row>
    <row r="1045" spans="2:9" s="2" customFormat="1" ht="13.5" customHeight="1" x14ac:dyDescent="0.15">
      <c r="B1045" s="222"/>
      <c r="C1045" s="215"/>
      <c r="D1045" s="215"/>
      <c r="E1045" s="224"/>
      <c r="F1045" s="223"/>
      <c r="G1045" s="213"/>
      <c r="H1045" s="214"/>
      <c r="I1045" s="212"/>
    </row>
    <row r="1046" spans="2:9" s="2" customFormat="1" ht="13.5" customHeight="1" x14ac:dyDescent="0.15">
      <c r="B1046" s="218"/>
      <c r="C1046" s="220"/>
      <c r="D1046" s="220"/>
      <c r="E1046" s="221"/>
      <c r="F1046" s="219"/>
      <c r="G1046" s="209"/>
      <c r="H1046" s="210"/>
      <c r="I1046" s="211"/>
    </row>
    <row r="1047" spans="2:9" s="2" customFormat="1" ht="13.5" customHeight="1" x14ac:dyDescent="0.15">
      <c r="B1047" s="222"/>
      <c r="C1047" s="215"/>
      <c r="D1047" s="215"/>
      <c r="E1047" s="224"/>
      <c r="F1047" s="223"/>
      <c r="G1047" s="213"/>
      <c r="H1047" s="214"/>
      <c r="I1047" s="212"/>
    </row>
    <row r="1048" spans="2:9" s="2" customFormat="1" ht="13.5" customHeight="1" x14ac:dyDescent="0.15">
      <c r="B1048" s="218"/>
      <c r="C1048" s="220"/>
      <c r="D1048" s="220"/>
      <c r="E1048" s="221"/>
      <c r="F1048" s="219"/>
      <c r="G1048" s="209"/>
      <c r="H1048" s="210"/>
      <c r="I1048" s="211"/>
    </row>
    <row r="1049" spans="2:9" s="2" customFormat="1" ht="13.5" customHeight="1" x14ac:dyDescent="0.15">
      <c r="B1049" s="222"/>
      <c r="C1049" s="215"/>
      <c r="D1049" s="215"/>
      <c r="E1049" s="224"/>
      <c r="F1049" s="223"/>
      <c r="G1049" s="213"/>
      <c r="H1049" s="214"/>
      <c r="I1049" s="212"/>
    </row>
    <row r="1050" spans="2:9" s="2" customFormat="1" ht="13.5" customHeight="1" x14ac:dyDescent="0.15">
      <c r="B1050" s="218"/>
      <c r="C1050" s="220"/>
      <c r="D1050" s="220"/>
      <c r="E1050" s="221"/>
      <c r="F1050" s="219"/>
      <c r="G1050" s="209"/>
      <c r="H1050" s="210"/>
      <c r="I1050" s="211"/>
    </row>
    <row r="1051" spans="2:9" s="2" customFormat="1" ht="13.5" customHeight="1" x14ac:dyDescent="0.15">
      <c r="B1051" s="222"/>
      <c r="C1051" s="215"/>
      <c r="D1051" s="215"/>
      <c r="E1051" s="224"/>
      <c r="F1051" s="223"/>
      <c r="G1051" s="213"/>
      <c r="H1051" s="214"/>
      <c r="I1051" s="212"/>
    </row>
    <row r="1052" spans="2:9" s="2" customFormat="1" ht="13.5" customHeight="1" x14ac:dyDescent="0.15">
      <c r="B1052" s="218"/>
      <c r="C1052" s="220"/>
      <c r="D1052" s="220"/>
      <c r="E1052" s="221"/>
      <c r="F1052" s="219"/>
      <c r="G1052" s="209"/>
      <c r="H1052" s="210"/>
      <c r="I1052" s="211"/>
    </row>
    <row r="1053" spans="2:9" s="2" customFormat="1" ht="13.5" customHeight="1" x14ac:dyDescent="0.15">
      <c r="B1053" s="222"/>
      <c r="C1053" s="215"/>
      <c r="D1053" s="215"/>
      <c r="E1053" s="224"/>
      <c r="F1053" s="223"/>
      <c r="G1053" s="213"/>
      <c r="H1053" s="214"/>
      <c r="I1053" s="212"/>
    </row>
    <row r="1054" spans="2:9" s="2" customFormat="1" ht="13.5" customHeight="1" x14ac:dyDescent="0.15">
      <c r="B1054" s="218"/>
      <c r="C1054" s="220"/>
      <c r="D1054" s="220"/>
      <c r="E1054" s="221"/>
      <c r="F1054" s="219"/>
      <c r="G1054" s="209"/>
      <c r="H1054" s="210"/>
      <c r="I1054" s="211"/>
    </row>
    <row r="1055" spans="2:9" s="2" customFormat="1" ht="13.5" customHeight="1" x14ac:dyDescent="0.15">
      <c r="B1055" s="222"/>
      <c r="C1055" s="215"/>
      <c r="D1055" s="215"/>
      <c r="E1055" s="224"/>
      <c r="F1055" s="223"/>
      <c r="G1055" s="213"/>
      <c r="H1055" s="214"/>
      <c r="I1055" s="212"/>
    </row>
    <row r="1056" spans="2:9" s="2" customFormat="1" ht="13.5" customHeight="1" x14ac:dyDescent="0.15">
      <c r="B1056" s="218"/>
      <c r="C1056" s="220"/>
      <c r="D1056" s="220"/>
      <c r="E1056" s="221"/>
      <c r="F1056" s="219"/>
      <c r="G1056" s="209"/>
      <c r="H1056" s="210"/>
      <c r="I1056" s="211"/>
    </row>
    <row r="1057" spans="2:9" s="2" customFormat="1" ht="13.5" customHeight="1" x14ac:dyDescent="0.15">
      <c r="B1057" s="222"/>
      <c r="C1057" s="215"/>
      <c r="D1057" s="215"/>
      <c r="E1057" s="224"/>
      <c r="F1057" s="223"/>
      <c r="G1057" s="213"/>
      <c r="H1057" s="214"/>
      <c r="I1057" s="212"/>
    </row>
    <row r="1058" spans="2:9" s="2" customFormat="1" ht="13.5" customHeight="1" x14ac:dyDescent="0.15">
      <c r="B1058" s="218"/>
      <c r="C1058" s="220"/>
      <c r="D1058" s="220"/>
      <c r="E1058" s="221"/>
      <c r="F1058" s="219"/>
      <c r="G1058" s="209"/>
      <c r="H1058" s="210"/>
      <c r="I1058" s="211"/>
    </row>
    <row r="1059" spans="2:9" s="2" customFormat="1" ht="13.5" customHeight="1" x14ac:dyDescent="0.15">
      <c r="B1059" s="222"/>
      <c r="C1059" s="215"/>
      <c r="D1059" s="215"/>
      <c r="E1059" s="224"/>
      <c r="F1059" s="223"/>
      <c r="G1059" s="213"/>
      <c r="H1059" s="214"/>
      <c r="I1059" s="212"/>
    </row>
    <row r="1060" spans="2:9" s="2" customFormat="1" ht="13.5" customHeight="1" x14ac:dyDescent="0.15">
      <c r="B1060" s="218"/>
      <c r="C1060" s="219"/>
      <c r="D1060" s="220"/>
      <c r="E1060" s="221"/>
      <c r="F1060" s="219"/>
      <c r="G1060" s="209"/>
      <c r="H1060" s="210"/>
      <c r="I1060" s="211"/>
    </row>
    <row r="1061" spans="2:9" s="2" customFormat="1" ht="13.5" customHeight="1" x14ac:dyDescent="0.15">
      <c r="B1061" s="222"/>
      <c r="C1061" s="223" t="s">
        <v>1</v>
      </c>
      <c r="D1061" s="215"/>
      <c r="E1061" s="224"/>
      <c r="F1061" s="223"/>
      <c r="G1061" s="213"/>
      <c r="H1061" s="214"/>
      <c r="I1061" s="212"/>
    </row>
    <row r="1062" spans="2:9" s="2" customFormat="1" ht="13.5" customHeight="1" x14ac:dyDescent="0.15">
      <c r="B1062" s="218"/>
      <c r="C1062" s="219"/>
      <c r="D1062" s="220"/>
      <c r="E1062" s="221"/>
      <c r="F1062" s="219"/>
      <c r="G1062" s="209"/>
      <c r="H1062" s="210"/>
      <c r="I1062" s="211"/>
    </row>
    <row r="1063" spans="2:9" s="2" customFormat="1" ht="13.5" customHeight="1" x14ac:dyDescent="0.15">
      <c r="B1063" s="222"/>
      <c r="C1063" s="223"/>
      <c r="D1063" s="215"/>
      <c r="E1063" s="224"/>
      <c r="F1063" s="223"/>
      <c r="G1063" s="213"/>
      <c r="H1063" s="214"/>
      <c r="I1063" s="212"/>
    </row>
    <row r="1064" spans="2:9" s="2" customFormat="1" ht="13.5" customHeight="1" x14ac:dyDescent="0.15">
      <c r="B1064" s="218"/>
      <c r="C1064" s="220"/>
      <c r="D1064" s="220"/>
      <c r="E1064" s="221"/>
      <c r="F1064" s="219"/>
      <c r="G1064" s="209"/>
      <c r="H1064" s="210"/>
      <c r="I1064" s="211"/>
    </row>
    <row r="1065" spans="2:9" s="2" customFormat="1" ht="13.5" customHeight="1" x14ac:dyDescent="0.15">
      <c r="B1065" s="222"/>
      <c r="C1065" s="215"/>
      <c r="D1065" s="215"/>
      <c r="E1065" s="224"/>
      <c r="F1065" s="223"/>
      <c r="G1065" s="213"/>
      <c r="H1065" s="214"/>
      <c r="I1065" s="212"/>
    </row>
    <row r="1066" spans="2:9" s="2" customFormat="1" ht="13.5" customHeight="1" x14ac:dyDescent="0.15">
      <c r="B1066" s="218"/>
      <c r="C1066" s="220"/>
      <c r="D1066" s="220"/>
      <c r="E1066" s="221"/>
      <c r="F1066" s="219"/>
      <c r="G1066" s="209"/>
      <c r="H1066" s="210"/>
      <c r="I1066" s="211"/>
    </row>
    <row r="1067" spans="2:9" s="2" customFormat="1" ht="13.5" customHeight="1" x14ac:dyDescent="0.15">
      <c r="B1067" s="233"/>
      <c r="C1067" s="215" t="s">
        <v>915</v>
      </c>
      <c r="D1067" s="215"/>
      <c r="E1067" s="224"/>
      <c r="F1067" s="223"/>
      <c r="G1067" s="213"/>
      <c r="H1067" s="214"/>
      <c r="I1067" s="212"/>
    </row>
    <row r="1068" spans="2:9" s="2" customFormat="1" ht="13.5" customHeight="1" x14ac:dyDescent="0.15">
      <c r="B1068" s="218"/>
      <c r="C1068" s="220"/>
      <c r="D1068" s="220"/>
      <c r="E1068" s="221"/>
      <c r="F1068" s="219"/>
      <c r="G1068" s="209"/>
      <c r="H1068" s="210"/>
      <c r="I1068" s="211"/>
    </row>
    <row r="1069" spans="2:9" s="2" customFormat="1" ht="13.5" customHeight="1" x14ac:dyDescent="0.15">
      <c r="B1069" s="222"/>
      <c r="C1069" s="215" t="s">
        <v>768</v>
      </c>
      <c r="D1069" s="215"/>
      <c r="E1069" s="224"/>
      <c r="F1069" s="223"/>
      <c r="G1069" s="213"/>
      <c r="H1069" s="214"/>
      <c r="I1069" s="212"/>
    </row>
    <row r="1070" spans="2:9" s="2" customFormat="1" ht="13.5" customHeight="1" x14ac:dyDescent="0.15">
      <c r="B1070" s="218"/>
      <c r="C1070" s="220"/>
      <c r="D1070" s="220"/>
      <c r="E1070" s="221"/>
      <c r="F1070" s="219"/>
      <c r="G1070" s="209"/>
      <c r="H1070" s="210"/>
      <c r="I1070" s="211"/>
    </row>
    <row r="1071" spans="2:9" s="2" customFormat="1" ht="13.5" customHeight="1" x14ac:dyDescent="0.15">
      <c r="B1071" s="222"/>
      <c r="C1071" s="215"/>
      <c r="D1071" s="215"/>
      <c r="E1071" s="224"/>
      <c r="F1071" s="223"/>
      <c r="G1071" s="213"/>
      <c r="H1071" s="214"/>
      <c r="I1071" s="212"/>
    </row>
    <row r="1072" spans="2:9" s="2" customFormat="1" ht="13.5" customHeight="1" x14ac:dyDescent="0.15">
      <c r="B1072" s="218"/>
      <c r="C1072" s="203"/>
      <c r="D1072" s="203"/>
      <c r="E1072" s="234"/>
      <c r="F1072" s="204"/>
      <c r="G1072" s="209"/>
      <c r="H1072" s="210"/>
      <c r="I1072" s="211"/>
    </row>
    <row r="1073" spans="2:9" s="2" customFormat="1" ht="13.5" customHeight="1" x14ac:dyDescent="0.15">
      <c r="B1073" s="222"/>
      <c r="C1073" s="205" t="s">
        <v>785</v>
      </c>
      <c r="D1073" s="205"/>
      <c r="E1073" s="235">
        <v>0.21</v>
      </c>
      <c r="F1073" s="206" t="s">
        <v>784</v>
      </c>
      <c r="G1073" s="213"/>
      <c r="H1073" s="214"/>
      <c r="I1073" s="212"/>
    </row>
    <row r="1074" spans="2:9" s="2" customFormat="1" ht="13.5" customHeight="1" x14ac:dyDescent="0.15">
      <c r="B1074" s="218"/>
      <c r="C1074" s="220"/>
      <c r="D1074" s="220"/>
      <c r="E1074" s="221"/>
      <c r="F1074" s="219"/>
      <c r="G1074" s="209"/>
      <c r="H1074" s="210"/>
      <c r="I1074" s="211"/>
    </row>
    <row r="1075" spans="2:9" s="2" customFormat="1" ht="13.5" customHeight="1" x14ac:dyDescent="0.15">
      <c r="B1075" s="222"/>
      <c r="C1075" s="215" t="s">
        <v>786</v>
      </c>
      <c r="D1075" s="215"/>
      <c r="E1075" s="224"/>
      <c r="F1075" s="223" t="s">
        <v>787</v>
      </c>
      <c r="G1075" s="213"/>
      <c r="H1075" s="214"/>
      <c r="I1075" s="212"/>
    </row>
    <row r="1076" spans="2:9" s="2" customFormat="1" ht="13.5" customHeight="1" x14ac:dyDescent="0.15">
      <c r="B1076" s="218"/>
      <c r="C1076" s="220"/>
      <c r="D1076" s="220"/>
      <c r="E1076" s="221"/>
      <c r="F1076" s="219"/>
      <c r="G1076" s="209"/>
      <c r="H1076" s="210"/>
      <c r="I1076" s="211"/>
    </row>
    <row r="1077" spans="2:9" s="2" customFormat="1" ht="13.5" customHeight="1" x14ac:dyDescent="0.15">
      <c r="B1077" s="222"/>
      <c r="C1077" s="215"/>
      <c r="D1077" s="215"/>
      <c r="E1077" s="224"/>
      <c r="F1077" s="223"/>
      <c r="G1077" s="213"/>
      <c r="H1077" s="214"/>
      <c r="I1077" s="212"/>
    </row>
    <row r="1078" spans="2:9" s="2" customFormat="1" ht="13.5" customHeight="1" x14ac:dyDescent="0.15">
      <c r="B1078" s="218"/>
      <c r="C1078" s="220"/>
      <c r="D1078" s="220"/>
      <c r="E1078" s="221"/>
      <c r="F1078" s="219"/>
      <c r="G1078" s="209"/>
      <c r="H1078" s="210"/>
      <c r="I1078" s="211"/>
    </row>
    <row r="1079" spans="2:9" s="2" customFormat="1" ht="13.5" customHeight="1" x14ac:dyDescent="0.15">
      <c r="B1079" s="222"/>
      <c r="C1079" s="215"/>
      <c r="D1079" s="215"/>
      <c r="E1079" s="224"/>
      <c r="F1079" s="223"/>
      <c r="G1079" s="213"/>
      <c r="H1079" s="214"/>
      <c r="I1079" s="212"/>
    </row>
    <row r="1080" spans="2:9" s="2" customFormat="1" ht="13.5" customHeight="1" x14ac:dyDescent="0.15">
      <c r="B1080" s="218"/>
      <c r="C1080" s="220"/>
      <c r="D1080" s="220"/>
      <c r="E1080" s="221"/>
      <c r="F1080" s="219"/>
      <c r="G1080" s="209"/>
      <c r="H1080" s="210"/>
      <c r="I1080" s="211"/>
    </row>
    <row r="1081" spans="2:9" s="2" customFormat="1" ht="13.5" customHeight="1" x14ac:dyDescent="0.15">
      <c r="B1081" s="222"/>
      <c r="C1081" s="215"/>
      <c r="D1081" s="215"/>
      <c r="E1081" s="224"/>
      <c r="F1081" s="223"/>
      <c r="G1081" s="213"/>
      <c r="H1081" s="214"/>
      <c r="I1081" s="212"/>
    </row>
    <row r="1082" spans="2:9" s="2" customFormat="1" ht="13.5" customHeight="1" x14ac:dyDescent="0.15">
      <c r="B1082" s="218"/>
      <c r="C1082" s="220"/>
      <c r="D1082" s="220"/>
      <c r="E1082" s="221"/>
      <c r="F1082" s="219"/>
      <c r="G1082" s="209"/>
      <c r="H1082" s="210"/>
      <c r="I1082" s="211"/>
    </row>
    <row r="1083" spans="2:9" s="2" customFormat="1" ht="13.5" customHeight="1" x14ac:dyDescent="0.15">
      <c r="B1083" s="222"/>
      <c r="C1083" s="215"/>
      <c r="D1083" s="215"/>
      <c r="E1083" s="224"/>
      <c r="F1083" s="223"/>
      <c r="G1083" s="213"/>
      <c r="H1083" s="214"/>
      <c r="I1083" s="212"/>
    </row>
    <row r="1084" spans="2:9" s="2" customFormat="1" ht="13.5" customHeight="1" x14ac:dyDescent="0.15">
      <c r="B1084" s="218"/>
      <c r="C1084" s="220"/>
      <c r="D1084" s="220"/>
      <c r="E1084" s="221"/>
      <c r="F1084" s="219"/>
      <c r="G1084" s="209"/>
      <c r="H1084" s="210"/>
      <c r="I1084" s="211"/>
    </row>
    <row r="1085" spans="2:9" s="2" customFormat="1" ht="13.5" customHeight="1" x14ac:dyDescent="0.15">
      <c r="B1085" s="222"/>
      <c r="C1085" s="215"/>
      <c r="D1085" s="215"/>
      <c r="E1085" s="224"/>
      <c r="F1085" s="223"/>
      <c r="G1085" s="213"/>
      <c r="H1085" s="214"/>
      <c r="I1085" s="212"/>
    </row>
    <row r="1086" spans="2:9" s="2" customFormat="1" ht="13.5" customHeight="1" x14ac:dyDescent="0.15">
      <c r="B1086" s="218"/>
      <c r="C1086" s="220"/>
      <c r="D1086" s="220"/>
      <c r="E1086" s="221"/>
      <c r="F1086" s="219"/>
      <c r="G1086" s="209"/>
      <c r="H1086" s="210"/>
      <c r="I1086" s="211"/>
    </row>
    <row r="1087" spans="2:9" s="2" customFormat="1" ht="13.5" customHeight="1" x14ac:dyDescent="0.15">
      <c r="B1087" s="222"/>
      <c r="C1087" s="215"/>
      <c r="D1087" s="215"/>
      <c r="E1087" s="224"/>
      <c r="F1087" s="223"/>
      <c r="G1087" s="213"/>
      <c r="H1087" s="214"/>
      <c r="I1087" s="212"/>
    </row>
    <row r="1088" spans="2:9" s="2" customFormat="1" ht="13.5" customHeight="1" x14ac:dyDescent="0.15">
      <c r="B1088" s="218"/>
      <c r="C1088" s="220"/>
      <c r="D1088" s="220"/>
      <c r="E1088" s="221"/>
      <c r="F1088" s="219"/>
      <c r="G1088" s="209"/>
      <c r="H1088" s="210"/>
      <c r="I1088" s="211"/>
    </row>
    <row r="1089" spans="2:9" s="2" customFormat="1" ht="13.5" customHeight="1" x14ac:dyDescent="0.15">
      <c r="B1089" s="222"/>
      <c r="C1089" s="215"/>
      <c r="D1089" s="215"/>
      <c r="E1089" s="224"/>
      <c r="F1089" s="223"/>
      <c r="G1089" s="213"/>
      <c r="H1089" s="214"/>
      <c r="I1089" s="212"/>
    </row>
    <row r="1090" spans="2:9" s="2" customFormat="1" ht="13.5" customHeight="1" x14ac:dyDescent="0.15">
      <c r="B1090" s="218"/>
      <c r="C1090" s="220"/>
      <c r="D1090" s="220"/>
      <c r="E1090" s="221"/>
      <c r="F1090" s="219"/>
      <c r="G1090" s="209"/>
      <c r="H1090" s="210"/>
      <c r="I1090" s="211"/>
    </row>
    <row r="1091" spans="2:9" s="2" customFormat="1" ht="13.5" customHeight="1" x14ac:dyDescent="0.15">
      <c r="B1091" s="222"/>
      <c r="C1091" s="215"/>
      <c r="D1091" s="215"/>
      <c r="E1091" s="224"/>
      <c r="F1091" s="223"/>
      <c r="G1091" s="213"/>
      <c r="H1091" s="214"/>
      <c r="I1091" s="212"/>
    </row>
    <row r="1092" spans="2:9" s="2" customFormat="1" ht="13.5" customHeight="1" x14ac:dyDescent="0.15">
      <c r="B1092" s="218"/>
      <c r="C1092" s="220"/>
      <c r="D1092" s="220"/>
      <c r="E1092" s="221"/>
      <c r="F1092" s="219"/>
      <c r="G1092" s="209"/>
      <c r="H1092" s="210"/>
      <c r="I1092" s="211"/>
    </row>
    <row r="1093" spans="2:9" s="2" customFormat="1" ht="13.5" customHeight="1" x14ac:dyDescent="0.15">
      <c r="B1093" s="222"/>
      <c r="C1093" s="215"/>
      <c r="D1093" s="215"/>
      <c r="E1093" s="224"/>
      <c r="F1093" s="223"/>
      <c r="G1093" s="213"/>
      <c r="H1093" s="214"/>
      <c r="I1093" s="212"/>
    </row>
    <row r="1094" spans="2:9" s="2" customFormat="1" ht="13.5" customHeight="1" x14ac:dyDescent="0.15">
      <c r="B1094" s="218"/>
      <c r="C1094" s="220"/>
      <c r="D1094" s="220"/>
      <c r="E1094" s="221"/>
      <c r="F1094" s="219"/>
      <c r="G1094" s="209"/>
      <c r="H1094" s="210"/>
      <c r="I1094" s="211"/>
    </row>
    <row r="1095" spans="2:9" s="2" customFormat="1" ht="13.5" customHeight="1" x14ac:dyDescent="0.15">
      <c r="B1095" s="222"/>
      <c r="C1095" s="215"/>
      <c r="D1095" s="215"/>
      <c r="E1095" s="224"/>
      <c r="F1095" s="223"/>
      <c r="G1095" s="213"/>
      <c r="H1095" s="214"/>
      <c r="I1095" s="212"/>
    </row>
    <row r="1096" spans="2:9" s="2" customFormat="1" ht="13.5" customHeight="1" x14ac:dyDescent="0.15">
      <c r="B1096" s="218"/>
      <c r="C1096" s="220"/>
      <c r="D1096" s="220"/>
      <c r="E1096" s="221"/>
      <c r="F1096" s="219"/>
      <c r="G1096" s="209"/>
      <c r="H1096" s="210"/>
      <c r="I1096" s="211"/>
    </row>
    <row r="1097" spans="2:9" s="2" customFormat="1" ht="13.5" customHeight="1" x14ac:dyDescent="0.15">
      <c r="B1097" s="222"/>
      <c r="C1097" s="215"/>
      <c r="D1097" s="215"/>
      <c r="E1097" s="224"/>
      <c r="F1097" s="223"/>
      <c r="G1097" s="213"/>
      <c r="H1097" s="214"/>
      <c r="I1097" s="212"/>
    </row>
    <row r="1098" spans="2:9" s="2" customFormat="1" ht="13.5" customHeight="1" x14ac:dyDescent="0.15">
      <c r="B1098" s="218"/>
      <c r="C1098" s="219"/>
      <c r="D1098" s="220"/>
      <c r="E1098" s="221"/>
      <c r="F1098" s="219"/>
      <c r="G1098" s="209"/>
      <c r="H1098" s="210"/>
      <c r="I1098" s="211"/>
    </row>
    <row r="1099" spans="2:9" s="2" customFormat="1" ht="13.5" customHeight="1" x14ac:dyDescent="0.15">
      <c r="B1099" s="222"/>
      <c r="C1099" s="223" t="s">
        <v>1</v>
      </c>
      <c r="D1099" s="215"/>
      <c r="E1099" s="224"/>
      <c r="F1099" s="223"/>
      <c r="G1099" s="213"/>
      <c r="H1099" s="214"/>
      <c r="I1099" s="212"/>
    </row>
    <row r="1100" spans="2:9" s="2" customFormat="1" ht="13.5" customHeight="1" x14ac:dyDescent="0.15">
      <c r="B1100" s="218"/>
      <c r="C1100" s="219"/>
      <c r="D1100" s="220"/>
      <c r="E1100" s="221"/>
      <c r="F1100" s="219"/>
      <c r="G1100" s="209"/>
      <c r="H1100" s="210"/>
      <c r="I1100" s="211"/>
    </row>
    <row r="1101" spans="2:9" s="2" customFormat="1" ht="13.5" customHeight="1" x14ac:dyDescent="0.15">
      <c r="B1101" s="222"/>
      <c r="C1101" s="223"/>
      <c r="D1101" s="215"/>
      <c r="E1101" s="224"/>
      <c r="F1101" s="223"/>
      <c r="G1101" s="213"/>
      <c r="H1101" s="214"/>
      <c r="I1101" s="212"/>
    </row>
    <row r="1102" spans="2:9" s="2" customFormat="1" ht="13.5" customHeight="1" x14ac:dyDescent="0.15">
      <c r="B1102" s="218"/>
      <c r="C1102" s="220"/>
      <c r="D1102" s="220"/>
      <c r="E1102" s="221"/>
      <c r="F1102" s="219"/>
      <c r="G1102" s="209"/>
      <c r="H1102" s="210"/>
      <c r="I1102" s="211"/>
    </row>
    <row r="1103" spans="2:9" s="2" customFormat="1" ht="13.5" customHeight="1" x14ac:dyDescent="0.15">
      <c r="B1103" s="222"/>
      <c r="C1103" s="215"/>
      <c r="D1103" s="215"/>
      <c r="E1103" s="224"/>
      <c r="F1103" s="223"/>
      <c r="G1103" s="213"/>
      <c r="H1103" s="214"/>
      <c r="I1103" s="212"/>
    </row>
    <row r="1104" spans="2:9" s="2" customFormat="1" ht="13.5" customHeight="1" x14ac:dyDescent="0.15">
      <c r="B1104" s="218"/>
      <c r="C1104" s="220"/>
      <c r="D1104" s="220"/>
      <c r="E1104" s="221"/>
      <c r="F1104" s="219"/>
      <c r="G1104" s="209"/>
      <c r="H1104" s="210"/>
      <c r="I1104" s="211"/>
    </row>
    <row r="1105" spans="2:9" s="2" customFormat="1" ht="13.5" customHeight="1" x14ac:dyDescent="0.15">
      <c r="B1105" s="233"/>
      <c r="C1105" s="215" t="s">
        <v>916</v>
      </c>
      <c r="D1105" s="215"/>
      <c r="E1105" s="224"/>
      <c r="F1105" s="223"/>
      <c r="G1105" s="213"/>
      <c r="H1105" s="214"/>
      <c r="I1105" s="212"/>
    </row>
    <row r="1106" spans="2:9" s="2" customFormat="1" ht="13.5" customHeight="1" x14ac:dyDescent="0.15">
      <c r="B1106" s="218"/>
      <c r="C1106" s="220"/>
      <c r="D1106" s="220"/>
      <c r="E1106" s="221"/>
      <c r="F1106" s="219"/>
      <c r="G1106" s="209"/>
      <c r="H1106" s="210"/>
      <c r="I1106" s="211"/>
    </row>
    <row r="1107" spans="2:9" s="2" customFormat="1" ht="13.5" customHeight="1" x14ac:dyDescent="0.15">
      <c r="B1107" s="222"/>
      <c r="C1107" s="215" t="s">
        <v>774</v>
      </c>
      <c r="D1107" s="215"/>
      <c r="E1107" s="224"/>
      <c r="F1107" s="223"/>
      <c r="G1107" s="213"/>
      <c r="H1107" s="214"/>
      <c r="I1107" s="212"/>
    </row>
    <row r="1108" spans="2:9" s="2" customFormat="1" ht="13.5" customHeight="1" x14ac:dyDescent="0.15">
      <c r="B1108" s="218"/>
      <c r="C1108" s="220"/>
      <c r="D1108" s="220"/>
      <c r="E1108" s="221"/>
      <c r="F1108" s="219"/>
      <c r="G1108" s="209"/>
      <c r="H1108" s="210"/>
      <c r="I1108" s="211"/>
    </row>
    <row r="1109" spans="2:9" s="2" customFormat="1" ht="13.5" customHeight="1" x14ac:dyDescent="0.15">
      <c r="B1109" s="222"/>
      <c r="C1109" s="215"/>
      <c r="D1109" s="215"/>
      <c r="E1109" s="224"/>
      <c r="F1109" s="223"/>
      <c r="G1109" s="213"/>
      <c r="H1109" s="214"/>
      <c r="I1109" s="212"/>
    </row>
    <row r="1110" spans="2:9" s="2" customFormat="1" ht="13.5" customHeight="1" x14ac:dyDescent="0.15">
      <c r="B1110" s="218"/>
      <c r="C1110" s="220"/>
      <c r="D1110" s="220"/>
      <c r="E1110" s="221"/>
      <c r="F1110" s="219"/>
      <c r="G1110" s="209"/>
      <c r="H1110" s="210"/>
      <c r="I1110" s="211"/>
    </row>
    <row r="1111" spans="2:9" s="2" customFormat="1" ht="13.5" customHeight="1" x14ac:dyDescent="0.15">
      <c r="B1111" s="222"/>
      <c r="C1111" s="215" t="s">
        <v>774</v>
      </c>
      <c r="D1111" s="215" t="s">
        <v>841</v>
      </c>
      <c r="E1111" s="224">
        <v>1</v>
      </c>
      <c r="F1111" s="223" t="s">
        <v>769</v>
      </c>
      <c r="G1111" s="213"/>
      <c r="H1111" s="214"/>
      <c r="I1111" s="212"/>
    </row>
    <row r="1112" spans="2:9" s="2" customFormat="1" ht="13.5" customHeight="1" x14ac:dyDescent="0.15">
      <c r="B1112" s="218"/>
      <c r="C1112" s="220"/>
      <c r="D1112" s="220"/>
      <c r="E1112" s="221"/>
      <c r="F1112" s="219"/>
      <c r="G1112" s="209"/>
      <c r="H1112" s="210"/>
      <c r="I1112" s="211"/>
    </row>
    <row r="1113" spans="2:9" s="2" customFormat="1" ht="13.5" customHeight="1" x14ac:dyDescent="0.15">
      <c r="B1113" s="222"/>
      <c r="C1113" s="215"/>
      <c r="D1113" s="215"/>
      <c r="E1113" s="224"/>
      <c r="F1113" s="223"/>
      <c r="G1113" s="213"/>
      <c r="H1113" s="214"/>
      <c r="I1113" s="212"/>
    </row>
    <row r="1114" spans="2:9" s="2" customFormat="1" ht="13.5" customHeight="1" x14ac:dyDescent="0.15">
      <c r="B1114" s="218"/>
      <c r="C1114" s="220"/>
      <c r="D1114" s="220"/>
      <c r="E1114" s="221"/>
      <c r="F1114" s="219"/>
      <c r="G1114" s="209"/>
      <c r="H1114" s="210"/>
      <c r="I1114" s="211"/>
    </row>
    <row r="1115" spans="2:9" s="2" customFormat="1" ht="13.5" customHeight="1" x14ac:dyDescent="0.15">
      <c r="B1115" s="222"/>
      <c r="C1115" s="215"/>
      <c r="D1115" s="215"/>
      <c r="E1115" s="224"/>
      <c r="F1115" s="223"/>
      <c r="G1115" s="213"/>
      <c r="H1115" s="214"/>
      <c r="I1115" s="212"/>
    </row>
    <row r="1116" spans="2:9" s="2" customFormat="1" ht="13.5" customHeight="1" x14ac:dyDescent="0.15">
      <c r="B1116" s="218"/>
      <c r="C1116" s="220"/>
      <c r="D1116" s="220"/>
      <c r="E1116" s="221"/>
      <c r="F1116" s="219"/>
      <c r="G1116" s="209"/>
      <c r="H1116" s="210"/>
      <c r="I1116" s="211"/>
    </row>
    <row r="1117" spans="2:9" s="2" customFormat="1" ht="13.5" customHeight="1" x14ac:dyDescent="0.15">
      <c r="B1117" s="222"/>
      <c r="C1117" s="215"/>
      <c r="D1117" s="215"/>
      <c r="E1117" s="224"/>
      <c r="F1117" s="223"/>
      <c r="G1117" s="213"/>
      <c r="H1117" s="214"/>
      <c r="I1117" s="212"/>
    </row>
    <row r="1118" spans="2:9" s="2" customFormat="1" ht="13.5" customHeight="1" x14ac:dyDescent="0.15">
      <c r="B1118" s="218"/>
      <c r="C1118" s="220"/>
      <c r="D1118" s="220"/>
      <c r="E1118" s="221"/>
      <c r="F1118" s="219"/>
      <c r="G1118" s="209"/>
      <c r="H1118" s="210"/>
      <c r="I1118" s="211"/>
    </row>
    <row r="1119" spans="2:9" s="2" customFormat="1" ht="13.5" customHeight="1" x14ac:dyDescent="0.15">
      <c r="B1119" s="222"/>
      <c r="C1119" s="215"/>
      <c r="D1119" s="215"/>
      <c r="E1119" s="224"/>
      <c r="F1119" s="223"/>
      <c r="G1119" s="213"/>
      <c r="H1119" s="214"/>
      <c r="I1119" s="212"/>
    </row>
    <row r="1120" spans="2:9" s="2" customFormat="1" ht="13.5" customHeight="1" x14ac:dyDescent="0.15">
      <c r="B1120" s="218"/>
      <c r="C1120" s="220"/>
      <c r="D1120" s="220"/>
      <c r="E1120" s="221"/>
      <c r="F1120" s="219"/>
      <c r="G1120" s="209"/>
      <c r="H1120" s="210"/>
      <c r="I1120" s="211"/>
    </row>
    <row r="1121" spans="2:9" s="2" customFormat="1" ht="13.5" customHeight="1" x14ac:dyDescent="0.15">
      <c r="B1121" s="222"/>
      <c r="C1121" s="215"/>
      <c r="D1121" s="215"/>
      <c r="E1121" s="224"/>
      <c r="F1121" s="223"/>
      <c r="G1121" s="213"/>
      <c r="H1121" s="214"/>
      <c r="I1121" s="212"/>
    </row>
    <row r="1122" spans="2:9" s="2" customFormat="1" ht="13.5" customHeight="1" x14ac:dyDescent="0.15">
      <c r="B1122" s="218"/>
      <c r="C1122" s="220"/>
      <c r="D1122" s="220"/>
      <c r="E1122" s="221"/>
      <c r="F1122" s="219"/>
      <c r="G1122" s="209"/>
      <c r="H1122" s="210"/>
      <c r="I1122" s="211"/>
    </row>
    <row r="1123" spans="2:9" s="2" customFormat="1" ht="13.5" customHeight="1" x14ac:dyDescent="0.15">
      <c r="B1123" s="222"/>
      <c r="C1123" s="215"/>
      <c r="D1123" s="215"/>
      <c r="E1123" s="224"/>
      <c r="F1123" s="223"/>
      <c r="G1123" s="213"/>
      <c r="H1123" s="214"/>
      <c r="I1123" s="212"/>
    </row>
    <row r="1124" spans="2:9" s="2" customFormat="1" ht="13.5" customHeight="1" x14ac:dyDescent="0.15">
      <c r="B1124" s="218"/>
      <c r="C1124" s="220"/>
      <c r="D1124" s="220"/>
      <c r="E1124" s="221"/>
      <c r="F1124" s="219"/>
      <c r="G1124" s="209"/>
      <c r="H1124" s="210"/>
      <c r="I1124" s="211"/>
    </row>
    <row r="1125" spans="2:9" s="2" customFormat="1" ht="13.5" customHeight="1" x14ac:dyDescent="0.15">
      <c r="B1125" s="222"/>
      <c r="C1125" s="215"/>
      <c r="D1125" s="215"/>
      <c r="E1125" s="224"/>
      <c r="F1125" s="223"/>
      <c r="G1125" s="213"/>
      <c r="H1125" s="214"/>
      <c r="I1125" s="212"/>
    </row>
    <row r="1126" spans="2:9" s="2" customFormat="1" ht="13.5" customHeight="1" x14ac:dyDescent="0.15">
      <c r="B1126" s="218"/>
      <c r="C1126" s="220"/>
      <c r="D1126" s="220"/>
      <c r="E1126" s="221"/>
      <c r="F1126" s="219"/>
      <c r="G1126" s="209"/>
      <c r="H1126" s="210"/>
      <c r="I1126" s="211"/>
    </row>
    <row r="1127" spans="2:9" s="2" customFormat="1" ht="13.5" customHeight="1" x14ac:dyDescent="0.15">
      <c r="B1127" s="222"/>
      <c r="C1127" s="215"/>
      <c r="D1127" s="215"/>
      <c r="E1127" s="224"/>
      <c r="F1127" s="223"/>
      <c r="G1127" s="213"/>
      <c r="H1127" s="214"/>
      <c r="I1127" s="212"/>
    </row>
    <row r="1128" spans="2:9" s="2" customFormat="1" ht="13.5" customHeight="1" x14ac:dyDescent="0.15">
      <c r="B1128" s="218"/>
      <c r="C1128" s="220"/>
      <c r="D1128" s="220"/>
      <c r="E1128" s="221"/>
      <c r="F1128" s="219"/>
      <c r="G1128" s="209"/>
      <c r="H1128" s="210"/>
      <c r="I1128" s="211"/>
    </row>
    <row r="1129" spans="2:9" s="2" customFormat="1" ht="13.5" customHeight="1" x14ac:dyDescent="0.15">
      <c r="B1129" s="222"/>
      <c r="C1129" s="215"/>
      <c r="D1129" s="215"/>
      <c r="E1129" s="224"/>
      <c r="F1129" s="223"/>
      <c r="G1129" s="213"/>
      <c r="H1129" s="214"/>
      <c r="I1129" s="212"/>
    </row>
    <row r="1130" spans="2:9" s="2" customFormat="1" ht="13.5" customHeight="1" x14ac:dyDescent="0.15">
      <c r="B1130" s="218"/>
      <c r="C1130" s="220"/>
      <c r="D1130" s="220"/>
      <c r="E1130" s="221"/>
      <c r="F1130" s="219"/>
      <c r="G1130" s="209"/>
      <c r="H1130" s="210"/>
      <c r="I1130" s="211"/>
    </row>
    <row r="1131" spans="2:9" s="2" customFormat="1" ht="13.5" customHeight="1" x14ac:dyDescent="0.15">
      <c r="B1131" s="222"/>
      <c r="C1131" s="215"/>
      <c r="D1131" s="215"/>
      <c r="E1131" s="224"/>
      <c r="F1131" s="223"/>
      <c r="G1131" s="213"/>
      <c r="H1131" s="214"/>
      <c r="I1131" s="212"/>
    </row>
    <row r="1132" spans="2:9" s="2" customFormat="1" ht="13.5" customHeight="1" x14ac:dyDescent="0.15">
      <c r="B1132" s="218"/>
      <c r="C1132" s="220"/>
      <c r="D1132" s="220"/>
      <c r="E1132" s="221"/>
      <c r="F1132" s="219"/>
      <c r="G1132" s="209"/>
      <c r="H1132" s="210"/>
      <c r="I1132" s="211"/>
    </row>
    <row r="1133" spans="2:9" s="2" customFormat="1" ht="13.5" customHeight="1" x14ac:dyDescent="0.15">
      <c r="B1133" s="222"/>
      <c r="C1133" s="215"/>
      <c r="D1133" s="215"/>
      <c r="E1133" s="224"/>
      <c r="F1133" s="223"/>
      <c r="G1133" s="213"/>
      <c r="H1133" s="214"/>
      <c r="I1133" s="212"/>
    </row>
    <row r="1134" spans="2:9" s="2" customFormat="1" ht="13.5" customHeight="1" x14ac:dyDescent="0.15">
      <c r="B1134" s="218"/>
      <c r="C1134" s="220"/>
      <c r="D1134" s="220"/>
      <c r="E1134" s="221"/>
      <c r="F1134" s="219"/>
      <c r="G1134" s="209"/>
      <c r="H1134" s="210"/>
      <c r="I1134" s="211"/>
    </row>
    <row r="1135" spans="2:9" s="2" customFormat="1" ht="13.5" customHeight="1" x14ac:dyDescent="0.15">
      <c r="B1135" s="222"/>
      <c r="C1135" s="215"/>
      <c r="D1135" s="215"/>
      <c r="E1135" s="224"/>
      <c r="F1135" s="223"/>
      <c r="G1135" s="213"/>
      <c r="H1135" s="214"/>
      <c r="I1135" s="212"/>
    </row>
    <row r="1136" spans="2:9" s="2" customFormat="1" ht="13.5" customHeight="1" x14ac:dyDescent="0.15">
      <c r="B1136" s="218"/>
      <c r="C1136" s="219"/>
      <c r="D1136" s="220"/>
      <c r="E1136" s="221"/>
      <c r="F1136" s="219"/>
      <c r="G1136" s="209"/>
      <c r="H1136" s="210"/>
      <c r="I1136" s="211"/>
    </row>
    <row r="1137" spans="2:9" s="2" customFormat="1" ht="13.5" customHeight="1" x14ac:dyDescent="0.15">
      <c r="B1137" s="222"/>
      <c r="C1137" s="223" t="s">
        <v>1</v>
      </c>
      <c r="D1137" s="215"/>
      <c r="E1137" s="224"/>
      <c r="F1137" s="223"/>
      <c r="G1137" s="213"/>
      <c r="H1137" s="214"/>
      <c r="I1137" s="212"/>
    </row>
    <row r="1138" spans="2:9" s="2" customFormat="1" ht="13.5" customHeight="1" x14ac:dyDescent="0.15">
      <c r="B1138" s="218"/>
      <c r="C1138" s="219"/>
      <c r="D1138" s="220"/>
      <c r="E1138" s="221"/>
      <c r="F1138" s="219"/>
      <c r="G1138" s="209"/>
      <c r="H1138" s="210"/>
      <c r="I1138" s="211"/>
    </row>
    <row r="1139" spans="2:9" s="2" customFormat="1" ht="13.5" customHeight="1" x14ac:dyDescent="0.15">
      <c r="B1139" s="222"/>
      <c r="C1139" s="223"/>
      <c r="D1139" s="215"/>
      <c r="E1139" s="224"/>
      <c r="F1139" s="223"/>
      <c r="G1139" s="213"/>
      <c r="H1139" s="214"/>
      <c r="I1139" s="212"/>
    </row>
    <row r="1140" spans="2:9" s="2" customFormat="1" ht="13.5" customHeight="1" x14ac:dyDescent="0.15">
      <c r="B1140" s="218"/>
      <c r="C1140" s="220"/>
      <c r="D1140" s="220"/>
      <c r="E1140" s="221"/>
      <c r="F1140" s="219"/>
      <c r="G1140" s="209"/>
      <c r="H1140" s="210"/>
      <c r="I1140" s="211"/>
    </row>
    <row r="1141" spans="2:9" s="2" customFormat="1" ht="13.5" customHeight="1" x14ac:dyDescent="0.15">
      <c r="B1141" s="222"/>
      <c r="C1141" s="215"/>
      <c r="D1141" s="215"/>
      <c r="E1141" s="224"/>
      <c r="F1141" s="223"/>
      <c r="G1141" s="213"/>
      <c r="H1141" s="214"/>
      <c r="I1141" s="212"/>
    </row>
    <row r="1142" spans="2:9" s="2" customFormat="1" ht="13.5" customHeight="1" x14ac:dyDescent="0.15">
      <c r="B1142" s="218"/>
      <c r="C1142" s="220"/>
      <c r="D1142" s="220"/>
      <c r="E1142" s="221"/>
      <c r="F1142" s="219"/>
      <c r="G1142" s="209"/>
      <c r="H1142" s="210"/>
      <c r="I1142" s="211"/>
    </row>
    <row r="1143" spans="2:9" s="2" customFormat="1" ht="13.5" customHeight="1" x14ac:dyDescent="0.15">
      <c r="B1143" s="233"/>
      <c r="C1143" s="215" t="s">
        <v>917</v>
      </c>
      <c r="D1143" s="215"/>
      <c r="E1143" s="224"/>
      <c r="F1143" s="223"/>
      <c r="G1143" s="213"/>
      <c r="H1143" s="214"/>
      <c r="I1143" s="212"/>
    </row>
    <row r="1144" spans="2:9" s="2" customFormat="1" ht="13.5" customHeight="1" x14ac:dyDescent="0.15">
      <c r="B1144" s="218"/>
      <c r="C1144" s="220"/>
      <c r="D1144" s="220"/>
      <c r="E1144" s="221"/>
      <c r="F1144" s="219"/>
      <c r="G1144" s="209"/>
      <c r="H1144" s="210"/>
      <c r="I1144" s="211"/>
    </row>
    <row r="1145" spans="2:9" s="2" customFormat="1" ht="13.5" customHeight="1" x14ac:dyDescent="0.15">
      <c r="B1145" s="222"/>
      <c r="C1145" s="215" t="s">
        <v>766</v>
      </c>
      <c r="D1145" s="215"/>
      <c r="E1145" s="224"/>
      <c r="F1145" s="223"/>
      <c r="G1145" s="213"/>
      <c r="H1145" s="214"/>
      <c r="I1145" s="212"/>
    </row>
    <row r="1146" spans="2:9" s="2" customFormat="1" ht="13.5" customHeight="1" x14ac:dyDescent="0.15">
      <c r="B1146" s="218"/>
      <c r="C1146" s="220"/>
      <c r="D1146" s="220"/>
      <c r="E1146" s="221"/>
      <c r="F1146" s="219"/>
      <c r="G1146" s="209"/>
      <c r="H1146" s="210"/>
      <c r="I1146" s="211"/>
    </row>
    <row r="1147" spans="2:9" s="2" customFormat="1" ht="13.5" customHeight="1" x14ac:dyDescent="0.15">
      <c r="B1147" s="222"/>
      <c r="C1147" s="215"/>
      <c r="D1147" s="215"/>
      <c r="E1147" s="224"/>
      <c r="F1147" s="223"/>
      <c r="G1147" s="213"/>
      <c r="H1147" s="214"/>
      <c r="I1147" s="212"/>
    </row>
    <row r="1148" spans="2:9" s="2" customFormat="1" ht="13.5" customHeight="1" x14ac:dyDescent="0.15">
      <c r="B1148" s="218"/>
      <c r="C1148" s="220"/>
      <c r="D1148" s="220"/>
      <c r="E1148" s="221"/>
      <c r="F1148" s="219"/>
      <c r="G1148" s="209"/>
      <c r="H1148" s="210"/>
      <c r="I1148" s="211"/>
    </row>
    <row r="1149" spans="2:9" s="2" customFormat="1" ht="13.5" customHeight="1" x14ac:dyDescent="0.15">
      <c r="B1149" s="222"/>
      <c r="C1149" s="215" t="s">
        <v>766</v>
      </c>
      <c r="D1149" s="215" t="s">
        <v>841</v>
      </c>
      <c r="E1149" s="224">
        <v>1</v>
      </c>
      <c r="F1149" s="223" t="s">
        <v>769</v>
      </c>
      <c r="G1149" s="213"/>
      <c r="H1149" s="214"/>
      <c r="I1149" s="212"/>
    </row>
    <row r="1150" spans="2:9" s="2" customFormat="1" ht="13.5" customHeight="1" x14ac:dyDescent="0.15">
      <c r="B1150" s="218"/>
      <c r="C1150" s="220"/>
      <c r="D1150" s="220"/>
      <c r="E1150" s="221"/>
      <c r="F1150" s="219"/>
      <c r="G1150" s="209"/>
      <c r="H1150" s="210"/>
      <c r="I1150" s="211"/>
    </row>
    <row r="1151" spans="2:9" s="2" customFormat="1" ht="13.5" customHeight="1" x14ac:dyDescent="0.15">
      <c r="B1151" s="222"/>
      <c r="C1151" s="215"/>
      <c r="D1151" s="215"/>
      <c r="E1151" s="224"/>
      <c r="F1151" s="223"/>
      <c r="G1151" s="213"/>
      <c r="H1151" s="214"/>
      <c r="I1151" s="212"/>
    </row>
    <row r="1152" spans="2:9" s="2" customFormat="1" ht="13.5" customHeight="1" x14ac:dyDescent="0.15">
      <c r="B1152" s="218"/>
      <c r="C1152" s="220"/>
      <c r="D1152" s="220"/>
      <c r="E1152" s="221"/>
      <c r="F1152" s="219"/>
      <c r="G1152" s="209"/>
      <c r="H1152" s="210"/>
      <c r="I1152" s="211"/>
    </row>
    <row r="1153" spans="2:9" s="2" customFormat="1" ht="13.5" customHeight="1" x14ac:dyDescent="0.15">
      <c r="B1153" s="222"/>
      <c r="C1153" s="215"/>
      <c r="D1153" s="215"/>
      <c r="E1153" s="224"/>
      <c r="F1153" s="223"/>
      <c r="G1153" s="213"/>
      <c r="H1153" s="214"/>
      <c r="I1153" s="212"/>
    </row>
    <row r="1154" spans="2:9" s="2" customFormat="1" ht="13.5" customHeight="1" x14ac:dyDescent="0.15">
      <c r="B1154" s="218"/>
      <c r="C1154" s="220"/>
      <c r="D1154" s="220"/>
      <c r="E1154" s="221"/>
      <c r="F1154" s="219"/>
      <c r="G1154" s="209"/>
      <c r="H1154" s="210"/>
      <c r="I1154" s="211"/>
    </row>
    <row r="1155" spans="2:9" s="2" customFormat="1" ht="13.5" customHeight="1" x14ac:dyDescent="0.15">
      <c r="B1155" s="222"/>
      <c r="C1155" s="215"/>
      <c r="D1155" s="215"/>
      <c r="E1155" s="224"/>
      <c r="F1155" s="223"/>
      <c r="G1155" s="213"/>
      <c r="H1155" s="214"/>
      <c r="I1155" s="212"/>
    </row>
    <row r="1156" spans="2:9" s="2" customFormat="1" ht="13.5" customHeight="1" x14ac:dyDescent="0.15">
      <c r="B1156" s="218"/>
      <c r="C1156" s="220"/>
      <c r="D1156" s="220"/>
      <c r="E1156" s="221"/>
      <c r="F1156" s="219"/>
      <c r="G1156" s="209"/>
      <c r="H1156" s="210"/>
      <c r="I1156" s="211"/>
    </row>
    <row r="1157" spans="2:9" s="2" customFormat="1" ht="13.5" customHeight="1" x14ac:dyDescent="0.15">
      <c r="B1157" s="222"/>
      <c r="C1157" s="215"/>
      <c r="D1157" s="215"/>
      <c r="E1157" s="224"/>
      <c r="F1157" s="223"/>
      <c r="G1157" s="213"/>
      <c r="H1157" s="214"/>
      <c r="I1157" s="212"/>
    </row>
    <row r="1158" spans="2:9" s="2" customFormat="1" ht="13.5" customHeight="1" x14ac:dyDescent="0.15">
      <c r="B1158" s="218"/>
      <c r="C1158" s="220"/>
      <c r="D1158" s="220"/>
      <c r="E1158" s="221"/>
      <c r="F1158" s="219"/>
      <c r="G1158" s="209"/>
      <c r="H1158" s="210"/>
      <c r="I1158" s="211"/>
    </row>
    <row r="1159" spans="2:9" s="2" customFormat="1" ht="13.5" customHeight="1" x14ac:dyDescent="0.15">
      <c r="B1159" s="222"/>
      <c r="C1159" s="215"/>
      <c r="D1159" s="215"/>
      <c r="E1159" s="224"/>
      <c r="F1159" s="223"/>
      <c r="G1159" s="213"/>
      <c r="H1159" s="214"/>
      <c r="I1159" s="212"/>
    </row>
    <row r="1160" spans="2:9" s="2" customFormat="1" ht="13.5" customHeight="1" x14ac:dyDescent="0.15">
      <c r="B1160" s="218"/>
      <c r="C1160" s="220"/>
      <c r="D1160" s="220"/>
      <c r="E1160" s="221"/>
      <c r="F1160" s="219"/>
      <c r="G1160" s="209"/>
      <c r="H1160" s="210"/>
      <c r="I1160" s="211"/>
    </row>
    <row r="1161" spans="2:9" s="2" customFormat="1" ht="13.5" customHeight="1" x14ac:dyDescent="0.15">
      <c r="B1161" s="222"/>
      <c r="C1161" s="215"/>
      <c r="D1161" s="215"/>
      <c r="E1161" s="224"/>
      <c r="F1161" s="223"/>
      <c r="G1161" s="213"/>
      <c r="H1161" s="214"/>
      <c r="I1161" s="212"/>
    </row>
    <row r="1162" spans="2:9" s="2" customFormat="1" ht="13.5" customHeight="1" x14ac:dyDescent="0.15">
      <c r="B1162" s="218"/>
      <c r="C1162" s="220"/>
      <c r="D1162" s="220"/>
      <c r="E1162" s="221"/>
      <c r="F1162" s="219"/>
      <c r="G1162" s="209"/>
      <c r="H1162" s="210"/>
      <c r="I1162" s="211"/>
    </row>
    <row r="1163" spans="2:9" s="2" customFormat="1" ht="13.5" customHeight="1" x14ac:dyDescent="0.15">
      <c r="B1163" s="222"/>
      <c r="C1163" s="215"/>
      <c r="D1163" s="215"/>
      <c r="E1163" s="224"/>
      <c r="F1163" s="223"/>
      <c r="G1163" s="213"/>
      <c r="H1163" s="214"/>
      <c r="I1163" s="212"/>
    </row>
    <row r="1164" spans="2:9" s="2" customFormat="1" ht="13.5" customHeight="1" x14ac:dyDescent="0.15">
      <c r="B1164" s="218"/>
      <c r="C1164" s="220"/>
      <c r="D1164" s="220"/>
      <c r="E1164" s="221"/>
      <c r="F1164" s="219"/>
      <c r="G1164" s="209"/>
      <c r="H1164" s="210"/>
      <c r="I1164" s="211"/>
    </row>
    <row r="1165" spans="2:9" s="2" customFormat="1" ht="13.5" customHeight="1" x14ac:dyDescent="0.15">
      <c r="B1165" s="222"/>
      <c r="C1165" s="215"/>
      <c r="D1165" s="215"/>
      <c r="E1165" s="224"/>
      <c r="F1165" s="223"/>
      <c r="G1165" s="213"/>
      <c r="H1165" s="214"/>
      <c r="I1165" s="212"/>
    </row>
    <row r="1166" spans="2:9" s="2" customFormat="1" ht="13.5" customHeight="1" x14ac:dyDescent="0.15">
      <c r="B1166" s="218"/>
      <c r="C1166" s="220"/>
      <c r="D1166" s="220"/>
      <c r="E1166" s="221"/>
      <c r="F1166" s="219"/>
      <c r="G1166" s="209"/>
      <c r="H1166" s="210"/>
      <c r="I1166" s="211"/>
    </row>
    <row r="1167" spans="2:9" s="2" customFormat="1" ht="13.5" customHeight="1" x14ac:dyDescent="0.15">
      <c r="B1167" s="222"/>
      <c r="C1167" s="215"/>
      <c r="D1167" s="215"/>
      <c r="E1167" s="224"/>
      <c r="F1167" s="223"/>
      <c r="G1167" s="213"/>
      <c r="H1167" s="214"/>
      <c r="I1167" s="212"/>
    </row>
    <row r="1168" spans="2:9" s="2" customFormat="1" ht="13.5" customHeight="1" x14ac:dyDescent="0.15">
      <c r="B1168" s="218"/>
      <c r="C1168" s="220"/>
      <c r="D1168" s="220"/>
      <c r="E1168" s="221"/>
      <c r="F1168" s="219"/>
      <c r="G1168" s="209"/>
      <c r="H1168" s="210"/>
      <c r="I1168" s="211"/>
    </row>
    <row r="1169" spans="2:9" s="2" customFormat="1" ht="13.5" customHeight="1" x14ac:dyDescent="0.15">
      <c r="B1169" s="222"/>
      <c r="C1169" s="215"/>
      <c r="D1169" s="215"/>
      <c r="E1169" s="224"/>
      <c r="F1169" s="223"/>
      <c r="G1169" s="213"/>
      <c r="H1169" s="214"/>
      <c r="I1169" s="212"/>
    </row>
    <row r="1170" spans="2:9" s="2" customFormat="1" ht="13.5" customHeight="1" x14ac:dyDescent="0.15">
      <c r="B1170" s="218"/>
      <c r="C1170" s="220"/>
      <c r="D1170" s="220"/>
      <c r="E1170" s="221"/>
      <c r="F1170" s="219"/>
      <c r="G1170" s="209"/>
      <c r="H1170" s="210"/>
      <c r="I1170" s="211"/>
    </row>
    <row r="1171" spans="2:9" s="2" customFormat="1" ht="13.5" customHeight="1" x14ac:dyDescent="0.15">
      <c r="B1171" s="222"/>
      <c r="C1171" s="215"/>
      <c r="D1171" s="215"/>
      <c r="E1171" s="224"/>
      <c r="F1171" s="223"/>
      <c r="G1171" s="213"/>
      <c r="H1171" s="214"/>
      <c r="I1171" s="212"/>
    </row>
    <row r="1172" spans="2:9" s="2" customFormat="1" ht="13.5" customHeight="1" x14ac:dyDescent="0.15">
      <c r="B1172" s="218"/>
      <c r="C1172" s="220"/>
      <c r="D1172" s="220"/>
      <c r="E1172" s="221"/>
      <c r="F1172" s="219"/>
      <c r="G1172" s="209"/>
      <c r="H1172" s="210"/>
      <c r="I1172" s="211"/>
    </row>
    <row r="1173" spans="2:9" s="2" customFormat="1" ht="13.5" customHeight="1" x14ac:dyDescent="0.15">
      <c r="B1173" s="222"/>
      <c r="C1173" s="215"/>
      <c r="D1173" s="215"/>
      <c r="E1173" s="224"/>
      <c r="F1173" s="223"/>
      <c r="G1173" s="213"/>
      <c r="H1173" s="214"/>
      <c r="I1173" s="212"/>
    </row>
    <row r="1174" spans="2:9" s="2" customFormat="1" ht="13.5" customHeight="1" x14ac:dyDescent="0.15">
      <c r="B1174" s="218"/>
      <c r="C1174" s="219"/>
      <c r="D1174" s="220"/>
      <c r="E1174" s="221"/>
      <c r="F1174" s="219"/>
      <c r="G1174" s="209"/>
      <c r="H1174" s="210"/>
      <c r="I1174" s="211"/>
    </row>
    <row r="1175" spans="2:9" s="2" customFormat="1" ht="13.5" customHeight="1" x14ac:dyDescent="0.15">
      <c r="B1175" s="222"/>
      <c r="C1175" s="223" t="s">
        <v>1</v>
      </c>
      <c r="D1175" s="215"/>
      <c r="E1175" s="224"/>
      <c r="F1175" s="223"/>
      <c r="G1175" s="213"/>
      <c r="H1175" s="214"/>
      <c r="I1175" s="212"/>
    </row>
    <row r="1176" spans="2:9" s="2" customFormat="1" ht="13.5" customHeight="1" x14ac:dyDescent="0.15">
      <c r="B1176" s="218"/>
      <c r="C1176" s="219"/>
      <c r="D1176" s="220"/>
      <c r="E1176" s="221"/>
      <c r="F1176" s="219"/>
      <c r="G1176" s="209"/>
      <c r="H1176" s="210"/>
      <c r="I1176" s="211"/>
    </row>
    <row r="1177" spans="2:9" s="2" customFormat="1" ht="13.5" customHeight="1" x14ac:dyDescent="0.15">
      <c r="B1177" s="222"/>
      <c r="C1177" s="223"/>
      <c r="D1177" s="215"/>
      <c r="E1177" s="224"/>
      <c r="F1177" s="223"/>
      <c r="G1177" s="213"/>
      <c r="H1177" s="214"/>
      <c r="I1177" s="212"/>
    </row>
    <row r="1178" spans="2:9" s="2" customFormat="1" ht="13.5" customHeight="1" x14ac:dyDescent="0.15">
      <c r="B1178" s="218"/>
      <c r="C1178" s="220"/>
      <c r="D1178" s="220"/>
      <c r="E1178" s="221"/>
      <c r="F1178" s="219"/>
      <c r="G1178" s="209"/>
      <c r="H1178" s="210"/>
      <c r="I1178" s="211"/>
    </row>
    <row r="1179" spans="2:9" s="2" customFormat="1" ht="13.5" customHeight="1" x14ac:dyDescent="0.15">
      <c r="B1179" s="222"/>
      <c r="C1179" s="215"/>
      <c r="D1179" s="215"/>
      <c r="E1179" s="224"/>
      <c r="F1179" s="223"/>
      <c r="G1179" s="213"/>
      <c r="H1179" s="214"/>
      <c r="I1179" s="212"/>
    </row>
    <row r="1180" spans="2:9" s="2" customFormat="1" ht="13.5" customHeight="1" x14ac:dyDescent="0.15">
      <c r="B1180" s="218"/>
      <c r="C1180" s="220"/>
      <c r="D1180" s="220"/>
      <c r="E1180" s="221"/>
      <c r="F1180" s="219"/>
      <c r="G1180" s="209"/>
      <c r="H1180" s="210"/>
      <c r="I1180" s="211"/>
    </row>
    <row r="1181" spans="2:9" s="2" customFormat="1" ht="13.5" customHeight="1" x14ac:dyDescent="0.15">
      <c r="B1181" s="233"/>
      <c r="C1181" s="215" t="s">
        <v>918</v>
      </c>
      <c r="D1181" s="215"/>
      <c r="E1181" s="224"/>
      <c r="F1181" s="223"/>
      <c r="G1181" s="213"/>
      <c r="H1181" s="214"/>
      <c r="I1181" s="212"/>
    </row>
    <row r="1182" spans="2:9" s="2" customFormat="1" ht="13.5" customHeight="1" x14ac:dyDescent="0.15">
      <c r="B1182" s="218"/>
      <c r="C1182" s="220"/>
      <c r="D1182" s="220"/>
      <c r="E1182" s="221"/>
      <c r="F1182" s="219"/>
      <c r="G1182" s="209"/>
      <c r="H1182" s="210"/>
      <c r="I1182" s="211"/>
    </row>
    <row r="1183" spans="2:9" s="2" customFormat="1" ht="13.5" customHeight="1" x14ac:dyDescent="0.15">
      <c r="B1183" s="222"/>
      <c r="C1183" s="215" t="s">
        <v>775</v>
      </c>
      <c r="D1183" s="215"/>
      <c r="E1183" s="224"/>
      <c r="F1183" s="223"/>
      <c r="G1183" s="213"/>
      <c r="H1183" s="214"/>
      <c r="I1183" s="212"/>
    </row>
    <row r="1184" spans="2:9" s="2" customFormat="1" ht="13.5" customHeight="1" x14ac:dyDescent="0.15">
      <c r="B1184" s="218"/>
      <c r="C1184" s="220"/>
      <c r="D1184" s="220"/>
      <c r="E1184" s="221"/>
      <c r="F1184" s="219"/>
      <c r="G1184" s="209"/>
      <c r="H1184" s="210"/>
      <c r="I1184" s="211"/>
    </row>
    <row r="1185" spans="2:9" s="2" customFormat="1" ht="13.5" customHeight="1" x14ac:dyDescent="0.15">
      <c r="B1185" s="222"/>
      <c r="C1185" s="215"/>
      <c r="D1185" s="215"/>
      <c r="E1185" s="224"/>
      <c r="F1185" s="223"/>
      <c r="G1185" s="213"/>
      <c r="H1185" s="214"/>
      <c r="I1185" s="212"/>
    </row>
    <row r="1186" spans="2:9" s="2" customFormat="1" ht="13.5" customHeight="1" x14ac:dyDescent="0.15">
      <c r="B1186" s="218"/>
      <c r="C1186" s="203"/>
      <c r="D1186" s="203"/>
      <c r="E1186" s="234"/>
      <c r="F1186" s="204"/>
      <c r="G1186" s="209"/>
      <c r="H1186" s="210"/>
      <c r="I1186" s="211"/>
    </row>
    <row r="1187" spans="2:9" s="2" customFormat="1" ht="13.5" customHeight="1" x14ac:dyDescent="0.15">
      <c r="B1187" s="222"/>
      <c r="C1187" s="205" t="s">
        <v>842</v>
      </c>
      <c r="D1187" s="205" t="s">
        <v>735</v>
      </c>
      <c r="E1187" s="235">
        <v>1</v>
      </c>
      <c r="F1187" s="206" t="s">
        <v>741</v>
      </c>
      <c r="G1187" s="213"/>
      <c r="H1187" s="214"/>
      <c r="I1187" s="212"/>
    </row>
    <row r="1188" spans="2:9" s="2" customFormat="1" ht="13.5" customHeight="1" x14ac:dyDescent="0.15">
      <c r="B1188" s="218"/>
      <c r="C1188" s="220"/>
      <c r="D1188" s="220"/>
      <c r="E1188" s="221"/>
      <c r="F1188" s="219"/>
      <c r="G1188" s="209"/>
      <c r="H1188" s="210"/>
      <c r="I1188" s="211"/>
    </row>
    <row r="1189" spans="2:9" s="2" customFormat="1" ht="13.5" customHeight="1" x14ac:dyDescent="0.15">
      <c r="B1189" s="222"/>
      <c r="C1189" s="215"/>
      <c r="D1189" s="215"/>
      <c r="E1189" s="224"/>
      <c r="F1189" s="223"/>
      <c r="G1189" s="213"/>
      <c r="H1189" s="214"/>
      <c r="I1189" s="212"/>
    </row>
    <row r="1190" spans="2:9" s="2" customFormat="1" ht="13.5" customHeight="1" x14ac:dyDescent="0.15">
      <c r="B1190" s="218"/>
      <c r="C1190" s="220"/>
      <c r="D1190" s="220"/>
      <c r="E1190" s="221"/>
      <c r="F1190" s="219"/>
      <c r="G1190" s="209"/>
      <c r="H1190" s="210"/>
      <c r="I1190" s="211"/>
    </row>
    <row r="1191" spans="2:9" s="2" customFormat="1" ht="13.5" customHeight="1" x14ac:dyDescent="0.15">
      <c r="B1191" s="222"/>
      <c r="C1191" s="215"/>
      <c r="D1191" s="215"/>
      <c r="E1191" s="224"/>
      <c r="F1191" s="223"/>
      <c r="G1191" s="213"/>
      <c r="H1191" s="214"/>
      <c r="I1191" s="212"/>
    </row>
    <row r="1192" spans="2:9" s="2" customFormat="1" ht="13.5" customHeight="1" x14ac:dyDescent="0.15">
      <c r="B1192" s="218"/>
      <c r="C1192" s="220"/>
      <c r="D1192" s="220"/>
      <c r="E1192" s="221"/>
      <c r="F1192" s="219"/>
      <c r="G1192" s="209"/>
      <c r="H1192" s="210"/>
      <c r="I1192" s="211"/>
    </row>
    <row r="1193" spans="2:9" s="2" customFormat="1" ht="13.5" customHeight="1" x14ac:dyDescent="0.15">
      <c r="B1193" s="222"/>
      <c r="C1193" s="215"/>
      <c r="D1193" s="215"/>
      <c r="E1193" s="224"/>
      <c r="F1193" s="223"/>
      <c r="G1193" s="213"/>
      <c r="H1193" s="214"/>
      <c r="I1193" s="212"/>
    </row>
    <row r="1194" spans="2:9" s="2" customFormat="1" ht="13.5" customHeight="1" x14ac:dyDescent="0.15">
      <c r="B1194" s="218"/>
      <c r="C1194" s="220"/>
      <c r="D1194" s="220"/>
      <c r="E1194" s="221"/>
      <c r="F1194" s="219"/>
      <c r="G1194" s="209"/>
      <c r="H1194" s="210"/>
      <c r="I1194" s="211"/>
    </row>
    <row r="1195" spans="2:9" s="2" customFormat="1" ht="13.5" customHeight="1" x14ac:dyDescent="0.15">
      <c r="B1195" s="222"/>
      <c r="C1195" s="215"/>
      <c r="D1195" s="215"/>
      <c r="E1195" s="224"/>
      <c r="F1195" s="223"/>
      <c r="G1195" s="213"/>
      <c r="H1195" s="214"/>
      <c r="I1195" s="212"/>
    </row>
    <row r="1196" spans="2:9" s="2" customFormat="1" ht="13.5" customHeight="1" x14ac:dyDescent="0.15">
      <c r="B1196" s="218"/>
      <c r="C1196" s="220"/>
      <c r="D1196" s="220"/>
      <c r="E1196" s="221"/>
      <c r="F1196" s="219"/>
      <c r="G1196" s="209"/>
      <c r="H1196" s="210"/>
      <c r="I1196" s="211"/>
    </row>
    <row r="1197" spans="2:9" s="2" customFormat="1" ht="13.5" customHeight="1" x14ac:dyDescent="0.15">
      <c r="B1197" s="222"/>
      <c r="C1197" s="215"/>
      <c r="D1197" s="215"/>
      <c r="E1197" s="224"/>
      <c r="F1197" s="223"/>
      <c r="G1197" s="213"/>
      <c r="H1197" s="214"/>
      <c r="I1197" s="212"/>
    </row>
    <row r="1198" spans="2:9" s="2" customFormat="1" ht="13.5" customHeight="1" x14ac:dyDescent="0.15">
      <c r="B1198" s="218"/>
      <c r="C1198" s="220"/>
      <c r="D1198" s="220"/>
      <c r="E1198" s="221"/>
      <c r="F1198" s="219"/>
      <c r="G1198" s="209"/>
      <c r="H1198" s="210"/>
      <c r="I1198" s="211"/>
    </row>
    <row r="1199" spans="2:9" s="2" customFormat="1" ht="13.5" customHeight="1" x14ac:dyDescent="0.15">
      <c r="B1199" s="222"/>
      <c r="C1199" s="215"/>
      <c r="D1199" s="215"/>
      <c r="E1199" s="224"/>
      <c r="F1199" s="223"/>
      <c r="G1199" s="213"/>
      <c r="H1199" s="214"/>
      <c r="I1199" s="212"/>
    </row>
    <row r="1200" spans="2:9" s="2" customFormat="1" ht="13.5" customHeight="1" x14ac:dyDescent="0.15">
      <c r="B1200" s="218"/>
      <c r="C1200" s="220"/>
      <c r="D1200" s="220"/>
      <c r="E1200" s="221"/>
      <c r="F1200" s="219"/>
      <c r="G1200" s="209"/>
      <c r="H1200" s="210"/>
      <c r="I1200" s="211"/>
    </row>
    <row r="1201" spans="2:9" s="2" customFormat="1" ht="13.5" customHeight="1" x14ac:dyDescent="0.15">
      <c r="B1201" s="222"/>
      <c r="C1201" s="215"/>
      <c r="D1201" s="215"/>
      <c r="E1201" s="224"/>
      <c r="F1201" s="223"/>
      <c r="G1201" s="213"/>
      <c r="H1201" s="214"/>
      <c r="I1201" s="212"/>
    </row>
    <row r="1202" spans="2:9" s="2" customFormat="1" ht="13.5" customHeight="1" x14ac:dyDescent="0.15">
      <c r="B1202" s="218"/>
      <c r="C1202" s="220"/>
      <c r="D1202" s="220"/>
      <c r="E1202" s="221"/>
      <c r="F1202" s="219"/>
      <c r="G1202" s="209"/>
      <c r="H1202" s="210"/>
      <c r="I1202" s="211"/>
    </row>
    <row r="1203" spans="2:9" s="2" customFormat="1" ht="13.5" customHeight="1" x14ac:dyDescent="0.15">
      <c r="B1203" s="222"/>
      <c r="C1203" s="215"/>
      <c r="D1203" s="215"/>
      <c r="E1203" s="224"/>
      <c r="F1203" s="223"/>
      <c r="G1203" s="213"/>
      <c r="H1203" s="214"/>
      <c r="I1203" s="212"/>
    </row>
    <row r="1204" spans="2:9" s="2" customFormat="1" ht="13.5" customHeight="1" x14ac:dyDescent="0.15">
      <c r="B1204" s="218"/>
      <c r="C1204" s="220"/>
      <c r="D1204" s="220"/>
      <c r="E1204" s="221"/>
      <c r="F1204" s="219"/>
      <c r="G1204" s="209"/>
      <c r="H1204" s="210"/>
      <c r="I1204" s="211"/>
    </row>
    <row r="1205" spans="2:9" s="2" customFormat="1" ht="13.5" customHeight="1" x14ac:dyDescent="0.15">
      <c r="B1205" s="222"/>
      <c r="C1205" s="215"/>
      <c r="D1205" s="215"/>
      <c r="E1205" s="224"/>
      <c r="F1205" s="223"/>
      <c r="G1205" s="213"/>
      <c r="H1205" s="214"/>
      <c r="I1205" s="212"/>
    </row>
    <row r="1206" spans="2:9" s="2" customFormat="1" ht="13.5" customHeight="1" x14ac:dyDescent="0.15">
      <c r="B1206" s="218"/>
      <c r="C1206" s="220"/>
      <c r="D1206" s="220"/>
      <c r="E1206" s="221"/>
      <c r="F1206" s="219"/>
      <c r="G1206" s="209"/>
      <c r="H1206" s="210"/>
      <c r="I1206" s="211"/>
    </row>
    <row r="1207" spans="2:9" s="2" customFormat="1" ht="13.5" customHeight="1" x14ac:dyDescent="0.15">
      <c r="B1207" s="222"/>
      <c r="C1207" s="215"/>
      <c r="D1207" s="215"/>
      <c r="E1207" s="224"/>
      <c r="F1207" s="223"/>
      <c r="G1207" s="213"/>
      <c r="H1207" s="214"/>
      <c r="I1207" s="212"/>
    </row>
    <row r="1208" spans="2:9" s="2" customFormat="1" ht="13.5" customHeight="1" x14ac:dyDescent="0.15">
      <c r="B1208" s="218"/>
      <c r="C1208" s="220"/>
      <c r="D1208" s="220"/>
      <c r="E1208" s="221"/>
      <c r="F1208" s="219"/>
      <c r="G1208" s="209"/>
      <c r="H1208" s="210"/>
      <c r="I1208" s="211"/>
    </row>
    <row r="1209" spans="2:9" s="2" customFormat="1" ht="13.5" customHeight="1" x14ac:dyDescent="0.15">
      <c r="B1209" s="222"/>
      <c r="C1209" s="215"/>
      <c r="D1209" s="215"/>
      <c r="E1209" s="224"/>
      <c r="F1209" s="223"/>
      <c r="G1209" s="213"/>
      <c r="H1209" s="214"/>
      <c r="I1209" s="212"/>
    </row>
    <row r="1210" spans="2:9" s="2" customFormat="1" ht="13.5" customHeight="1" x14ac:dyDescent="0.15">
      <c r="B1210" s="218"/>
      <c r="C1210" s="220"/>
      <c r="D1210" s="220"/>
      <c r="E1210" s="221"/>
      <c r="F1210" s="219"/>
      <c r="G1210" s="209"/>
      <c r="H1210" s="210"/>
      <c r="I1210" s="211"/>
    </row>
    <row r="1211" spans="2:9" s="2" customFormat="1" ht="13.5" customHeight="1" x14ac:dyDescent="0.15">
      <c r="B1211" s="222"/>
      <c r="C1211" s="215"/>
      <c r="D1211" s="215"/>
      <c r="E1211" s="224"/>
      <c r="F1211" s="223"/>
      <c r="G1211" s="213"/>
      <c r="H1211" s="214"/>
      <c r="I1211" s="212"/>
    </row>
    <row r="1212" spans="2:9" s="2" customFormat="1" ht="13.5" customHeight="1" x14ac:dyDescent="0.15">
      <c r="B1212" s="218"/>
      <c r="C1212" s="219"/>
      <c r="D1212" s="220"/>
      <c r="E1212" s="221"/>
      <c r="F1212" s="219"/>
      <c r="G1212" s="209"/>
      <c r="H1212" s="210"/>
      <c r="I1212" s="211"/>
    </row>
    <row r="1213" spans="2:9" s="2" customFormat="1" ht="13.5" customHeight="1" x14ac:dyDescent="0.15">
      <c r="B1213" s="222"/>
      <c r="C1213" s="223" t="s">
        <v>1</v>
      </c>
      <c r="D1213" s="215"/>
      <c r="E1213" s="224"/>
      <c r="F1213" s="223"/>
      <c r="G1213" s="213"/>
      <c r="H1213" s="214"/>
      <c r="I1213" s="212"/>
    </row>
    <row r="1214" spans="2:9" s="2" customFormat="1" ht="13.5" customHeight="1" x14ac:dyDescent="0.15">
      <c r="B1214" s="218"/>
      <c r="C1214" s="219"/>
      <c r="D1214" s="220"/>
      <c r="E1214" s="221"/>
      <c r="F1214" s="219"/>
      <c r="G1214" s="209"/>
      <c r="H1214" s="210"/>
      <c r="I1214" s="211"/>
    </row>
    <row r="1215" spans="2:9" s="2" customFormat="1" ht="13.5" customHeight="1" x14ac:dyDescent="0.15">
      <c r="B1215" s="222"/>
      <c r="C1215" s="223"/>
      <c r="D1215" s="215"/>
      <c r="E1215" s="224"/>
      <c r="F1215" s="223"/>
      <c r="G1215" s="213"/>
      <c r="H1215" s="214"/>
      <c r="I1215" s="212"/>
    </row>
    <row r="1216" spans="2:9" s="2" customFormat="1" ht="13.5" customHeight="1" x14ac:dyDescent="0.15">
      <c r="B1216" s="218"/>
      <c r="C1216" s="220"/>
      <c r="D1216" s="220"/>
      <c r="E1216" s="221"/>
      <c r="F1216" s="219"/>
      <c r="G1216" s="209"/>
      <c r="H1216" s="210"/>
      <c r="I1216" s="211"/>
    </row>
    <row r="1217" spans="2:9" s="2" customFormat="1" ht="13.5" customHeight="1" x14ac:dyDescent="0.15">
      <c r="B1217" s="222"/>
      <c r="C1217" s="215"/>
      <c r="D1217" s="215"/>
      <c r="E1217" s="224"/>
      <c r="F1217" s="223"/>
      <c r="G1217" s="213"/>
      <c r="H1217" s="214"/>
      <c r="I1217" s="212"/>
    </row>
    <row r="1218" spans="2:9" s="2" customFormat="1" ht="13.5" customHeight="1" x14ac:dyDescent="0.15">
      <c r="B1218" s="218"/>
      <c r="C1218" s="220"/>
      <c r="D1218" s="220"/>
      <c r="E1218" s="221"/>
      <c r="F1218" s="219"/>
      <c r="G1218" s="209"/>
      <c r="H1218" s="210"/>
      <c r="I1218" s="211"/>
    </row>
    <row r="1219" spans="2:9" s="2" customFormat="1" ht="13.5" customHeight="1" x14ac:dyDescent="0.15">
      <c r="B1219" s="233"/>
      <c r="C1219" s="215" t="s">
        <v>919</v>
      </c>
      <c r="D1219" s="215"/>
      <c r="E1219" s="224"/>
      <c r="F1219" s="223"/>
      <c r="G1219" s="213"/>
      <c r="H1219" s="214"/>
      <c r="I1219" s="212"/>
    </row>
    <row r="1220" spans="2:9" s="2" customFormat="1" ht="13.5" customHeight="1" x14ac:dyDescent="0.15">
      <c r="B1220" s="218"/>
      <c r="C1220" s="220"/>
      <c r="D1220" s="220"/>
      <c r="E1220" s="221"/>
      <c r="F1220" s="219"/>
      <c r="G1220" s="209"/>
      <c r="H1220" s="210"/>
      <c r="I1220" s="211"/>
    </row>
    <row r="1221" spans="2:9" s="2" customFormat="1" ht="13.5" customHeight="1" x14ac:dyDescent="0.15">
      <c r="B1221" s="222"/>
      <c r="C1221" s="215" t="s">
        <v>772</v>
      </c>
      <c r="D1221" s="215"/>
      <c r="E1221" s="224"/>
      <c r="F1221" s="223"/>
      <c r="G1221" s="213"/>
      <c r="H1221" s="214"/>
      <c r="I1221" s="212"/>
    </row>
    <row r="1222" spans="2:9" s="2" customFormat="1" ht="13.5" customHeight="1" x14ac:dyDescent="0.15">
      <c r="B1222" s="218"/>
      <c r="C1222" s="220"/>
      <c r="D1222" s="220"/>
      <c r="E1222" s="221"/>
      <c r="F1222" s="219"/>
      <c r="G1222" s="209"/>
      <c r="H1222" s="210"/>
      <c r="I1222" s="211"/>
    </row>
    <row r="1223" spans="2:9" s="2" customFormat="1" ht="13.5" customHeight="1" x14ac:dyDescent="0.15">
      <c r="B1223" s="222"/>
      <c r="C1223" s="215"/>
      <c r="D1223" s="215"/>
      <c r="E1223" s="224"/>
      <c r="F1223" s="223"/>
      <c r="G1223" s="213"/>
      <c r="H1223" s="214"/>
      <c r="I1223" s="212"/>
    </row>
    <row r="1224" spans="2:9" s="2" customFormat="1" ht="13.5" customHeight="1" x14ac:dyDescent="0.15">
      <c r="B1224" s="218"/>
      <c r="C1224" s="220"/>
      <c r="D1224" s="220" t="s">
        <v>824</v>
      </c>
      <c r="E1224" s="221"/>
      <c r="F1224" s="219"/>
      <c r="G1224" s="209"/>
      <c r="H1224" s="210"/>
      <c r="I1224" s="211"/>
    </row>
    <row r="1225" spans="2:9" s="2" customFormat="1" ht="13.5" customHeight="1" x14ac:dyDescent="0.15">
      <c r="B1225" s="222"/>
      <c r="C1225" s="215" t="s">
        <v>560</v>
      </c>
      <c r="D1225" s="215" t="s">
        <v>558</v>
      </c>
      <c r="E1225" s="224">
        <v>1</v>
      </c>
      <c r="F1225" s="223" t="s">
        <v>752</v>
      </c>
      <c r="G1225" s="213"/>
      <c r="H1225" s="214"/>
      <c r="I1225" s="212"/>
    </row>
    <row r="1226" spans="2:9" s="2" customFormat="1" ht="13.5" customHeight="1" x14ac:dyDescent="0.15">
      <c r="B1226" s="218"/>
      <c r="C1226" s="220"/>
      <c r="D1226" s="220" t="s">
        <v>824</v>
      </c>
      <c r="E1226" s="221"/>
      <c r="F1226" s="219"/>
      <c r="G1226" s="209"/>
      <c r="H1226" s="210"/>
      <c r="I1226" s="211"/>
    </row>
    <row r="1227" spans="2:9" s="2" customFormat="1" ht="13.5" customHeight="1" x14ac:dyDescent="0.15">
      <c r="B1227" s="222"/>
      <c r="C1227" s="215" t="s">
        <v>560</v>
      </c>
      <c r="D1227" s="215" t="s">
        <v>561</v>
      </c>
      <c r="E1227" s="224">
        <v>5</v>
      </c>
      <c r="F1227" s="223" t="s">
        <v>752</v>
      </c>
      <c r="G1227" s="213"/>
      <c r="H1227" s="214"/>
      <c r="I1227" s="212"/>
    </row>
    <row r="1228" spans="2:9" s="2" customFormat="1" ht="13.5" customHeight="1" x14ac:dyDescent="0.15">
      <c r="B1228" s="218"/>
      <c r="C1228" s="220"/>
      <c r="D1228" s="220" t="s">
        <v>824</v>
      </c>
      <c r="E1228" s="221"/>
      <c r="F1228" s="219"/>
      <c r="G1228" s="209"/>
      <c r="H1228" s="210"/>
      <c r="I1228" s="211"/>
    </row>
    <row r="1229" spans="2:9" s="2" customFormat="1" ht="13.5" customHeight="1" x14ac:dyDescent="0.15">
      <c r="B1229" s="222"/>
      <c r="C1229" s="215" t="s">
        <v>562</v>
      </c>
      <c r="D1229" s="215" t="s">
        <v>549</v>
      </c>
      <c r="E1229" s="224">
        <v>35</v>
      </c>
      <c r="F1229" s="223" t="s">
        <v>752</v>
      </c>
      <c r="G1229" s="213"/>
      <c r="H1229" s="214"/>
      <c r="I1229" s="212"/>
    </row>
    <row r="1230" spans="2:9" s="2" customFormat="1" ht="13.5" customHeight="1" x14ac:dyDescent="0.15">
      <c r="B1230" s="218"/>
      <c r="C1230" s="220"/>
      <c r="D1230" s="220"/>
      <c r="E1230" s="221"/>
      <c r="F1230" s="219"/>
      <c r="G1230" s="209"/>
      <c r="H1230" s="210"/>
      <c r="I1230" s="211"/>
    </row>
    <row r="1231" spans="2:9" s="2" customFormat="1" ht="13.5" customHeight="1" x14ac:dyDescent="0.15">
      <c r="B1231" s="222"/>
      <c r="C1231" s="215"/>
      <c r="D1231" s="215"/>
      <c r="E1231" s="224"/>
      <c r="F1231" s="223"/>
      <c r="G1231" s="213"/>
      <c r="H1231" s="214"/>
      <c r="I1231" s="212"/>
    </row>
    <row r="1232" spans="2:9" s="2" customFormat="1" ht="13.5" customHeight="1" x14ac:dyDescent="0.15">
      <c r="B1232" s="218"/>
      <c r="C1232" s="220"/>
      <c r="D1232" s="220"/>
      <c r="E1232" s="221"/>
      <c r="F1232" s="219"/>
      <c r="G1232" s="209"/>
      <c r="H1232" s="210"/>
      <c r="I1232" s="211"/>
    </row>
    <row r="1233" spans="2:9" s="2" customFormat="1" ht="13.5" customHeight="1" x14ac:dyDescent="0.15">
      <c r="B1233" s="222"/>
      <c r="C1233" s="215"/>
      <c r="D1233" s="215"/>
      <c r="E1233" s="224"/>
      <c r="F1233" s="223"/>
      <c r="G1233" s="213"/>
      <c r="H1233" s="214"/>
      <c r="I1233" s="212"/>
    </row>
    <row r="1234" spans="2:9" s="2" customFormat="1" ht="13.5" customHeight="1" x14ac:dyDescent="0.15">
      <c r="B1234" s="218"/>
      <c r="C1234" s="220"/>
      <c r="D1234" s="220"/>
      <c r="E1234" s="221"/>
      <c r="F1234" s="219"/>
      <c r="G1234" s="209"/>
      <c r="H1234" s="210"/>
      <c r="I1234" s="211"/>
    </row>
    <row r="1235" spans="2:9" s="2" customFormat="1" ht="13.5" customHeight="1" x14ac:dyDescent="0.15">
      <c r="B1235" s="222"/>
      <c r="C1235" s="215"/>
      <c r="D1235" s="215"/>
      <c r="E1235" s="224"/>
      <c r="F1235" s="223"/>
      <c r="G1235" s="213"/>
      <c r="H1235" s="214"/>
      <c r="I1235" s="212"/>
    </row>
    <row r="1236" spans="2:9" s="2" customFormat="1" ht="13.5" customHeight="1" x14ac:dyDescent="0.15">
      <c r="B1236" s="218"/>
      <c r="C1236" s="220"/>
      <c r="D1236" s="220"/>
      <c r="E1236" s="221"/>
      <c r="F1236" s="219"/>
      <c r="G1236" s="209"/>
      <c r="H1236" s="210"/>
      <c r="I1236" s="211"/>
    </row>
    <row r="1237" spans="2:9" s="2" customFormat="1" ht="13.5" customHeight="1" x14ac:dyDescent="0.15">
      <c r="B1237" s="222"/>
      <c r="C1237" s="215"/>
      <c r="D1237" s="215"/>
      <c r="E1237" s="224"/>
      <c r="F1237" s="223"/>
      <c r="G1237" s="213"/>
      <c r="H1237" s="214"/>
      <c r="I1237" s="212"/>
    </row>
    <row r="1238" spans="2:9" s="2" customFormat="1" ht="13.5" customHeight="1" x14ac:dyDescent="0.15">
      <c r="B1238" s="218"/>
      <c r="C1238" s="220"/>
      <c r="D1238" s="220"/>
      <c r="E1238" s="221"/>
      <c r="F1238" s="219"/>
      <c r="G1238" s="209"/>
      <c r="H1238" s="210"/>
      <c r="I1238" s="211"/>
    </row>
    <row r="1239" spans="2:9" s="2" customFormat="1" ht="13.5" customHeight="1" x14ac:dyDescent="0.15">
      <c r="B1239" s="222"/>
      <c r="C1239" s="215"/>
      <c r="D1239" s="215"/>
      <c r="E1239" s="224"/>
      <c r="F1239" s="223"/>
      <c r="G1239" s="213"/>
      <c r="H1239" s="214"/>
      <c r="I1239" s="212"/>
    </row>
    <row r="1240" spans="2:9" s="2" customFormat="1" ht="13.5" customHeight="1" x14ac:dyDescent="0.15">
      <c r="B1240" s="218"/>
      <c r="C1240" s="220"/>
      <c r="D1240" s="220"/>
      <c r="E1240" s="221"/>
      <c r="F1240" s="219"/>
      <c r="G1240" s="209"/>
      <c r="H1240" s="210"/>
      <c r="I1240" s="211"/>
    </row>
    <row r="1241" spans="2:9" s="2" customFormat="1" ht="13.5" customHeight="1" x14ac:dyDescent="0.15">
      <c r="B1241" s="222"/>
      <c r="C1241" s="215"/>
      <c r="D1241" s="215"/>
      <c r="E1241" s="224"/>
      <c r="F1241" s="223"/>
      <c r="G1241" s="213"/>
      <c r="H1241" s="214"/>
      <c r="I1241" s="212"/>
    </row>
    <row r="1242" spans="2:9" s="2" customFormat="1" ht="13.5" customHeight="1" x14ac:dyDescent="0.15">
      <c r="B1242" s="218"/>
      <c r="C1242" s="220"/>
      <c r="D1242" s="220"/>
      <c r="E1242" s="221"/>
      <c r="F1242" s="219"/>
      <c r="G1242" s="209"/>
      <c r="H1242" s="210"/>
      <c r="I1242" s="211"/>
    </row>
    <row r="1243" spans="2:9" s="2" customFormat="1" ht="13.5" customHeight="1" x14ac:dyDescent="0.15">
      <c r="B1243" s="222"/>
      <c r="C1243" s="215"/>
      <c r="D1243" s="215"/>
      <c r="E1243" s="224"/>
      <c r="F1243" s="223"/>
      <c r="G1243" s="213"/>
      <c r="H1243" s="214"/>
      <c r="I1243" s="212"/>
    </row>
    <row r="1244" spans="2:9" s="2" customFormat="1" ht="13.5" customHeight="1" x14ac:dyDescent="0.15">
      <c r="B1244" s="218"/>
      <c r="C1244" s="220"/>
      <c r="D1244" s="220"/>
      <c r="E1244" s="221"/>
      <c r="F1244" s="219"/>
      <c r="G1244" s="209"/>
      <c r="H1244" s="210"/>
      <c r="I1244" s="211"/>
    </row>
    <row r="1245" spans="2:9" s="2" customFormat="1" ht="13.5" customHeight="1" x14ac:dyDescent="0.15">
      <c r="B1245" s="222"/>
      <c r="C1245" s="215"/>
      <c r="D1245" s="215"/>
      <c r="E1245" s="224"/>
      <c r="F1245" s="223"/>
      <c r="G1245" s="213"/>
      <c r="H1245" s="214"/>
      <c r="I1245" s="212"/>
    </row>
    <row r="1246" spans="2:9" s="2" customFormat="1" ht="13.5" customHeight="1" x14ac:dyDescent="0.15">
      <c r="B1246" s="218"/>
      <c r="C1246" s="220"/>
      <c r="D1246" s="220"/>
      <c r="E1246" s="221"/>
      <c r="F1246" s="219"/>
      <c r="G1246" s="209"/>
      <c r="H1246" s="210"/>
      <c r="I1246" s="211"/>
    </row>
    <row r="1247" spans="2:9" s="2" customFormat="1" ht="13.5" customHeight="1" x14ac:dyDescent="0.15">
      <c r="B1247" s="222"/>
      <c r="C1247" s="215"/>
      <c r="D1247" s="215"/>
      <c r="E1247" s="224"/>
      <c r="F1247" s="223"/>
      <c r="G1247" s="213"/>
      <c r="H1247" s="214"/>
      <c r="I1247" s="212"/>
    </row>
    <row r="1248" spans="2:9" s="2" customFormat="1" ht="13.5" customHeight="1" x14ac:dyDescent="0.15">
      <c r="B1248" s="218"/>
      <c r="C1248" s="220"/>
      <c r="D1248" s="220"/>
      <c r="E1248" s="221"/>
      <c r="F1248" s="219"/>
      <c r="G1248" s="209"/>
      <c r="H1248" s="210"/>
      <c r="I1248" s="211"/>
    </row>
    <row r="1249" spans="2:9" s="2" customFormat="1" ht="13.5" customHeight="1" x14ac:dyDescent="0.15">
      <c r="B1249" s="222"/>
      <c r="C1249" s="215"/>
      <c r="D1249" s="215"/>
      <c r="E1249" s="224"/>
      <c r="F1249" s="223"/>
      <c r="G1249" s="213"/>
      <c r="H1249" s="214"/>
      <c r="I1249" s="212"/>
    </row>
    <row r="1250" spans="2:9" s="2" customFormat="1" ht="13.5" customHeight="1" x14ac:dyDescent="0.15">
      <c r="B1250" s="218"/>
      <c r="C1250" s="219"/>
      <c r="D1250" s="220"/>
      <c r="E1250" s="221"/>
      <c r="F1250" s="219"/>
      <c r="G1250" s="209"/>
      <c r="H1250" s="210"/>
      <c r="I1250" s="211"/>
    </row>
    <row r="1251" spans="2:9" s="2" customFormat="1" ht="13.5" customHeight="1" x14ac:dyDescent="0.15">
      <c r="B1251" s="222"/>
      <c r="C1251" s="223" t="s">
        <v>1</v>
      </c>
      <c r="D1251" s="215"/>
      <c r="E1251" s="224"/>
      <c r="F1251" s="223"/>
      <c r="G1251" s="213"/>
      <c r="H1251" s="214"/>
      <c r="I1251" s="212"/>
    </row>
    <row r="1252" spans="2:9" s="2" customFormat="1" ht="13.5" customHeight="1" x14ac:dyDescent="0.15">
      <c r="B1252" s="218"/>
      <c r="C1252" s="219"/>
      <c r="D1252" s="220"/>
      <c r="E1252" s="221"/>
      <c r="F1252" s="219"/>
      <c r="G1252" s="209"/>
      <c r="H1252" s="210"/>
      <c r="I1252" s="211"/>
    </row>
    <row r="1253" spans="2:9" s="2" customFormat="1" ht="13.5" customHeight="1" x14ac:dyDescent="0.15">
      <c r="B1253" s="222"/>
      <c r="C1253" s="223"/>
      <c r="D1253" s="215"/>
      <c r="E1253" s="224"/>
      <c r="F1253" s="223"/>
      <c r="G1253" s="213"/>
      <c r="H1253" s="214"/>
      <c r="I1253" s="212"/>
    </row>
    <row r="1254" spans="2:9" s="2" customFormat="1" ht="13.5" customHeight="1" x14ac:dyDescent="0.15">
      <c r="B1254" s="218"/>
      <c r="C1254" s="220"/>
      <c r="D1254" s="220"/>
      <c r="E1254" s="221"/>
      <c r="F1254" s="219"/>
      <c r="G1254" s="209"/>
      <c r="H1254" s="210"/>
      <c r="I1254" s="211"/>
    </row>
    <row r="1255" spans="2:9" s="2" customFormat="1" ht="13.5" customHeight="1" x14ac:dyDescent="0.15">
      <c r="B1255" s="222"/>
      <c r="C1255" s="215"/>
      <c r="D1255" s="215"/>
      <c r="E1255" s="224"/>
      <c r="F1255" s="223"/>
      <c r="G1255" s="213"/>
      <c r="H1255" s="214"/>
      <c r="I1255" s="212"/>
    </row>
    <row r="1256" spans="2:9" s="2" customFormat="1" ht="13.5" customHeight="1" x14ac:dyDescent="0.15">
      <c r="B1256" s="218"/>
      <c r="C1256" s="220"/>
      <c r="D1256" s="220"/>
      <c r="E1256" s="221"/>
      <c r="F1256" s="219"/>
      <c r="G1256" s="209"/>
      <c r="H1256" s="210"/>
      <c r="I1256" s="211"/>
    </row>
    <row r="1257" spans="2:9" s="2" customFormat="1" ht="13.5" customHeight="1" x14ac:dyDescent="0.15">
      <c r="B1257" s="233"/>
      <c r="C1257" s="215" t="s">
        <v>920</v>
      </c>
      <c r="D1257" s="215"/>
      <c r="E1257" s="224"/>
      <c r="F1257" s="223"/>
      <c r="G1257" s="213"/>
      <c r="H1257" s="214"/>
      <c r="I1257" s="212"/>
    </row>
    <row r="1258" spans="2:9" s="2" customFormat="1" ht="13.5" customHeight="1" x14ac:dyDescent="0.15">
      <c r="B1258" s="218"/>
      <c r="C1258" s="220"/>
      <c r="D1258" s="220"/>
      <c r="E1258" s="221"/>
      <c r="F1258" s="219"/>
      <c r="G1258" s="209"/>
      <c r="H1258" s="210"/>
      <c r="I1258" s="211"/>
    </row>
    <row r="1259" spans="2:9" s="2" customFormat="1" ht="13.5" customHeight="1" x14ac:dyDescent="0.15">
      <c r="B1259" s="222"/>
      <c r="C1259" s="215" t="s">
        <v>742</v>
      </c>
      <c r="D1259" s="215"/>
      <c r="E1259" s="224"/>
      <c r="F1259" s="223"/>
      <c r="G1259" s="213"/>
      <c r="H1259" s="214"/>
      <c r="I1259" s="212"/>
    </row>
    <row r="1260" spans="2:9" s="2" customFormat="1" ht="13.5" customHeight="1" x14ac:dyDescent="0.15">
      <c r="B1260" s="218"/>
      <c r="C1260" s="220"/>
      <c r="D1260" s="220"/>
      <c r="E1260" s="221"/>
      <c r="F1260" s="219"/>
      <c r="G1260" s="209"/>
      <c r="H1260" s="210"/>
      <c r="I1260" s="211"/>
    </row>
    <row r="1261" spans="2:9" s="2" customFormat="1" ht="13.5" customHeight="1" x14ac:dyDescent="0.15">
      <c r="B1261" s="222"/>
      <c r="C1261" s="215"/>
      <c r="D1261" s="215"/>
      <c r="E1261" s="224"/>
      <c r="F1261" s="223"/>
      <c r="G1261" s="213"/>
      <c r="H1261" s="214"/>
      <c r="I1261" s="212"/>
    </row>
    <row r="1262" spans="2:9" s="2" customFormat="1" ht="13.5" customHeight="1" x14ac:dyDescent="0.15">
      <c r="B1262" s="218"/>
      <c r="C1262" s="220"/>
      <c r="D1262" s="220"/>
      <c r="E1262" s="221"/>
      <c r="F1262" s="219"/>
      <c r="G1262" s="209"/>
      <c r="H1262" s="210"/>
      <c r="I1262" s="211"/>
    </row>
    <row r="1263" spans="2:9" s="2" customFormat="1" ht="13.5" customHeight="1" x14ac:dyDescent="0.15">
      <c r="B1263" s="222"/>
      <c r="C1263" s="215" t="s">
        <v>786</v>
      </c>
      <c r="D1263" s="215"/>
      <c r="E1263" s="224"/>
      <c r="F1263" s="223" t="s">
        <v>787</v>
      </c>
      <c r="G1263" s="213"/>
      <c r="H1263" s="214"/>
      <c r="I1263" s="212"/>
    </row>
    <row r="1264" spans="2:9" s="2" customFormat="1" ht="13.5" customHeight="1" x14ac:dyDescent="0.15">
      <c r="B1264" s="218"/>
      <c r="C1264" s="220"/>
      <c r="D1264" s="220"/>
      <c r="E1264" s="221"/>
      <c r="F1264" s="219"/>
      <c r="G1264" s="209"/>
      <c r="H1264" s="210"/>
      <c r="I1264" s="211"/>
    </row>
    <row r="1265" spans="2:9" s="2" customFormat="1" ht="13.5" customHeight="1" x14ac:dyDescent="0.15">
      <c r="B1265" s="222"/>
      <c r="C1265" s="215"/>
      <c r="D1265" s="215"/>
      <c r="E1265" s="224"/>
      <c r="F1265" s="223"/>
      <c r="G1265" s="213"/>
      <c r="H1265" s="214"/>
      <c r="I1265" s="212"/>
    </row>
    <row r="1266" spans="2:9" s="2" customFormat="1" ht="13.5" customHeight="1" x14ac:dyDescent="0.15">
      <c r="B1266" s="218"/>
      <c r="C1266" s="220"/>
      <c r="D1266" s="220"/>
      <c r="E1266" s="221"/>
      <c r="F1266" s="219"/>
      <c r="G1266" s="209"/>
      <c r="H1266" s="210"/>
      <c r="I1266" s="211"/>
    </row>
    <row r="1267" spans="2:9" s="2" customFormat="1" ht="13.5" customHeight="1" x14ac:dyDescent="0.15">
      <c r="B1267" s="222"/>
      <c r="C1267" s="215"/>
      <c r="D1267" s="215"/>
      <c r="E1267" s="224"/>
      <c r="F1267" s="223"/>
      <c r="G1267" s="213"/>
      <c r="H1267" s="214"/>
      <c r="I1267" s="212"/>
    </row>
    <row r="1268" spans="2:9" s="2" customFormat="1" ht="13.5" customHeight="1" x14ac:dyDescent="0.15">
      <c r="B1268" s="218"/>
      <c r="C1268" s="220"/>
      <c r="D1268" s="220"/>
      <c r="E1268" s="221"/>
      <c r="F1268" s="219"/>
      <c r="G1268" s="209"/>
      <c r="H1268" s="210"/>
      <c r="I1268" s="211"/>
    </row>
    <row r="1269" spans="2:9" s="2" customFormat="1" ht="13.5" customHeight="1" x14ac:dyDescent="0.15">
      <c r="B1269" s="222"/>
      <c r="C1269" s="215"/>
      <c r="D1269" s="215"/>
      <c r="E1269" s="224"/>
      <c r="F1269" s="223"/>
      <c r="G1269" s="213"/>
      <c r="H1269" s="214"/>
      <c r="I1269" s="212"/>
    </row>
    <row r="1270" spans="2:9" s="2" customFormat="1" ht="13.5" customHeight="1" x14ac:dyDescent="0.15">
      <c r="B1270" s="218"/>
      <c r="C1270" s="220"/>
      <c r="D1270" s="220"/>
      <c r="E1270" s="221"/>
      <c r="F1270" s="219"/>
      <c r="G1270" s="209"/>
      <c r="H1270" s="210"/>
      <c r="I1270" s="211"/>
    </row>
    <row r="1271" spans="2:9" s="2" customFormat="1" ht="13.5" customHeight="1" x14ac:dyDescent="0.15">
      <c r="B1271" s="222"/>
      <c r="C1271" s="215"/>
      <c r="D1271" s="215"/>
      <c r="E1271" s="224"/>
      <c r="F1271" s="223"/>
      <c r="G1271" s="213"/>
      <c r="H1271" s="214"/>
      <c r="I1271" s="212"/>
    </row>
    <row r="1272" spans="2:9" s="2" customFormat="1" ht="13.5" customHeight="1" x14ac:dyDescent="0.15">
      <c r="B1272" s="218"/>
      <c r="C1272" s="220"/>
      <c r="D1272" s="220"/>
      <c r="E1272" s="221"/>
      <c r="F1272" s="219"/>
      <c r="G1272" s="209"/>
      <c r="H1272" s="210"/>
      <c r="I1272" s="211"/>
    </row>
    <row r="1273" spans="2:9" s="2" customFormat="1" ht="13.5" customHeight="1" x14ac:dyDescent="0.15">
      <c r="B1273" s="222"/>
      <c r="C1273" s="215"/>
      <c r="D1273" s="215"/>
      <c r="E1273" s="224"/>
      <c r="F1273" s="223"/>
      <c r="G1273" s="213"/>
      <c r="H1273" s="214"/>
      <c r="I1273" s="212"/>
    </row>
    <row r="1274" spans="2:9" s="2" customFormat="1" ht="13.5" customHeight="1" x14ac:dyDescent="0.15">
      <c r="B1274" s="218"/>
      <c r="C1274" s="220"/>
      <c r="D1274" s="220"/>
      <c r="E1274" s="221"/>
      <c r="F1274" s="219"/>
      <c r="G1274" s="209"/>
      <c r="H1274" s="210"/>
      <c r="I1274" s="211"/>
    </row>
    <row r="1275" spans="2:9" s="2" customFormat="1" ht="13.5" customHeight="1" x14ac:dyDescent="0.15">
      <c r="B1275" s="222"/>
      <c r="C1275" s="215"/>
      <c r="D1275" s="215"/>
      <c r="E1275" s="224"/>
      <c r="F1275" s="223"/>
      <c r="G1275" s="213"/>
      <c r="H1275" s="214"/>
      <c r="I1275" s="212"/>
    </row>
    <row r="1276" spans="2:9" s="2" customFormat="1" ht="13.5" customHeight="1" x14ac:dyDescent="0.15">
      <c r="B1276" s="218"/>
      <c r="C1276" s="220"/>
      <c r="D1276" s="220"/>
      <c r="E1276" s="221"/>
      <c r="F1276" s="219"/>
      <c r="G1276" s="209"/>
      <c r="H1276" s="210"/>
      <c r="I1276" s="211"/>
    </row>
    <row r="1277" spans="2:9" s="2" customFormat="1" ht="13.5" customHeight="1" x14ac:dyDescent="0.15">
      <c r="B1277" s="222"/>
      <c r="C1277" s="215"/>
      <c r="D1277" s="215"/>
      <c r="E1277" s="224"/>
      <c r="F1277" s="223"/>
      <c r="G1277" s="213"/>
      <c r="H1277" s="214"/>
      <c r="I1277" s="212"/>
    </row>
    <row r="1278" spans="2:9" s="2" customFormat="1" ht="13.5" customHeight="1" x14ac:dyDescent="0.15">
      <c r="B1278" s="218"/>
      <c r="C1278" s="220"/>
      <c r="D1278" s="220"/>
      <c r="E1278" s="221"/>
      <c r="F1278" s="219"/>
      <c r="G1278" s="209"/>
      <c r="H1278" s="210"/>
      <c r="I1278" s="211"/>
    </row>
    <row r="1279" spans="2:9" s="2" customFormat="1" ht="13.5" customHeight="1" x14ac:dyDescent="0.15">
      <c r="B1279" s="222"/>
      <c r="C1279" s="215"/>
      <c r="D1279" s="215"/>
      <c r="E1279" s="224"/>
      <c r="F1279" s="223"/>
      <c r="G1279" s="213"/>
      <c r="H1279" s="214"/>
      <c r="I1279" s="212"/>
    </row>
    <row r="1280" spans="2:9" s="2" customFormat="1" ht="13.5" customHeight="1" x14ac:dyDescent="0.15">
      <c r="B1280" s="218"/>
      <c r="C1280" s="220"/>
      <c r="D1280" s="220"/>
      <c r="E1280" s="221"/>
      <c r="F1280" s="219"/>
      <c r="G1280" s="209"/>
      <c r="H1280" s="210"/>
      <c r="I1280" s="211"/>
    </row>
    <row r="1281" spans="2:9" s="2" customFormat="1" ht="13.5" customHeight="1" x14ac:dyDescent="0.15">
      <c r="B1281" s="222"/>
      <c r="C1281" s="215"/>
      <c r="D1281" s="215"/>
      <c r="E1281" s="224"/>
      <c r="F1281" s="223"/>
      <c r="G1281" s="213"/>
      <c r="H1281" s="214"/>
      <c r="I1281" s="212"/>
    </row>
    <row r="1282" spans="2:9" s="2" customFormat="1" ht="13.5" customHeight="1" x14ac:dyDescent="0.15">
      <c r="B1282" s="218"/>
      <c r="C1282" s="220"/>
      <c r="D1282" s="220"/>
      <c r="E1282" s="221"/>
      <c r="F1282" s="219"/>
      <c r="G1282" s="209"/>
      <c r="H1282" s="210"/>
      <c r="I1282" s="211"/>
    </row>
    <row r="1283" spans="2:9" s="2" customFormat="1" ht="13.5" customHeight="1" x14ac:dyDescent="0.15">
      <c r="B1283" s="222"/>
      <c r="C1283" s="215"/>
      <c r="D1283" s="215"/>
      <c r="E1283" s="224"/>
      <c r="F1283" s="223"/>
      <c r="G1283" s="213"/>
      <c r="H1283" s="214"/>
      <c r="I1283" s="212"/>
    </row>
    <row r="1284" spans="2:9" s="2" customFormat="1" ht="13.5" customHeight="1" x14ac:dyDescent="0.15">
      <c r="B1284" s="218"/>
      <c r="C1284" s="220"/>
      <c r="D1284" s="220"/>
      <c r="E1284" s="221"/>
      <c r="F1284" s="219"/>
      <c r="G1284" s="209"/>
      <c r="H1284" s="210"/>
      <c r="I1284" s="211"/>
    </row>
    <row r="1285" spans="2:9" s="2" customFormat="1" ht="13.5" customHeight="1" x14ac:dyDescent="0.15">
      <c r="B1285" s="222"/>
      <c r="C1285" s="215"/>
      <c r="D1285" s="215"/>
      <c r="E1285" s="224"/>
      <c r="F1285" s="223"/>
      <c r="G1285" s="213"/>
      <c r="H1285" s="214"/>
      <c r="I1285" s="212"/>
    </row>
    <row r="1286" spans="2:9" s="2" customFormat="1" ht="13.5" customHeight="1" x14ac:dyDescent="0.15">
      <c r="B1286" s="218"/>
      <c r="C1286" s="220"/>
      <c r="D1286" s="220"/>
      <c r="E1286" s="221"/>
      <c r="F1286" s="219"/>
      <c r="G1286" s="209"/>
      <c r="H1286" s="210"/>
      <c r="I1286" s="211"/>
    </row>
    <row r="1287" spans="2:9" s="2" customFormat="1" ht="13.5" customHeight="1" x14ac:dyDescent="0.15">
      <c r="B1287" s="222"/>
      <c r="C1287" s="215"/>
      <c r="D1287" s="215"/>
      <c r="E1287" s="224"/>
      <c r="F1287" s="223"/>
      <c r="G1287" s="213"/>
      <c r="H1287" s="214"/>
      <c r="I1287" s="212"/>
    </row>
    <row r="1288" spans="2:9" s="2" customFormat="1" ht="13.5" customHeight="1" x14ac:dyDescent="0.15">
      <c r="B1288" s="218"/>
      <c r="C1288" s="219"/>
      <c r="D1288" s="220"/>
      <c r="E1288" s="221"/>
      <c r="F1288" s="219"/>
      <c r="G1288" s="209"/>
      <c r="H1288" s="210"/>
      <c r="I1288" s="211"/>
    </row>
    <row r="1289" spans="2:9" s="2" customFormat="1" ht="13.5" customHeight="1" x14ac:dyDescent="0.15">
      <c r="B1289" s="222"/>
      <c r="C1289" s="223" t="s">
        <v>1</v>
      </c>
      <c r="D1289" s="215"/>
      <c r="E1289" s="224"/>
      <c r="F1289" s="223"/>
      <c r="G1289" s="213"/>
      <c r="H1289" s="214"/>
      <c r="I1289" s="212"/>
    </row>
    <row r="1290" spans="2:9" s="2" customFormat="1" ht="13.5" customHeight="1" x14ac:dyDescent="0.15">
      <c r="B1290" s="218"/>
      <c r="C1290" s="219"/>
      <c r="D1290" s="220"/>
      <c r="E1290" s="221"/>
      <c r="F1290" s="219"/>
      <c r="G1290" s="209"/>
      <c r="H1290" s="210"/>
      <c r="I1290" s="211"/>
    </row>
    <row r="1291" spans="2:9" s="2" customFormat="1" ht="13.5" customHeight="1" x14ac:dyDescent="0.15">
      <c r="B1291" s="222"/>
      <c r="C1291" s="223"/>
      <c r="D1291" s="215"/>
      <c r="E1291" s="224"/>
      <c r="F1291" s="223"/>
      <c r="G1291" s="213"/>
      <c r="H1291" s="214"/>
      <c r="I1291" s="212"/>
    </row>
    <row r="1292" spans="2:9" s="2" customFormat="1" ht="13.5" customHeight="1" x14ac:dyDescent="0.15">
      <c r="B1292" s="218"/>
      <c r="C1292" s="220"/>
      <c r="D1292" s="220"/>
      <c r="E1292" s="221"/>
      <c r="F1292" s="219"/>
      <c r="G1292" s="209"/>
      <c r="H1292" s="210"/>
      <c r="I1292" s="211"/>
    </row>
    <row r="1293" spans="2:9" s="2" customFormat="1" ht="13.5" customHeight="1" x14ac:dyDescent="0.15">
      <c r="B1293" s="222"/>
      <c r="C1293" s="215"/>
      <c r="D1293" s="215"/>
      <c r="E1293" s="224"/>
      <c r="F1293" s="223"/>
      <c r="G1293" s="213"/>
      <c r="H1293" s="214"/>
      <c r="I1293" s="212"/>
    </row>
    <row r="1294" spans="2:9" s="2" customFormat="1" ht="13.5" customHeight="1" x14ac:dyDescent="0.15">
      <c r="B1294" s="218"/>
      <c r="C1294" s="220"/>
      <c r="D1294" s="220"/>
      <c r="E1294" s="221"/>
      <c r="F1294" s="219"/>
      <c r="G1294" s="209"/>
      <c r="H1294" s="210"/>
      <c r="I1294" s="211"/>
    </row>
    <row r="1295" spans="2:9" s="2" customFormat="1" ht="13.5" customHeight="1" x14ac:dyDescent="0.15">
      <c r="B1295" s="233"/>
      <c r="C1295" s="215" t="s">
        <v>921</v>
      </c>
      <c r="D1295" s="215"/>
      <c r="E1295" s="224"/>
      <c r="F1295" s="223"/>
      <c r="G1295" s="213"/>
      <c r="H1295" s="214"/>
      <c r="I1295" s="212"/>
    </row>
    <row r="1296" spans="2:9" s="2" customFormat="1" ht="13.5" customHeight="1" x14ac:dyDescent="0.15">
      <c r="B1296" s="218"/>
      <c r="C1296" s="220"/>
      <c r="D1296" s="220"/>
      <c r="E1296" s="221"/>
      <c r="F1296" s="219"/>
      <c r="G1296" s="209"/>
      <c r="H1296" s="210"/>
      <c r="I1296" s="211"/>
    </row>
    <row r="1297" spans="2:9" s="2" customFormat="1" ht="13.5" customHeight="1" x14ac:dyDescent="0.15">
      <c r="B1297" s="222"/>
      <c r="C1297" s="215" t="s">
        <v>776</v>
      </c>
      <c r="D1297" s="215"/>
      <c r="E1297" s="224"/>
      <c r="F1297" s="223"/>
      <c r="G1297" s="213"/>
      <c r="H1297" s="214"/>
      <c r="I1297" s="212"/>
    </row>
    <row r="1298" spans="2:9" s="2" customFormat="1" ht="13.5" customHeight="1" x14ac:dyDescent="0.15">
      <c r="B1298" s="218"/>
      <c r="C1298" s="220"/>
      <c r="D1298" s="220"/>
      <c r="E1298" s="221"/>
      <c r="F1298" s="219"/>
      <c r="G1298" s="209"/>
      <c r="H1298" s="210"/>
      <c r="I1298" s="211"/>
    </row>
    <row r="1299" spans="2:9" s="2" customFormat="1" ht="13.5" customHeight="1" x14ac:dyDescent="0.15">
      <c r="B1299" s="222"/>
      <c r="C1299" s="215"/>
      <c r="D1299" s="215"/>
      <c r="E1299" s="224"/>
      <c r="F1299" s="223"/>
      <c r="G1299" s="213"/>
      <c r="H1299" s="214"/>
      <c r="I1299" s="212"/>
    </row>
    <row r="1300" spans="2:9" s="2" customFormat="1" ht="13.5" customHeight="1" x14ac:dyDescent="0.15">
      <c r="B1300" s="218"/>
      <c r="C1300" s="203"/>
      <c r="D1300" s="203"/>
      <c r="E1300" s="234"/>
      <c r="F1300" s="204"/>
      <c r="G1300" s="209"/>
      <c r="H1300" s="210"/>
      <c r="I1300" s="211"/>
    </row>
    <row r="1301" spans="2:9" s="2" customFormat="1" ht="13.5" customHeight="1" x14ac:dyDescent="0.15">
      <c r="B1301" s="222"/>
      <c r="C1301" s="205" t="s">
        <v>843</v>
      </c>
      <c r="D1301" s="205" t="s">
        <v>736</v>
      </c>
      <c r="E1301" s="235">
        <v>1</v>
      </c>
      <c r="F1301" s="206" t="s">
        <v>741</v>
      </c>
      <c r="G1301" s="213"/>
      <c r="H1301" s="214"/>
      <c r="I1301" s="212"/>
    </row>
    <row r="1302" spans="2:9" s="2" customFormat="1" ht="13.5" customHeight="1" x14ac:dyDescent="0.15">
      <c r="B1302" s="218"/>
      <c r="C1302" s="220"/>
      <c r="D1302" s="220"/>
      <c r="E1302" s="221"/>
      <c r="F1302" s="219"/>
      <c r="G1302" s="209"/>
      <c r="H1302" s="210"/>
      <c r="I1302" s="211"/>
    </row>
    <row r="1303" spans="2:9" s="2" customFormat="1" ht="13.5" customHeight="1" x14ac:dyDescent="0.15">
      <c r="B1303" s="222"/>
      <c r="C1303" s="215"/>
      <c r="D1303" s="215"/>
      <c r="E1303" s="224"/>
      <c r="F1303" s="223"/>
      <c r="G1303" s="213"/>
      <c r="H1303" s="214"/>
      <c r="I1303" s="212"/>
    </row>
    <row r="1304" spans="2:9" s="2" customFormat="1" ht="13.5" customHeight="1" x14ac:dyDescent="0.15">
      <c r="B1304" s="218"/>
      <c r="C1304" s="220"/>
      <c r="D1304" s="220"/>
      <c r="E1304" s="221"/>
      <c r="F1304" s="219"/>
      <c r="G1304" s="209"/>
      <c r="H1304" s="210"/>
      <c r="I1304" s="211"/>
    </row>
    <row r="1305" spans="2:9" s="2" customFormat="1" ht="13.5" customHeight="1" x14ac:dyDescent="0.15">
      <c r="B1305" s="222"/>
      <c r="C1305" s="215"/>
      <c r="D1305" s="215"/>
      <c r="E1305" s="224"/>
      <c r="F1305" s="223"/>
      <c r="G1305" s="213"/>
      <c r="H1305" s="214"/>
      <c r="I1305" s="212"/>
    </row>
    <row r="1306" spans="2:9" s="2" customFormat="1" ht="13.5" customHeight="1" x14ac:dyDescent="0.15">
      <c r="B1306" s="218"/>
      <c r="C1306" s="220"/>
      <c r="D1306" s="220"/>
      <c r="E1306" s="221"/>
      <c r="F1306" s="219"/>
      <c r="G1306" s="209"/>
      <c r="H1306" s="210"/>
      <c r="I1306" s="211"/>
    </row>
    <row r="1307" spans="2:9" s="2" customFormat="1" ht="13.5" customHeight="1" x14ac:dyDescent="0.15">
      <c r="B1307" s="222"/>
      <c r="C1307" s="215"/>
      <c r="D1307" s="215"/>
      <c r="E1307" s="224"/>
      <c r="F1307" s="223"/>
      <c r="G1307" s="213"/>
      <c r="H1307" s="214"/>
      <c r="I1307" s="212"/>
    </row>
    <row r="1308" spans="2:9" s="2" customFormat="1" ht="13.5" customHeight="1" x14ac:dyDescent="0.15">
      <c r="B1308" s="218"/>
      <c r="C1308" s="220"/>
      <c r="D1308" s="220"/>
      <c r="E1308" s="221"/>
      <c r="F1308" s="219"/>
      <c r="G1308" s="209"/>
      <c r="H1308" s="210"/>
      <c r="I1308" s="211"/>
    </row>
    <row r="1309" spans="2:9" s="2" customFormat="1" ht="13.5" customHeight="1" x14ac:dyDescent="0.15">
      <c r="B1309" s="222"/>
      <c r="C1309" s="215"/>
      <c r="D1309" s="215"/>
      <c r="E1309" s="224"/>
      <c r="F1309" s="223"/>
      <c r="G1309" s="213"/>
      <c r="H1309" s="214"/>
      <c r="I1309" s="212"/>
    </row>
    <row r="1310" spans="2:9" s="2" customFormat="1" ht="13.5" customHeight="1" x14ac:dyDescent="0.15">
      <c r="B1310" s="218"/>
      <c r="C1310" s="220"/>
      <c r="D1310" s="220"/>
      <c r="E1310" s="221"/>
      <c r="F1310" s="219"/>
      <c r="G1310" s="209"/>
      <c r="H1310" s="210"/>
      <c r="I1310" s="211"/>
    </row>
    <row r="1311" spans="2:9" s="2" customFormat="1" ht="13.5" customHeight="1" x14ac:dyDescent="0.15">
      <c r="B1311" s="222"/>
      <c r="C1311" s="215"/>
      <c r="D1311" s="215"/>
      <c r="E1311" s="224"/>
      <c r="F1311" s="223"/>
      <c r="G1311" s="213"/>
      <c r="H1311" s="214"/>
      <c r="I1311" s="212"/>
    </row>
    <row r="1312" spans="2:9" s="2" customFormat="1" ht="13.5" customHeight="1" x14ac:dyDescent="0.15">
      <c r="B1312" s="218"/>
      <c r="C1312" s="220"/>
      <c r="D1312" s="220"/>
      <c r="E1312" s="221"/>
      <c r="F1312" s="219"/>
      <c r="G1312" s="209"/>
      <c r="H1312" s="210"/>
      <c r="I1312" s="211"/>
    </row>
    <row r="1313" spans="2:9" s="2" customFormat="1" ht="13.5" customHeight="1" x14ac:dyDescent="0.15">
      <c r="B1313" s="222"/>
      <c r="C1313" s="215"/>
      <c r="D1313" s="215"/>
      <c r="E1313" s="224"/>
      <c r="F1313" s="223"/>
      <c r="G1313" s="213"/>
      <c r="H1313" s="214"/>
      <c r="I1313" s="212"/>
    </row>
    <row r="1314" spans="2:9" s="2" customFormat="1" ht="13.5" customHeight="1" x14ac:dyDescent="0.15">
      <c r="B1314" s="218"/>
      <c r="C1314" s="220"/>
      <c r="D1314" s="220"/>
      <c r="E1314" s="221"/>
      <c r="F1314" s="219"/>
      <c r="G1314" s="209"/>
      <c r="H1314" s="210"/>
      <c r="I1314" s="211"/>
    </row>
    <row r="1315" spans="2:9" s="2" customFormat="1" ht="13.5" customHeight="1" x14ac:dyDescent="0.15">
      <c r="B1315" s="222"/>
      <c r="C1315" s="215"/>
      <c r="D1315" s="215"/>
      <c r="E1315" s="224"/>
      <c r="F1315" s="223"/>
      <c r="G1315" s="213"/>
      <c r="H1315" s="214"/>
      <c r="I1315" s="212"/>
    </row>
    <row r="1316" spans="2:9" s="2" customFormat="1" ht="13.5" customHeight="1" x14ac:dyDescent="0.15">
      <c r="B1316" s="218"/>
      <c r="C1316" s="220"/>
      <c r="D1316" s="220"/>
      <c r="E1316" s="221"/>
      <c r="F1316" s="219"/>
      <c r="G1316" s="209"/>
      <c r="H1316" s="210"/>
      <c r="I1316" s="211"/>
    </row>
    <row r="1317" spans="2:9" s="2" customFormat="1" ht="13.5" customHeight="1" x14ac:dyDescent="0.15">
      <c r="B1317" s="222"/>
      <c r="C1317" s="215"/>
      <c r="D1317" s="215"/>
      <c r="E1317" s="224"/>
      <c r="F1317" s="223"/>
      <c r="G1317" s="213"/>
      <c r="H1317" s="214"/>
      <c r="I1317" s="212"/>
    </row>
    <row r="1318" spans="2:9" s="2" customFormat="1" ht="13.5" customHeight="1" x14ac:dyDescent="0.15">
      <c r="B1318" s="218"/>
      <c r="C1318" s="220"/>
      <c r="D1318" s="220"/>
      <c r="E1318" s="221"/>
      <c r="F1318" s="219"/>
      <c r="G1318" s="209"/>
      <c r="H1318" s="210"/>
      <c r="I1318" s="211"/>
    </row>
    <row r="1319" spans="2:9" s="2" customFormat="1" ht="13.5" customHeight="1" x14ac:dyDescent="0.15">
      <c r="B1319" s="222"/>
      <c r="C1319" s="215"/>
      <c r="D1319" s="215"/>
      <c r="E1319" s="224"/>
      <c r="F1319" s="223"/>
      <c r="G1319" s="213"/>
      <c r="H1319" s="214"/>
      <c r="I1319" s="212"/>
    </row>
    <row r="1320" spans="2:9" s="2" customFormat="1" ht="13.5" customHeight="1" x14ac:dyDescent="0.15">
      <c r="B1320" s="218"/>
      <c r="C1320" s="220"/>
      <c r="D1320" s="220"/>
      <c r="E1320" s="221"/>
      <c r="F1320" s="219"/>
      <c r="G1320" s="209"/>
      <c r="H1320" s="210"/>
      <c r="I1320" s="211"/>
    </row>
    <row r="1321" spans="2:9" s="2" customFormat="1" ht="13.5" customHeight="1" x14ac:dyDescent="0.15">
      <c r="B1321" s="222"/>
      <c r="C1321" s="215"/>
      <c r="D1321" s="215"/>
      <c r="E1321" s="224"/>
      <c r="F1321" s="223"/>
      <c r="G1321" s="213"/>
      <c r="H1321" s="214"/>
      <c r="I1321" s="212"/>
    </row>
    <row r="1322" spans="2:9" s="2" customFormat="1" ht="13.5" customHeight="1" x14ac:dyDescent="0.15">
      <c r="B1322" s="218"/>
      <c r="C1322" s="220"/>
      <c r="D1322" s="220"/>
      <c r="E1322" s="221"/>
      <c r="F1322" s="219"/>
      <c r="G1322" s="209"/>
      <c r="H1322" s="210"/>
      <c r="I1322" s="211"/>
    </row>
    <row r="1323" spans="2:9" s="2" customFormat="1" ht="13.5" customHeight="1" x14ac:dyDescent="0.15">
      <c r="B1323" s="222"/>
      <c r="C1323" s="215"/>
      <c r="D1323" s="215"/>
      <c r="E1323" s="224"/>
      <c r="F1323" s="223"/>
      <c r="G1323" s="213"/>
      <c r="H1323" s="214"/>
      <c r="I1323" s="212"/>
    </row>
    <row r="1324" spans="2:9" s="2" customFormat="1" ht="13.5" customHeight="1" x14ac:dyDescent="0.15">
      <c r="B1324" s="218"/>
      <c r="C1324" s="220"/>
      <c r="D1324" s="220"/>
      <c r="E1324" s="221"/>
      <c r="F1324" s="219"/>
      <c r="G1324" s="209"/>
      <c r="H1324" s="210"/>
      <c r="I1324" s="211"/>
    </row>
    <row r="1325" spans="2:9" s="2" customFormat="1" ht="13.5" customHeight="1" x14ac:dyDescent="0.15">
      <c r="B1325" s="222"/>
      <c r="C1325" s="215"/>
      <c r="D1325" s="215"/>
      <c r="E1325" s="224"/>
      <c r="F1325" s="223"/>
      <c r="G1325" s="213"/>
      <c r="H1325" s="214"/>
      <c r="I1325" s="212"/>
    </row>
    <row r="1326" spans="2:9" s="2" customFormat="1" ht="13.5" customHeight="1" x14ac:dyDescent="0.15">
      <c r="B1326" s="218"/>
      <c r="C1326" s="219"/>
      <c r="D1326" s="220"/>
      <c r="E1326" s="221"/>
      <c r="F1326" s="219"/>
      <c r="G1326" s="209"/>
      <c r="H1326" s="210"/>
      <c r="I1326" s="211"/>
    </row>
    <row r="1327" spans="2:9" s="2" customFormat="1" ht="13.5" customHeight="1" x14ac:dyDescent="0.15">
      <c r="B1327" s="222"/>
      <c r="C1327" s="223" t="s">
        <v>1</v>
      </c>
      <c r="D1327" s="215"/>
      <c r="E1327" s="224"/>
      <c r="F1327" s="223"/>
      <c r="G1327" s="213"/>
      <c r="H1327" s="214"/>
      <c r="I1327" s="212"/>
    </row>
    <row r="1328" spans="2:9" s="2" customFormat="1" ht="13.5" customHeight="1" x14ac:dyDescent="0.15">
      <c r="B1328" s="218"/>
      <c r="C1328" s="219"/>
      <c r="D1328" s="220"/>
      <c r="E1328" s="221"/>
      <c r="F1328" s="219"/>
      <c r="G1328" s="209"/>
      <c r="H1328" s="210"/>
      <c r="I1328" s="211"/>
    </row>
    <row r="1329" spans="2:9" s="2" customFormat="1" ht="13.5" customHeight="1" x14ac:dyDescent="0.15">
      <c r="B1329" s="222"/>
      <c r="C1329" s="223"/>
      <c r="D1329" s="215"/>
      <c r="E1329" s="224"/>
      <c r="F1329" s="223"/>
      <c r="G1329" s="213"/>
      <c r="H1329" s="214"/>
      <c r="I1329" s="212"/>
    </row>
    <row r="1330" spans="2:9" s="2" customFormat="1" ht="13.5" customHeight="1" x14ac:dyDescent="0.15">
      <c r="B1330" s="218"/>
      <c r="C1330" s="220"/>
      <c r="D1330" s="220"/>
      <c r="E1330" s="221"/>
      <c r="F1330" s="219"/>
      <c r="G1330" s="209"/>
      <c r="H1330" s="210"/>
      <c r="I1330" s="211"/>
    </row>
    <row r="1331" spans="2:9" s="2" customFormat="1" ht="13.5" customHeight="1" x14ac:dyDescent="0.15">
      <c r="B1331" s="222"/>
      <c r="C1331" s="215"/>
      <c r="D1331" s="215"/>
      <c r="E1331" s="224"/>
      <c r="F1331" s="223"/>
      <c r="G1331" s="213"/>
      <c r="H1331" s="214"/>
      <c r="I1331" s="212"/>
    </row>
    <row r="1332" spans="2:9" s="2" customFormat="1" ht="13.5" customHeight="1" x14ac:dyDescent="0.15">
      <c r="B1332" s="218"/>
      <c r="C1332" s="220"/>
      <c r="D1332" s="220"/>
      <c r="E1332" s="221"/>
      <c r="F1332" s="219"/>
      <c r="G1332" s="209"/>
      <c r="H1332" s="210"/>
      <c r="I1332" s="211"/>
    </row>
    <row r="1333" spans="2:9" s="2" customFormat="1" ht="13.5" customHeight="1" x14ac:dyDescent="0.15">
      <c r="B1333" s="233"/>
      <c r="C1333" s="215" t="s">
        <v>922</v>
      </c>
      <c r="D1333" s="215"/>
      <c r="E1333" s="224"/>
      <c r="F1333" s="223"/>
      <c r="G1333" s="213"/>
      <c r="H1333" s="214"/>
      <c r="I1333" s="212"/>
    </row>
    <row r="1334" spans="2:9" s="2" customFormat="1" ht="13.5" customHeight="1" x14ac:dyDescent="0.15">
      <c r="B1334" s="218"/>
      <c r="C1334" s="220"/>
      <c r="D1334" s="220"/>
      <c r="E1334" s="221"/>
      <c r="F1334" s="219"/>
      <c r="G1334" s="209"/>
      <c r="H1334" s="210"/>
      <c r="I1334" s="211"/>
    </row>
    <row r="1335" spans="2:9" s="2" customFormat="1" ht="13.5" customHeight="1" x14ac:dyDescent="0.15">
      <c r="B1335" s="222"/>
      <c r="C1335" s="215" t="s">
        <v>766</v>
      </c>
      <c r="D1335" s="215"/>
      <c r="E1335" s="224"/>
      <c r="F1335" s="223"/>
      <c r="G1335" s="213"/>
      <c r="H1335" s="214"/>
      <c r="I1335" s="212"/>
    </row>
    <row r="1336" spans="2:9" s="2" customFormat="1" ht="13.5" customHeight="1" x14ac:dyDescent="0.15">
      <c r="B1336" s="218"/>
      <c r="C1336" s="220"/>
      <c r="D1336" s="220"/>
      <c r="E1336" s="221"/>
      <c r="F1336" s="219"/>
      <c r="G1336" s="209"/>
      <c r="H1336" s="210"/>
      <c r="I1336" s="211"/>
    </row>
    <row r="1337" spans="2:9" s="2" customFormat="1" ht="13.5" customHeight="1" x14ac:dyDescent="0.15">
      <c r="B1337" s="222"/>
      <c r="C1337" s="215"/>
      <c r="D1337" s="215"/>
      <c r="E1337" s="224"/>
      <c r="F1337" s="223"/>
      <c r="G1337" s="213"/>
      <c r="H1337" s="214"/>
      <c r="I1337" s="212"/>
    </row>
    <row r="1338" spans="2:9" s="2" customFormat="1" ht="13.5" customHeight="1" x14ac:dyDescent="0.15">
      <c r="B1338" s="218"/>
      <c r="C1338" s="203"/>
      <c r="D1338" s="203"/>
      <c r="E1338" s="234"/>
      <c r="F1338" s="204"/>
      <c r="G1338" s="209"/>
      <c r="H1338" s="210"/>
      <c r="I1338" s="211"/>
    </row>
    <row r="1339" spans="2:9" s="2" customFormat="1" ht="13.5" customHeight="1" x14ac:dyDescent="0.15">
      <c r="B1339" s="222"/>
      <c r="C1339" s="205" t="s">
        <v>829</v>
      </c>
      <c r="D1339" s="205" t="s">
        <v>736</v>
      </c>
      <c r="E1339" s="235">
        <v>1</v>
      </c>
      <c r="F1339" s="206" t="s">
        <v>741</v>
      </c>
      <c r="G1339" s="213"/>
      <c r="H1339" s="214"/>
      <c r="I1339" s="212"/>
    </row>
    <row r="1340" spans="2:9" s="2" customFormat="1" ht="13.5" customHeight="1" x14ac:dyDescent="0.15">
      <c r="B1340" s="218"/>
      <c r="C1340" s="220"/>
      <c r="D1340" s="220"/>
      <c r="E1340" s="221"/>
      <c r="F1340" s="219"/>
      <c r="G1340" s="209"/>
      <c r="H1340" s="210"/>
      <c r="I1340" s="211"/>
    </row>
    <row r="1341" spans="2:9" s="2" customFormat="1" ht="13.5" customHeight="1" x14ac:dyDescent="0.15">
      <c r="B1341" s="222"/>
      <c r="C1341" s="215"/>
      <c r="D1341" s="215"/>
      <c r="E1341" s="224"/>
      <c r="F1341" s="223"/>
      <c r="G1341" s="213"/>
      <c r="H1341" s="214"/>
      <c r="I1341" s="212"/>
    </row>
    <row r="1342" spans="2:9" s="2" customFormat="1" ht="13.5" customHeight="1" x14ac:dyDescent="0.15">
      <c r="B1342" s="218"/>
      <c r="C1342" s="220"/>
      <c r="D1342" s="220"/>
      <c r="E1342" s="221"/>
      <c r="F1342" s="219"/>
      <c r="G1342" s="209"/>
      <c r="H1342" s="210"/>
      <c r="I1342" s="211"/>
    </row>
    <row r="1343" spans="2:9" s="2" customFormat="1" ht="13.5" customHeight="1" x14ac:dyDescent="0.15">
      <c r="B1343" s="222"/>
      <c r="C1343" s="215"/>
      <c r="D1343" s="215"/>
      <c r="E1343" s="224"/>
      <c r="F1343" s="223"/>
      <c r="G1343" s="213"/>
      <c r="H1343" s="214"/>
      <c r="I1343" s="212"/>
    </row>
    <row r="1344" spans="2:9" s="2" customFormat="1" ht="13.5" customHeight="1" x14ac:dyDescent="0.15">
      <c r="B1344" s="218"/>
      <c r="C1344" s="220"/>
      <c r="D1344" s="220"/>
      <c r="E1344" s="221"/>
      <c r="F1344" s="219"/>
      <c r="G1344" s="209"/>
      <c r="H1344" s="210"/>
      <c r="I1344" s="211"/>
    </row>
    <row r="1345" spans="2:9" s="2" customFormat="1" ht="13.5" customHeight="1" x14ac:dyDescent="0.15">
      <c r="B1345" s="222"/>
      <c r="C1345" s="215"/>
      <c r="D1345" s="215"/>
      <c r="E1345" s="224"/>
      <c r="F1345" s="223"/>
      <c r="G1345" s="213"/>
      <c r="H1345" s="214"/>
      <c r="I1345" s="212"/>
    </row>
    <row r="1346" spans="2:9" s="2" customFormat="1" ht="13.5" customHeight="1" x14ac:dyDescent="0.15">
      <c r="B1346" s="218"/>
      <c r="C1346" s="220"/>
      <c r="D1346" s="220"/>
      <c r="E1346" s="221"/>
      <c r="F1346" s="219"/>
      <c r="G1346" s="209"/>
      <c r="H1346" s="210"/>
      <c r="I1346" s="211"/>
    </row>
    <row r="1347" spans="2:9" s="2" customFormat="1" ht="13.5" customHeight="1" x14ac:dyDescent="0.15">
      <c r="B1347" s="222"/>
      <c r="C1347" s="215"/>
      <c r="D1347" s="215"/>
      <c r="E1347" s="224"/>
      <c r="F1347" s="223"/>
      <c r="G1347" s="213"/>
      <c r="H1347" s="214"/>
      <c r="I1347" s="212"/>
    </row>
    <row r="1348" spans="2:9" s="2" customFormat="1" ht="13.5" customHeight="1" x14ac:dyDescent="0.15">
      <c r="B1348" s="218"/>
      <c r="C1348" s="220"/>
      <c r="D1348" s="220"/>
      <c r="E1348" s="221"/>
      <c r="F1348" s="219"/>
      <c r="G1348" s="209"/>
      <c r="H1348" s="210"/>
      <c r="I1348" s="211"/>
    </row>
    <row r="1349" spans="2:9" s="2" customFormat="1" ht="13.5" customHeight="1" x14ac:dyDescent="0.15">
      <c r="B1349" s="222"/>
      <c r="C1349" s="215"/>
      <c r="D1349" s="215"/>
      <c r="E1349" s="224"/>
      <c r="F1349" s="223"/>
      <c r="G1349" s="213"/>
      <c r="H1349" s="214"/>
      <c r="I1349" s="212"/>
    </row>
    <row r="1350" spans="2:9" s="2" customFormat="1" ht="13.5" customHeight="1" x14ac:dyDescent="0.15">
      <c r="B1350" s="218"/>
      <c r="C1350" s="220"/>
      <c r="D1350" s="220"/>
      <c r="E1350" s="221"/>
      <c r="F1350" s="219"/>
      <c r="G1350" s="209"/>
      <c r="H1350" s="210"/>
      <c r="I1350" s="211"/>
    </row>
    <row r="1351" spans="2:9" s="2" customFormat="1" ht="13.5" customHeight="1" x14ac:dyDescent="0.15">
      <c r="B1351" s="222"/>
      <c r="C1351" s="215"/>
      <c r="D1351" s="215"/>
      <c r="E1351" s="224"/>
      <c r="F1351" s="223"/>
      <c r="G1351" s="213"/>
      <c r="H1351" s="214"/>
      <c r="I1351" s="212"/>
    </row>
    <row r="1352" spans="2:9" s="2" customFormat="1" ht="13.5" customHeight="1" x14ac:dyDescent="0.15">
      <c r="B1352" s="218"/>
      <c r="C1352" s="220"/>
      <c r="D1352" s="220"/>
      <c r="E1352" s="221"/>
      <c r="F1352" s="219"/>
      <c r="G1352" s="209"/>
      <c r="H1352" s="210"/>
      <c r="I1352" s="211"/>
    </row>
    <row r="1353" spans="2:9" s="2" customFormat="1" ht="13.5" customHeight="1" x14ac:dyDescent="0.15">
      <c r="B1353" s="222"/>
      <c r="C1353" s="215"/>
      <c r="D1353" s="215"/>
      <c r="E1353" s="224"/>
      <c r="F1353" s="223"/>
      <c r="G1353" s="213"/>
      <c r="H1353" s="214"/>
      <c r="I1353" s="212"/>
    </row>
    <row r="1354" spans="2:9" s="2" customFormat="1" ht="13.5" customHeight="1" x14ac:dyDescent="0.15">
      <c r="B1354" s="218"/>
      <c r="C1354" s="220"/>
      <c r="D1354" s="220"/>
      <c r="E1354" s="221"/>
      <c r="F1354" s="219"/>
      <c r="G1354" s="209"/>
      <c r="H1354" s="210"/>
      <c r="I1354" s="211"/>
    </row>
    <row r="1355" spans="2:9" s="2" customFormat="1" ht="13.5" customHeight="1" x14ac:dyDescent="0.15">
      <c r="B1355" s="222"/>
      <c r="C1355" s="215"/>
      <c r="D1355" s="215"/>
      <c r="E1355" s="224"/>
      <c r="F1355" s="223"/>
      <c r="G1355" s="213"/>
      <c r="H1355" s="214"/>
      <c r="I1355" s="212"/>
    </row>
    <row r="1356" spans="2:9" s="2" customFormat="1" ht="13.5" customHeight="1" x14ac:dyDescent="0.15">
      <c r="B1356" s="218"/>
      <c r="C1356" s="220"/>
      <c r="D1356" s="220"/>
      <c r="E1356" s="221"/>
      <c r="F1356" s="219"/>
      <c r="G1356" s="209"/>
      <c r="H1356" s="210"/>
      <c r="I1356" s="211"/>
    </row>
    <row r="1357" spans="2:9" s="2" customFormat="1" ht="13.5" customHeight="1" x14ac:dyDescent="0.15">
      <c r="B1357" s="222"/>
      <c r="C1357" s="215"/>
      <c r="D1357" s="215"/>
      <c r="E1357" s="224"/>
      <c r="F1357" s="223"/>
      <c r="G1357" s="213"/>
      <c r="H1357" s="214"/>
      <c r="I1357" s="212"/>
    </row>
    <row r="1358" spans="2:9" s="2" customFormat="1" ht="13.5" customHeight="1" x14ac:dyDescent="0.15">
      <c r="B1358" s="218"/>
      <c r="C1358" s="220"/>
      <c r="D1358" s="220"/>
      <c r="E1358" s="221"/>
      <c r="F1358" s="219"/>
      <c r="G1358" s="209"/>
      <c r="H1358" s="210"/>
      <c r="I1358" s="211"/>
    </row>
    <row r="1359" spans="2:9" s="2" customFormat="1" ht="13.5" customHeight="1" x14ac:dyDescent="0.15">
      <c r="B1359" s="222"/>
      <c r="C1359" s="215"/>
      <c r="D1359" s="215"/>
      <c r="E1359" s="224"/>
      <c r="F1359" s="223"/>
      <c r="G1359" s="213"/>
      <c r="H1359" s="214"/>
      <c r="I1359" s="212"/>
    </row>
    <row r="1360" spans="2:9" s="2" customFormat="1" ht="13.5" customHeight="1" x14ac:dyDescent="0.15">
      <c r="B1360" s="218"/>
      <c r="C1360" s="220"/>
      <c r="D1360" s="220"/>
      <c r="E1360" s="221"/>
      <c r="F1360" s="219"/>
      <c r="G1360" s="209"/>
      <c r="H1360" s="210"/>
      <c r="I1360" s="211"/>
    </row>
    <row r="1361" spans="2:9" s="2" customFormat="1" ht="13.5" customHeight="1" x14ac:dyDescent="0.15">
      <c r="B1361" s="222"/>
      <c r="C1361" s="215"/>
      <c r="D1361" s="215"/>
      <c r="E1361" s="224"/>
      <c r="F1361" s="223"/>
      <c r="G1361" s="213"/>
      <c r="H1361" s="214"/>
      <c r="I1361" s="212"/>
    </row>
    <row r="1362" spans="2:9" s="2" customFormat="1" ht="13.5" customHeight="1" x14ac:dyDescent="0.15">
      <c r="B1362" s="218"/>
      <c r="C1362" s="220"/>
      <c r="D1362" s="220"/>
      <c r="E1362" s="221"/>
      <c r="F1362" s="219"/>
      <c r="G1362" s="209"/>
      <c r="H1362" s="210"/>
      <c r="I1362" s="211"/>
    </row>
    <row r="1363" spans="2:9" s="2" customFormat="1" ht="13.5" customHeight="1" x14ac:dyDescent="0.15">
      <c r="B1363" s="222"/>
      <c r="C1363" s="215"/>
      <c r="D1363" s="215"/>
      <c r="E1363" s="224"/>
      <c r="F1363" s="223"/>
      <c r="G1363" s="213"/>
      <c r="H1363" s="214"/>
      <c r="I1363" s="212"/>
    </row>
    <row r="1364" spans="2:9" s="2" customFormat="1" ht="13.5" customHeight="1" x14ac:dyDescent="0.15">
      <c r="B1364" s="218"/>
      <c r="C1364" s="219"/>
      <c r="D1364" s="220"/>
      <c r="E1364" s="221"/>
      <c r="F1364" s="219"/>
      <c r="G1364" s="209"/>
      <c r="H1364" s="210"/>
      <c r="I1364" s="211"/>
    </row>
    <row r="1365" spans="2:9" s="2" customFormat="1" ht="13.5" customHeight="1" x14ac:dyDescent="0.15">
      <c r="B1365" s="222"/>
      <c r="C1365" s="223" t="s">
        <v>1</v>
      </c>
      <c r="D1365" s="215"/>
      <c r="E1365" s="224"/>
      <c r="F1365" s="223"/>
      <c r="G1365" s="213"/>
      <c r="H1365" s="214"/>
      <c r="I1365" s="212"/>
    </row>
    <row r="1366" spans="2:9" s="2" customFormat="1" ht="13.5" customHeight="1" x14ac:dyDescent="0.15">
      <c r="B1366" s="218"/>
      <c r="C1366" s="219"/>
      <c r="D1366" s="220"/>
      <c r="E1366" s="221"/>
      <c r="F1366" s="219"/>
      <c r="G1366" s="209"/>
      <c r="H1366" s="210"/>
      <c r="I1366" s="211"/>
    </row>
    <row r="1367" spans="2:9" s="2" customFormat="1" ht="13.5" customHeight="1" x14ac:dyDescent="0.15">
      <c r="B1367" s="222"/>
      <c r="C1367" s="223"/>
      <c r="D1367" s="215"/>
      <c r="E1367" s="224"/>
      <c r="F1367" s="223"/>
      <c r="G1367" s="213"/>
      <c r="H1367" s="214"/>
      <c r="I1367" s="212"/>
    </row>
    <row r="1368" spans="2:9" s="2" customFormat="1" ht="13.5" customHeight="1" x14ac:dyDescent="0.15">
      <c r="B1368" s="218"/>
      <c r="C1368" s="220"/>
      <c r="D1368" s="220"/>
      <c r="E1368" s="221"/>
      <c r="F1368" s="219"/>
      <c r="G1368" s="209"/>
      <c r="H1368" s="210"/>
      <c r="I1368" s="211"/>
    </row>
    <row r="1369" spans="2:9" s="2" customFormat="1" ht="13.5" customHeight="1" x14ac:dyDescent="0.15">
      <c r="B1369" s="222"/>
      <c r="C1369" s="215"/>
      <c r="D1369" s="215"/>
      <c r="E1369" s="224"/>
      <c r="F1369" s="223"/>
      <c r="G1369" s="213"/>
      <c r="H1369" s="214"/>
      <c r="I1369" s="212"/>
    </row>
    <row r="1370" spans="2:9" s="2" customFormat="1" ht="13.5" customHeight="1" x14ac:dyDescent="0.15">
      <c r="B1370" s="218"/>
      <c r="C1370" s="220"/>
      <c r="D1370" s="220"/>
      <c r="E1370" s="221"/>
      <c r="F1370" s="219"/>
      <c r="G1370" s="209"/>
      <c r="H1370" s="210"/>
      <c r="I1370" s="211"/>
    </row>
    <row r="1371" spans="2:9" s="2" customFormat="1" ht="13.5" customHeight="1" x14ac:dyDescent="0.15">
      <c r="B1371" s="233"/>
      <c r="C1371" s="215" t="s">
        <v>923</v>
      </c>
      <c r="D1371" s="215"/>
      <c r="E1371" s="224"/>
      <c r="F1371" s="223"/>
      <c r="G1371" s="213"/>
      <c r="H1371" s="214"/>
      <c r="I1371" s="212"/>
    </row>
    <row r="1372" spans="2:9" s="2" customFormat="1" ht="13.5" customHeight="1" x14ac:dyDescent="0.15">
      <c r="B1372" s="218"/>
      <c r="C1372" s="220"/>
      <c r="D1372" s="220"/>
      <c r="E1372" s="221"/>
      <c r="F1372" s="219"/>
      <c r="G1372" s="209"/>
      <c r="H1372" s="210"/>
      <c r="I1372" s="211"/>
    </row>
    <row r="1373" spans="2:9" s="2" customFormat="1" ht="13.5" customHeight="1" x14ac:dyDescent="0.15">
      <c r="B1373" s="222"/>
      <c r="C1373" s="215" t="s">
        <v>777</v>
      </c>
      <c r="D1373" s="215"/>
      <c r="E1373" s="224"/>
      <c r="F1373" s="223"/>
      <c r="G1373" s="213"/>
      <c r="H1373" s="214"/>
      <c r="I1373" s="212"/>
    </row>
    <row r="1374" spans="2:9" s="2" customFormat="1" ht="13.5" customHeight="1" x14ac:dyDescent="0.15">
      <c r="B1374" s="218"/>
      <c r="C1374" s="220"/>
      <c r="D1374" s="220"/>
      <c r="E1374" s="221"/>
      <c r="F1374" s="219"/>
      <c r="G1374" s="209"/>
      <c r="H1374" s="210"/>
      <c r="I1374" s="211"/>
    </row>
    <row r="1375" spans="2:9" s="2" customFormat="1" ht="13.5" customHeight="1" x14ac:dyDescent="0.15">
      <c r="B1375" s="222"/>
      <c r="C1375" s="215"/>
      <c r="D1375" s="215"/>
      <c r="E1375" s="224"/>
      <c r="F1375" s="223"/>
      <c r="G1375" s="213"/>
      <c r="H1375" s="214"/>
      <c r="I1375" s="212"/>
    </row>
    <row r="1376" spans="2:9" s="2" customFormat="1" ht="13.5" customHeight="1" x14ac:dyDescent="0.15">
      <c r="B1376" s="218"/>
      <c r="C1376" s="220"/>
      <c r="D1376" s="220"/>
      <c r="E1376" s="221"/>
      <c r="F1376" s="219"/>
      <c r="G1376" s="209"/>
      <c r="H1376" s="210"/>
      <c r="I1376" s="211"/>
    </row>
    <row r="1377" spans="2:9" s="2" customFormat="1" ht="13.5" customHeight="1" x14ac:dyDescent="0.15">
      <c r="B1377" s="222"/>
      <c r="C1377" s="215" t="s">
        <v>845</v>
      </c>
      <c r="D1377" s="215" t="s">
        <v>844</v>
      </c>
      <c r="E1377" s="224">
        <v>1</v>
      </c>
      <c r="F1377" s="223" t="s">
        <v>769</v>
      </c>
      <c r="G1377" s="213"/>
      <c r="H1377" s="214"/>
      <c r="I1377" s="212"/>
    </row>
    <row r="1378" spans="2:9" s="2" customFormat="1" ht="13.5" customHeight="1" x14ac:dyDescent="0.15">
      <c r="B1378" s="218"/>
      <c r="C1378" s="220"/>
      <c r="D1378" s="220"/>
      <c r="E1378" s="221"/>
      <c r="F1378" s="219"/>
      <c r="G1378" s="209"/>
      <c r="H1378" s="210"/>
      <c r="I1378" s="211"/>
    </row>
    <row r="1379" spans="2:9" s="2" customFormat="1" ht="13.5" customHeight="1" x14ac:dyDescent="0.15">
      <c r="B1379" s="222"/>
      <c r="C1379" s="215"/>
      <c r="D1379" s="215"/>
      <c r="E1379" s="224"/>
      <c r="F1379" s="223"/>
      <c r="G1379" s="213"/>
      <c r="H1379" s="214"/>
      <c r="I1379" s="212"/>
    </row>
    <row r="1380" spans="2:9" s="2" customFormat="1" ht="13.5" customHeight="1" x14ac:dyDescent="0.15">
      <c r="B1380" s="218"/>
      <c r="C1380" s="220"/>
      <c r="D1380" s="220"/>
      <c r="E1380" s="221"/>
      <c r="F1380" s="219"/>
      <c r="G1380" s="209"/>
      <c r="H1380" s="210"/>
      <c r="I1380" s="211"/>
    </row>
    <row r="1381" spans="2:9" s="2" customFormat="1" ht="13.5" customHeight="1" x14ac:dyDescent="0.15">
      <c r="B1381" s="222"/>
      <c r="C1381" s="215"/>
      <c r="D1381" s="215"/>
      <c r="E1381" s="224"/>
      <c r="F1381" s="223"/>
      <c r="G1381" s="213"/>
      <c r="H1381" s="214"/>
      <c r="I1381" s="212"/>
    </row>
    <row r="1382" spans="2:9" s="2" customFormat="1" ht="13.5" customHeight="1" x14ac:dyDescent="0.15">
      <c r="B1382" s="218"/>
      <c r="C1382" s="220"/>
      <c r="D1382" s="220"/>
      <c r="E1382" s="221"/>
      <c r="F1382" s="219"/>
      <c r="G1382" s="209"/>
      <c r="H1382" s="210"/>
      <c r="I1382" s="211"/>
    </row>
    <row r="1383" spans="2:9" s="2" customFormat="1" ht="13.5" customHeight="1" x14ac:dyDescent="0.15">
      <c r="B1383" s="222"/>
      <c r="C1383" s="215"/>
      <c r="D1383" s="215"/>
      <c r="E1383" s="224"/>
      <c r="F1383" s="223"/>
      <c r="G1383" s="213"/>
      <c r="H1383" s="214"/>
      <c r="I1383" s="212"/>
    </row>
    <row r="1384" spans="2:9" s="2" customFormat="1" ht="13.5" customHeight="1" x14ac:dyDescent="0.15">
      <c r="B1384" s="218"/>
      <c r="C1384" s="220"/>
      <c r="D1384" s="220"/>
      <c r="E1384" s="221"/>
      <c r="F1384" s="219"/>
      <c r="G1384" s="209"/>
      <c r="H1384" s="210"/>
      <c r="I1384" s="211"/>
    </row>
    <row r="1385" spans="2:9" s="2" customFormat="1" ht="13.5" customHeight="1" x14ac:dyDescent="0.15">
      <c r="B1385" s="222"/>
      <c r="C1385" s="215"/>
      <c r="D1385" s="215"/>
      <c r="E1385" s="224"/>
      <c r="F1385" s="223"/>
      <c r="G1385" s="213"/>
      <c r="H1385" s="214"/>
      <c r="I1385" s="212"/>
    </row>
    <row r="1386" spans="2:9" s="2" customFormat="1" ht="13.5" customHeight="1" x14ac:dyDescent="0.15">
      <c r="B1386" s="218"/>
      <c r="C1386" s="220"/>
      <c r="D1386" s="220"/>
      <c r="E1386" s="221"/>
      <c r="F1386" s="219"/>
      <c r="G1386" s="209"/>
      <c r="H1386" s="210"/>
      <c r="I1386" s="211"/>
    </row>
    <row r="1387" spans="2:9" s="2" customFormat="1" ht="13.5" customHeight="1" x14ac:dyDescent="0.15">
      <c r="B1387" s="222"/>
      <c r="C1387" s="215"/>
      <c r="D1387" s="215"/>
      <c r="E1387" s="224"/>
      <c r="F1387" s="223"/>
      <c r="G1387" s="213"/>
      <c r="H1387" s="214"/>
      <c r="I1387" s="212"/>
    </row>
    <row r="1388" spans="2:9" s="2" customFormat="1" ht="13.5" customHeight="1" x14ac:dyDescent="0.15">
      <c r="B1388" s="218"/>
      <c r="C1388" s="220"/>
      <c r="D1388" s="220"/>
      <c r="E1388" s="221"/>
      <c r="F1388" s="219"/>
      <c r="G1388" s="209"/>
      <c r="H1388" s="210"/>
      <c r="I1388" s="211"/>
    </row>
    <row r="1389" spans="2:9" s="2" customFormat="1" ht="13.5" customHeight="1" x14ac:dyDescent="0.15">
      <c r="B1389" s="222"/>
      <c r="C1389" s="215"/>
      <c r="D1389" s="215"/>
      <c r="E1389" s="224"/>
      <c r="F1389" s="223"/>
      <c r="G1389" s="213"/>
      <c r="H1389" s="214"/>
      <c r="I1389" s="212"/>
    </row>
    <row r="1390" spans="2:9" s="2" customFormat="1" ht="13.5" customHeight="1" x14ac:dyDescent="0.15">
      <c r="B1390" s="218"/>
      <c r="C1390" s="220"/>
      <c r="D1390" s="220"/>
      <c r="E1390" s="221"/>
      <c r="F1390" s="219"/>
      <c r="G1390" s="209"/>
      <c r="H1390" s="210"/>
      <c r="I1390" s="211"/>
    </row>
    <row r="1391" spans="2:9" s="2" customFormat="1" ht="13.5" customHeight="1" x14ac:dyDescent="0.15">
      <c r="B1391" s="222"/>
      <c r="C1391" s="215"/>
      <c r="D1391" s="215"/>
      <c r="E1391" s="224"/>
      <c r="F1391" s="223"/>
      <c r="G1391" s="213"/>
      <c r="H1391" s="214"/>
      <c r="I1391" s="212"/>
    </row>
    <row r="1392" spans="2:9" s="2" customFormat="1" ht="13.5" customHeight="1" x14ac:dyDescent="0.15">
      <c r="B1392" s="218"/>
      <c r="C1392" s="220"/>
      <c r="D1392" s="220"/>
      <c r="E1392" s="221"/>
      <c r="F1392" s="219"/>
      <c r="G1392" s="209"/>
      <c r="H1392" s="210"/>
      <c r="I1392" s="211"/>
    </row>
    <row r="1393" spans="2:9" s="2" customFormat="1" ht="13.5" customHeight="1" x14ac:dyDescent="0.15">
      <c r="B1393" s="222"/>
      <c r="C1393" s="215"/>
      <c r="D1393" s="215"/>
      <c r="E1393" s="224"/>
      <c r="F1393" s="223"/>
      <c r="G1393" s="213"/>
      <c r="H1393" s="214"/>
      <c r="I1393" s="212"/>
    </row>
    <row r="1394" spans="2:9" s="2" customFormat="1" ht="13.5" customHeight="1" x14ac:dyDescent="0.15">
      <c r="B1394" s="218"/>
      <c r="C1394" s="220"/>
      <c r="D1394" s="220"/>
      <c r="E1394" s="221"/>
      <c r="F1394" s="219"/>
      <c r="G1394" s="209"/>
      <c r="H1394" s="210"/>
      <c r="I1394" s="211"/>
    </row>
    <row r="1395" spans="2:9" s="2" customFormat="1" ht="13.5" customHeight="1" x14ac:dyDescent="0.15">
      <c r="B1395" s="222"/>
      <c r="C1395" s="215"/>
      <c r="D1395" s="215"/>
      <c r="E1395" s="224"/>
      <c r="F1395" s="223"/>
      <c r="G1395" s="213"/>
      <c r="H1395" s="214"/>
      <c r="I1395" s="212"/>
    </row>
    <row r="1396" spans="2:9" s="2" customFormat="1" ht="13.5" customHeight="1" x14ac:dyDescent="0.15">
      <c r="B1396" s="218"/>
      <c r="C1396" s="220"/>
      <c r="D1396" s="220"/>
      <c r="E1396" s="221"/>
      <c r="F1396" s="219"/>
      <c r="G1396" s="209"/>
      <c r="H1396" s="210"/>
      <c r="I1396" s="211"/>
    </row>
    <row r="1397" spans="2:9" s="2" customFormat="1" ht="13.5" customHeight="1" x14ac:dyDescent="0.15">
      <c r="B1397" s="222"/>
      <c r="C1397" s="215"/>
      <c r="D1397" s="215"/>
      <c r="E1397" s="224"/>
      <c r="F1397" s="223"/>
      <c r="G1397" s="213"/>
      <c r="H1397" s="214"/>
      <c r="I1397" s="212"/>
    </row>
    <row r="1398" spans="2:9" s="2" customFormat="1" ht="13.5" customHeight="1" x14ac:dyDescent="0.15">
      <c r="B1398" s="218"/>
      <c r="C1398" s="220"/>
      <c r="D1398" s="220"/>
      <c r="E1398" s="221"/>
      <c r="F1398" s="219"/>
      <c r="G1398" s="209"/>
      <c r="H1398" s="210"/>
      <c r="I1398" s="211"/>
    </row>
    <row r="1399" spans="2:9" s="2" customFormat="1" ht="13.5" customHeight="1" x14ac:dyDescent="0.15">
      <c r="B1399" s="222"/>
      <c r="C1399" s="215"/>
      <c r="D1399" s="215"/>
      <c r="E1399" s="224"/>
      <c r="F1399" s="223"/>
      <c r="G1399" s="213"/>
      <c r="H1399" s="214"/>
      <c r="I1399" s="212"/>
    </row>
    <row r="1400" spans="2:9" s="2" customFormat="1" ht="13.5" customHeight="1" x14ac:dyDescent="0.15">
      <c r="B1400" s="218"/>
      <c r="C1400" s="220"/>
      <c r="D1400" s="220"/>
      <c r="E1400" s="221"/>
      <c r="F1400" s="219"/>
      <c r="G1400" s="209"/>
      <c r="H1400" s="210"/>
      <c r="I1400" s="211"/>
    </row>
    <row r="1401" spans="2:9" s="2" customFormat="1" ht="13.5" customHeight="1" x14ac:dyDescent="0.15">
      <c r="B1401" s="222"/>
      <c r="C1401" s="215"/>
      <c r="D1401" s="215"/>
      <c r="E1401" s="224"/>
      <c r="F1401" s="223"/>
      <c r="G1401" s="213"/>
      <c r="H1401" s="214"/>
      <c r="I1401" s="212"/>
    </row>
    <row r="1402" spans="2:9" s="2" customFormat="1" ht="13.5" customHeight="1" x14ac:dyDescent="0.15">
      <c r="B1402" s="218"/>
      <c r="C1402" s="219"/>
      <c r="D1402" s="220"/>
      <c r="E1402" s="221"/>
      <c r="F1402" s="219"/>
      <c r="G1402" s="209"/>
      <c r="H1402" s="210"/>
      <c r="I1402" s="211"/>
    </row>
    <row r="1403" spans="2:9" s="2" customFormat="1" ht="13.5" customHeight="1" x14ac:dyDescent="0.15">
      <c r="B1403" s="222"/>
      <c r="C1403" s="223" t="s">
        <v>1</v>
      </c>
      <c r="D1403" s="215"/>
      <c r="E1403" s="224"/>
      <c r="F1403" s="223"/>
      <c r="G1403" s="213"/>
      <c r="H1403" s="214"/>
      <c r="I1403" s="212"/>
    </row>
    <row r="1404" spans="2:9" s="2" customFormat="1" ht="13.5" customHeight="1" x14ac:dyDescent="0.15">
      <c r="B1404" s="218"/>
      <c r="C1404" s="219"/>
      <c r="D1404" s="220"/>
      <c r="E1404" s="221"/>
      <c r="F1404" s="219"/>
      <c r="G1404" s="209"/>
      <c r="H1404" s="210"/>
      <c r="I1404" s="211"/>
    </row>
    <row r="1405" spans="2:9" s="2" customFormat="1" ht="13.5" customHeight="1" x14ac:dyDescent="0.15">
      <c r="B1405" s="222"/>
      <c r="C1405" s="223"/>
      <c r="D1405" s="215"/>
      <c r="E1405" s="224"/>
      <c r="F1405" s="223"/>
      <c r="G1405" s="213"/>
      <c r="H1405" s="214"/>
      <c r="I1405" s="212"/>
    </row>
    <row r="1406" spans="2:9" s="2" customFormat="1" ht="13.5" customHeight="1" x14ac:dyDescent="0.15">
      <c r="B1406" s="218"/>
      <c r="C1406" s="220"/>
      <c r="D1406" s="220"/>
      <c r="E1406" s="221"/>
      <c r="F1406" s="219"/>
      <c r="G1406" s="209"/>
      <c r="H1406" s="210"/>
      <c r="I1406" s="211"/>
    </row>
    <row r="1407" spans="2:9" s="2" customFormat="1" ht="13.5" customHeight="1" x14ac:dyDescent="0.15">
      <c r="B1407" s="222"/>
      <c r="C1407" s="215"/>
      <c r="D1407" s="215"/>
      <c r="E1407" s="224"/>
      <c r="F1407" s="223"/>
      <c r="G1407" s="213"/>
      <c r="H1407" s="214"/>
      <c r="I1407" s="212"/>
    </row>
    <row r="1408" spans="2:9" s="2" customFormat="1" ht="13.5" customHeight="1" x14ac:dyDescent="0.15">
      <c r="B1408" s="218"/>
      <c r="C1408" s="220"/>
      <c r="D1408" s="220"/>
      <c r="E1408" s="221"/>
      <c r="F1408" s="219"/>
      <c r="G1408" s="209"/>
      <c r="H1408" s="210"/>
      <c r="I1408" s="211"/>
    </row>
    <row r="1409" spans="2:9" s="2" customFormat="1" ht="13.5" customHeight="1" x14ac:dyDescent="0.15">
      <c r="B1409" s="233"/>
      <c r="C1409" s="215" t="s">
        <v>924</v>
      </c>
      <c r="D1409" s="215"/>
      <c r="E1409" s="224"/>
      <c r="F1409" s="223"/>
      <c r="G1409" s="213"/>
      <c r="H1409" s="214"/>
      <c r="I1409" s="212"/>
    </row>
    <row r="1410" spans="2:9" s="2" customFormat="1" ht="13.5" customHeight="1" x14ac:dyDescent="0.15">
      <c r="B1410" s="218"/>
      <c r="C1410" s="220"/>
      <c r="D1410" s="220"/>
      <c r="E1410" s="221"/>
      <c r="F1410" s="219"/>
      <c r="G1410" s="209"/>
      <c r="H1410" s="210"/>
      <c r="I1410" s="211"/>
    </row>
    <row r="1411" spans="2:9" s="2" customFormat="1" ht="13.5" customHeight="1" x14ac:dyDescent="0.15">
      <c r="B1411" s="222"/>
      <c r="C1411" s="215" t="s">
        <v>772</v>
      </c>
      <c r="D1411" s="215"/>
      <c r="E1411" s="224"/>
      <c r="F1411" s="223"/>
      <c r="G1411" s="213"/>
      <c r="H1411" s="214"/>
      <c r="I1411" s="212"/>
    </row>
    <row r="1412" spans="2:9" s="2" customFormat="1" ht="13.5" customHeight="1" x14ac:dyDescent="0.15">
      <c r="B1412" s="218"/>
      <c r="C1412" s="220"/>
      <c r="D1412" s="220"/>
      <c r="E1412" s="221"/>
      <c r="F1412" s="219"/>
      <c r="G1412" s="209"/>
      <c r="H1412" s="210"/>
      <c r="I1412" s="211"/>
    </row>
    <row r="1413" spans="2:9" s="2" customFormat="1" ht="13.5" customHeight="1" x14ac:dyDescent="0.15">
      <c r="B1413" s="222"/>
      <c r="C1413" s="215"/>
      <c r="D1413" s="215"/>
      <c r="E1413" s="224"/>
      <c r="F1413" s="223"/>
      <c r="G1413" s="213"/>
      <c r="H1413" s="214"/>
      <c r="I1413" s="212"/>
    </row>
    <row r="1414" spans="2:9" s="2" customFormat="1" ht="13.5" customHeight="1" x14ac:dyDescent="0.15">
      <c r="B1414" s="218"/>
      <c r="C1414" s="220"/>
      <c r="D1414" s="220" t="s">
        <v>824</v>
      </c>
      <c r="E1414" s="221"/>
      <c r="F1414" s="219"/>
      <c r="G1414" s="209"/>
      <c r="H1414" s="210"/>
      <c r="I1414" s="211"/>
    </row>
    <row r="1415" spans="2:9" s="2" customFormat="1" ht="13.5" customHeight="1" x14ac:dyDescent="0.15">
      <c r="B1415" s="222"/>
      <c r="C1415" s="215" t="s">
        <v>846</v>
      </c>
      <c r="D1415" s="215" t="s">
        <v>847</v>
      </c>
      <c r="E1415" s="224">
        <v>109</v>
      </c>
      <c r="F1415" s="223" t="s">
        <v>752</v>
      </c>
      <c r="G1415" s="213"/>
      <c r="H1415" s="214"/>
      <c r="I1415" s="212"/>
    </row>
    <row r="1416" spans="2:9" s="2" customFormat="1" ht="13.5" customHeight="1" x14ac:dyDescent="0.15">
      <c r="B1416" s="218"/>
      <c r="C1416" s="220"/>
      <c r="D1416" s="220" t="s">
        <v>824</v>
      </c>
      <c r="E1416" s="221"/>
      <c r="F1416" s="219"/>
      <c r="G1416" s="209"/>
      <c r="H1416" s="210"/>
      <c r="I1416" s="211"/>
    </row>
    <row r="1417" spans="2:9" s="2" customFormat="1" ht="13.5" customHeight="1" x14ac:dyDescent="0.15">
      <c r="B1417" s="222"/>
      <c r="C1417" s="215" t="s">
        <v>846</v>
      </c>
      <c r="D1417" s="215" t="s">
        <v>848</v>
      </c>
      <c r="E1417" s="224">
        <v>20</v>
      </c>
      <c r="F1417" s="223" t="s">
        <v>752</v>
      </c>
      <c r="G1417" s="213"/>
      <c r="H1417" s="214"/>
      <c r="I1417" s="212"/>
    </row>
    <row r="1418" spans="2:9" s="2" customFormat="1" ht="13.5" customHeight="1" x14ac:dyDescent="0.15">
      <c r="B1418" s="218"/>
      <c r="C1418" s="220"/>
      <c r="D1418" s="220" t="s">
        <v>824</v>
      </c>
      <c r="E1418" s="221"/>
      <c r="F1418" s="219"/>
      <c r="G1418" s="209"/>
      <c r="H1418" s="210"/>
      <c r="I1418" s="211"/>
    </row>
    <row r="1419" spans="2:9" s="2" customFormat="1" ht="13.5" customHeight="1" x14ac:dyDescent="0.15">
      <c r="B1419" s="222"/>
      <c r="C1419" s="215" t="s">
        <v>846</v>
      </c>
      <c r="D1419" s="215" t="s">
        <v>849</v>
      </c>
      <c r="E1419" s="224">
        <v>5</v>
      </c>
      <c r="F1419" s="223" t="s">
        <v>752</v>
      </c>
      <c r="G1419" s="213"/>
      <c r="H1419" s="214"/>
      <c r="I1419" s="212"/>
    </row>
    <row r="1420" spans="2:9" s="2" customFormat="1" ht="13.5" customHeight="1" x14ac:dyDescent="0.15">
      <c r="B1420" s="218"/>
      <c r="C1420" s="220"/>
      <c r="D1420" s="220" t="s">
        <v>824</v>
      </c>
      <c r="E1420" s="221"/>
      <c r="F1420" s="219"/>
      <c r="G1420" s="209"/>
      <c r="H1420" s="210"/>
      <c r="I1420" s="211"/>
    </row>
    <row r="1421" spans="2:9" s="2" customFormat="1" ht="13.5" customHeight="1" x14ac:dyDescent="0.15">
      <c r="B1421" s="222"/>
      <c r="C1421" s="215" t="s">
        <v>846</v>
      </c>
      <c r="D1421" s="215" t="s">
        <v>850</v>
      </c>
      <c r="E1421" s="224">
        <v>7</v>
      </c>
      <c r="F1421" s="223" t="s">
        <v>752</v>
      </c>
      <c r="G1421" s="213"/>
      <c r="H1421" s="214"/>
      <c r="I1421" s="212"/>
    </row>
    <row r="1422" spans="2:9" s="2" customFormat="1" ht="13.5" customHeight="1" x14ac:dyDescent="0.15">
      <c r="B1422" s="218"/>
      <c r="C1422" s="220"/>
      <c r="D1422" s="220" t="s">
        <v>824</v>
      </c>
      <c r="E1422" s="221"/>
      <c r="F1422" s="219"/>
      <c r="G1422" s="209"/>
      <c r="H1422" s="210"/>
      <c r="I1422" s="211"/>
    </row>
    <row r="1423" spans="2:9" s="2" customFormat="1" ht="13.5" customHeight="1" x14ac:dyDescent="0.15">
      <c r="B1423" s="222"/>
      <c r="C1423" s="215" t="s">
        <v>846</v>
      </c>
      <c r="D1423" s="215" t="s">
        <v>851</v>
      </c>
      <c r="E1423" s="224">
        <v>6</v>
      </c>
      <c r="F1423" s="223" t="s">
        <v>752</v>
      </c>
      <c r="G1423" s="213"/>
      <c r="H1423" s="214"/>
      <c r="I1423" s="212"/>
    </row>
    <row r="1424" spans="2:9" s="2" customFormat="1" ht="13.5" customHeight="1" x14ac:dyDescent="0.15">
      <c r="B1424" s="218"/>
      <c r="C1424" s="220"/>
      <c r="D1424" s="220" t="s">
        <v>824</v>
      </c>
      <c r="E1424" s="221"/>
      <c r="F1424" s="219"/>
      <c r="G1424" s="209"/>
      <c r="H1424" s="210"/>
      <c r="I1424" s="211"/>
    </row>
    <row r="1425" spans="2:9" s="2" customFormat="1" ht="13.5" customHeight="1" x14ac:dyDescent="0.15">
      <c r="B1425" s="222"/>
      <c r="C1425" s="215" t="s">
        <v>846</v>
      </c>
      <c r="D1425" s="215" t="s">
        <v>852</v>
      </c>
      <c r="E1425" s="224">
        <v>6</v>
      </c>
      <c r="F1425" s="223" t="s">
        <v>752</v>
      </c>
      <c r="G1425" s="213"/>
      <c r="H1425" s="214"/>
      <c r="I1425" s="212"/>
    </row>
    <row r="1426" spans="2:9" s="2" customFormat="1" ht="13.5" customHeight="1" x14ac:dyDescent="0.15">
      <c r="B1426" s="218"/>
      <c r="C1426" s="220"/>
      <c r="D1426" s="220" t="s">
        <v>824</v>
      </c>
      <c r="E1426" s="221"/>
      <c r="F1426" s="219"/>
      <c r="G1426" s="209"/>
      <c r="H1426" s="210"/>
      <c r="I1426" s="211"/>
    </row>
    <row r="1427" spans="2:9" s="2" customFormat="1" ht="13.5" customHeight="1" x14ac:dyDescent="0.15">
      <c r="B1427" s="222"/>
      <c r="C1427" s="215" t="s">
        <v>846</v>
      </c>
      <c r="D1427" s="215" t="s">
        <v>853</v>
      </c>
      <c r="E1427" s="224">
        <v>6</v>
      </c>
      <c r="F1427" s="223" t="s">
        <v>752</v>
      </c>
      <c r="G1427" s="213"/>
      <c r="H1427" s="214"/>
      <c r="I1427" s="212"/>
    </row>
    <row r="1428" spans="2:9" s="2" customFormat="1" ht="13.5" customHeight="1" x14ac:dyDescent="0.15">
      <c r="B1428" s="218"/>
      <c r="C1428" s="220"/>
      <c r="D1428" s="220"/>
      <c r="E1428" s="221"/>
      <c r="F1428" s="219"/>
      <c r="G1428" s="209"/>
      <c r="H1428" s="210"/>
      <c r="I1428" s="211"/>
    </row>
    <row r="1429" spans="2:9" s="2" customFormat="1" ht="13.5" customHeight="1" x14ac:dyDescent="0.15">
      <c r="B1429" s="222"/>
      <c r="C1429" s="215"/>
      <c r="D1429" s="215"/>
      <c r="E1429" s="224"/>
      <c r="F1429" s="223"/>
      <c r="G1429" s="213"/>
      <c r="H1429" s="214"/>
      <c r="I1429" s="212"/>
    </row>
    <row r="1430" spans="2:9" s="2" customFormat="1" ht="13.5" customHeight="1" x14ac:dyDescent="0.15">
      <c r="B1430" s="218"/>
      <c r="C1430" s="220"/>
      <c r="D1430" s="220"/>
      <c r="E1430" s="221"/>
      <c r="F1430" s="219"/>
      <c r="G1430" s="209"/>
      <c r="H1430" s="210"/>
      <c r="I1430" s="211"/>
    </row>
    <row r="1431" spans="2:9" s="2" customFormat="1" ht="13.5" customHeight="1" x14ac:dyDescent="0.15">
      <c r="B1431" s="222"/>
      <c r="C1431" s="215"/>
      <c r="D1431" s="215"/>
      <c r="E1431" s="224"/>
      <c r="F1431" s="223"/>
      <c r="G1431" s="213"/>
      <c r="H1431" s="214"/>
      <c r="I1431" s="212"/>
    </row>
    <row r="1432" spans="2:9" s="2" customFormat="1" ht="13.5" customHeight="1" x14ac:dyDescent="0.15">
      <c r="B1432" s="218"/>
      <c r="C1432" s="220"/>
      <c r="D1432" s="220"/>
      <c r="E1432" s="221"/>
      <c r="F1432" s="219"/>
      <c r="G1432" s="209"/>
      <c r="H1432" s="210"/>
      <c r="I1432" s="211"/>
    </row>
    <row r="1433" spans="2:9" s="2" customFormat="1" ht="13.5" customHeight="1" x14ac:dyDescent="0.15">
      <c r="B1433" s="222"/>
      <c r="C1433" s="215"/>
      <c r="D1433" s="215"/>
      <c r="E1433" s="224"/>
      <c r="F1433" s="223"/>
      <c r="G1433" s="213"/>
      <c r="H1433" s="214"/>
      <c r="I1433" s="212"/>
    </row>
    <row r="1434" spans="2:9" s="2" customFormat="1" ht="13.5" customHeight="1" x14ac:dyDescent="0.15">
      <c r="B1434" s="218"/>
      <c r="C1434" s="220"/>
      <c r="D1434" s="220"/>
      <c r="E1434" s="221"/>
      <c r="F1434" s="219"/>
      <c r="G1434" s="209"/>
      <c r="H1434" s="210"/>
      <c r="I1434" s="211"/>
    </row>
    <row r="1435" spans="2:9" s="2" customFormat="1" ht="13.5" customHeight="1" x14ac:dyDescent="0.15">
      <c r="B1435" s="222"/>
      <c r="C1435" s="215"/>
      <c r="D1435" s="215"/>
      <c r="E1435" s="224"/>
      <c r="F1435" s="223"/>
      <c r="G1435" s="213"/>
      <c r="H1435" s="214"/>
      <c r="I1435" s="212"/>
    </row>
    <row r="1436" spans="2:9" s="2" customFormat="1" ht="13.5" customHeight="1" x14ac:dyDescent="0.15">
      <c r="B1436" s="218"/>
      <c r="C1436" s="220"/>
      <c r="D1436" s="220"/>
      <c r="E1436" s="221"/>
      <c r="F1436" s="219"/>
      <c r="G1436" s="209"/>
      <c r="H1436" s="210"/>
      <c r="I1436" s="211"/>
    </row>
    <row r="1437" spans="2:9" s="2" customFormat="1" ht="13.5" customHeight="1" x14ac:dyDescent="0.15">
      <c r="B1437" s="222"/>
      <c r="C1437" s="215"/>
      <c r="D1437" s="215"/>
      <c r="E1437" s="224"/>
      <c r="F1437" s="223"/>
      <c r="G1437" s="213"/>
      <c r="H1437" s="214"/>
      <c r="I1437" s="212"/>
    </row>
    <row r="1438" spans="2:9" s="2" customFormat="1" ht="13.5" customHeight="1" x14ac:dyDescent="0.15">
      <c r="B1438" s="218"/>
      <c r="C1438" s="220"/>
      <c r="D1438" s="220"/>
      <c r="E1438" s="221"/>
      <c r="F1438" s="219"/>
      <c r="G1438" s="209"/>
      <c r="H1438" s="210"/>
      <c r="I1438" s="211"/>
    </row>
    <row r="1439" spans="2:9" s="2" customFormat="1" ht="13.5" customHeight="1" x14ac:dyDescent="0.15">
      <c r="B1439" s="222"/>
      <c r="C1439" s="215"/>
      <c r="D1439" s="215"/>
      <c r="E1439" s="224"/>
      <c r="F1439" s="223"/>
      <c r="G1439" s="213"/>
      <c r="H1439" s="214"/>
      <c r="I1439" s="212"/>
    </row>
    <row r="1440" spans="2:9" s="2" customFormat="1" ht="13.5" customHeight="1" x14ac:dyDescent="0.15">
      <c r="B1440" s="218"/>
      <c r="C1440" s="219"/>
      <c r="D1440" s="220"/>
      <c r="E1440" s="221"/>
      <c r="F1440" s="219"/>
      <c r="G1440" s="209"/>
      <c r="H1440" s="210"/>
      <c r="I1440" s="211"/>
    </row>
    <row r="1441" spans="2:9" s="2" customFormat="1" ht="13.5" customHeight="1" x14ac:dyDescent="0.15">
      <c r="B1441" s="222"/>
      <c r="C1441" s="223" t="s">
        <v>1</v>
      </c>
      <c r="D1441" s="215"/>
      <c r="E1441" s="224"/>
      <c r="F1441" s="223"/>
      <c r="G1441" s="213"/>
      <c r="H1441" s="214"/>
      <c r="I1441" s="212"/>
    </row>
    <row r="1442" spans="2:9" s="2" customFormat="1" ht="13.5" customHeight="1" x14ac:dyDescent="0.15">
      <c r="B1442" s="218"/>
      <c r="C1442" s="219"/>
      <c r="D1442" s="220"/>
      <c r="E1442" s="221"/>
      <c r="F1442" s="219"/>
      <c r="G1442" s="209"/>
      <c r="H1442" s="210"/>
      <c r="I1442" s="211"/>
    </row>
    <row r="1443" spans="2:9" s="2" customFormat="1" ht="13.5" customHeight="1" x14ac:dyDescent="0.15">
      <c r="B1443" s="222"/>
      <c r="C1443" s="223"/>
      <c r="D1443" s="215"/>
      <c r="E1443" s="224"/>
      <c r="F1443" s="223"/>
      <c r="G1443" s="213"/>
      <c r="H1443" s="214"/>
      <c r="I1443" s="212"/>
    </row>
    <row r="1444" spans="2:9" s="2" customFormat="1" ht="13.5" customHeight="1" x14ac:dyDescent="0.15">
      <c r="B1444" s="218"/>
      <c r="C1444" s="220"/>
      <c r="D1444" s="220"/>
      <c r="E1444" s="221"/>
      <c r="F1444" s="219"/>
      <c r="G1444" s="209"/>
      <c r="H1444" s="210"/>
      <c r="I1444" s="211"/>
    </row>
    <row r="1445" spans="2:9" s="2" customFormat="1" ht="13.5" customHeight="1" x14ac:dyDescent="0.15">
      <c r="B1445" s="222"/>
      <c r="C1445" s="215"/>
      <c r="D1445" s="215"/>
      <c r="E1445" s="224"/>
      <c r="F1445" s="223"/>
      <c r="G1445" s="213"/>
      <c r="H1445" s="214"/>
      <c r="I1445" s="212"/>
    </row>
    <row r="1446" spans="2:9" s="2" customFormat="1" ht="13.5" customHeight="1" x14ac:dyDescent="0.15">
      <c r="B1446" s="218"/>
      <c r="C1446" s="220"/>
      <c r="D1446" s="220"/>
      <c r="E1446" s="221"/>
      <c r="F1446" s="219"/>
      <c r="G1446" s="209"/>
      <c r="H1446" s="210"/>
      <c r="I1446" s="211"/>
    </row>
    <row r="1447" spans="2:9" s="2" customFormat="1" ht="13.5" customHeight="1" x14ac:dyDescent="0.15">
      <c r="B1447" s="233"/>
      <c r="C1447" s="215" t="s">
        <v>925</v>
      </c>
      <c r="D1447" s="215"/>
      <c r="E1447" s="224"/>
      <c r="F1447" s="223"/>
      <c r="G1447" s="213"/>
      <c r="H1447" s="214"/>
      <c r="I1447" s="212"/>
    </row>
    <row r="1448" spans="2:9" s="2" customFormat="1" ht="13.5" customHeight="1" x14ac:dyDescent="0.15">
      <c r="B1448" s="218"/>
      <c r="C1448" s="220"/>
      <c r="D1448" s="220"/>
      <c r="E1448" s="221"/>
      <c r="F1448" s="219"/>
      <c r="G1448" s="209"/>
      <c r="H1448" s="210"/>
      <c r="I1448" s="211"/>
    </row>
    <row r="1449" spans="2:9" s="2" customFormat="1" ht="13.5" customHeight="1" x14ac:dyDescent="0.15">
      <c r="B1449" s="222"/>
      <c r="C1449" s="215" t="s">
        <v>742</v>
      </c>
      <c r="D1449" s="215"/>
      <c r="E1449" s="224"/>
      <c r="F1449" s="223"/>
      <c r="G1449" s="213"/>
      <c r="H1449" s="214"/>
      <c r="I1449" s="212"/>
    </row>
    <row r="1450" spans="2:9" s="2" customFormat="1" ht="13.5" customHeight="1" x14ac:dyDescent="0.15">
      <c r="B1450" s="218"/>
      <c r="C1450" s="220"/>
      <c r="D1450" s="220"/>
      <c r="E1450" s="221"/>
      <c r="F1450" s="219"/>
      <c r="G1450" s="209"/>
      <c r="H1450" s="210"/>
      <c r="I1450" s="211"/>
    </row>
    <row r="1451" spans="2:9" s="2" customFormat="1" ht="13.5" customHeight="1" x14ac:dyDescent="0.15">
      <c r="B1451" s="222"/>
      <c r="C1451" s="215"/>
      <c r="D1451" s="215"/>
      <c r="E1451" s="224"/>
      <c r="F1451" s="223"/>
      <c r="G1451" s="213"/>
      <c r="H1451" s="214"/>
      <c r="I1451" s="212"/>
    </row>
    <row r="1452" spans="2:9" s="2" customFormat="1" ht="13.5" customHeight="1" x14ac:dyDescent="0.15">
      <c r="B1452" s="225"/>
      <c r="C1452" s="203"/>
      <c r="D1452" s="203"/>
      <c r="E1452" s="234"/>
      <c r="F1452" s="204"/>
      <c r="G1452" s="209"/>
      <c r="H1452" s="210"/>
      <c r="I1452" s="211"/>
    </row>
    <row r="1453" spans="2:9" s="2" customFormat="1" ht="13.5" customHeight="1" x14ac:dyDescent="0.15">
      <c r="B1453" s="229"/>
      <c r="C1453" s="205" t="s">
        <v>785</v>
      </c>
      <c r="D1453" s="205"/>
      <c r="E1453" s="235">
        <v>0.64</v>
      </c>
      <c r="F1453" s="206" t="s">
        <v>784</v>
      </c>
      <c r="G1453" s="213"/>
      <c r="H1453" s="214"/>
      <c r="I1453" s="212"/>
    </row>
    <row r="1454" spans="2:9" s="2" customFormat="1" ht="13.5" customHeight="1" x14ac:dyDescent="0.15">
      <c r="B1454" s="218"/>
      <c r="C1454" s="220"/>
      <c r="D1454" s="220"/>
      <c r="E1454" s="221"/>
      <c r="F1454" s="219"/>
      <c r="G1454" s="209"/>
      <c r="H1454" s="210"/>
      <c r="I1454" s="211"/>
    </row>
    <row r="1455" spans="2:9" s="2" customFormat="1" ht="13.5" customHeight="1" x14ac:dyDescent="0.15">
      <c r="B1455" s="222"/>
      <c r="C1455" s="215" t="s">
        <v>786</v>
      </c>
      <c r="D1455" s="215"/>
      <c r="E1455" s="224"/>
      <c r="F1455" s="223" t="s">
        <v>787</v>
      </c>
      <c r="G1455" s="213"/>
      <c r="H1455" s="214"/>
      <c r="I1455" s="212"/>
    </row>
    <row r="1456" spans="2:9" s="2" customFormat="1" ht="13.5" customHeight="1" x14ac:dyDescent="0.15">
      <c r="B1456" s="218"/>
      <c r="C1456" s="220"/>
      <c r="D1456" s="220"/>
      <c r="E1456" s="221"/>
      <c r="F1456" s="219"/>
      <c r="G1456" s="209"/>
      <c r="H1456" s="210"/>
      <c r="I1456" s="211"/>
    </row>
    <row r="1457" spans="2:9" s="2" customFormat="1" ht="13.5" customHeight="1" x14ac:dyDescent="0.15">
      <c r="B1457" s="222"/>
      <c r="C1457" s="215"/>
      <c r="D1457" s="215"/>
      <c r="E1457" s="224"/>
      <c r="F1457" s="223"/>
      <c r="G1457" s="213"/>
      <c r="H1457" s="214"/>
      <c r="I1457" s="212"/>
    </row>
    <row r="1458" spans="2:9" s="2" customFormat="1" ht="13.5" customHeight="1" x14ac:dyDescent="0.15">
      <c r="B1458" s="218"/>
      <c r="C1458" s="220"/>
      <c r="D1458" s="220"/>
      <c r="E1458" s="221"/>
      <c r="F1458" s="219"/>
      <c r="G1458" s="209"/>
      <c r="H1458" s="210"/>
      <c r="I1458" s="211"/>
    </row>
    <row r="1459" spans="2:9" s="2" customFormat="1" ht="13.5" customHeight="1" x14ac:dyDescent="0.15">
      <c r="B1459" s="222"/>
      <c r="C1459" s="215"/>
      <c r="D1459" s="215"/>
      <c r="E1459" s="224"/>
      <c r="F1459" s="223"/>
      <c r="G1459" s="213"/>
      <c r="H1459" s="214"/>
      <c r="I1459" s="212"/>
    </row>
    <row r="1460" spans="2:9" s="2" customFormat="1" ht="13.5" customHeight="1" x14ac:dyDescent="0.15">
      <c r="B1460" s="218"/>
      <c r="C1460" s="220"/>
      <c r="D1460" s="220"/>
      <c r="E1460" s="221"/>
      <c r="F1460" s="219"/>
      <c r="G1460" s="209"/>
      <c r="H1460" s="210"/>
      <c r="I1460" s="211"/>
    </row>
    <row r="1461" spans="2:9" s="2" customFormat="1" ht="13.5" customHeight="1" x14ac:dyDescent="0.15">
      <c r="B1461" s="222"/>
      <c r="C1461" s="215"/>
      <c r="D1461" s="215"/>
      <c r="E1461" s="224"/>
      <c r="F1461" s="223"/>
      <c r="G1461" s="213"/>
      <c r="H1461" s="214"/>
      <c r="I1461" s="212"/>
    </row>
    <row r="1462" spans="2:9" s="2" customFormat="1" ht="13.5" customHeight="1" x14ac:dyDescent="0.15">
      <c r="B1462" s="218"/>
      <c r="C1462" s="220"/>
      <c r="D1462" s="220"/>
      <c r="E1462" s="221"/>
      <c r="F1462" s="219"/>
      <c r="G1462" s="209"/>
      <c r="H1462" s="210"/>
      <c r="I1462" s="211"/>
    </row>
    <row r="1463" spans="2:9" s="2" customFormat="1" ht="13.5" customHeight="1" x14ac:dyDescent="0.15">
      <c r="B1463" s="222"/>
      <c r="C1463" s="215"/>
      <c r="D1463" s="215"/>
      <c r="E1463" s="224"/>
      <c r="F1463" s="223"/>
      <c r="G1463" s="213"/>
      <c r="H1463" s="214"/>
      <c r="I1463" s="212"/>
    </row>
    <row r="1464" spans="2:9" s="2" customFormat="1" ht="13.5" customHeight="1" x14ac:dyDescent="0.15">
      <c r="B1464" s="218"/>
      <c r="C1464" s="220"/>
      <c r="D1464" s="220"/>
      <c r="E1464" s="221"/>
      <c r="F1464" s="219"/>
      <c r="G1464" s="209"/>
      <c r="H1464" s="210"/>
      <c r="I1464" s="211"/>
    </row>
    <row r="1465" spans="2:9" s="2" customFormat="1" ht="13.5" customHeight="1" x14ac:dyDescent="0.15">
      <c r="B1465" s="222"/>
      <c r="C1465" s="215"/>
      <c r="D1465" s="215"/>
      <c r="E1465" s="224"/>
      <c r="F1465" s="223"/>
      <c r="G1465" s="213"/>
      <c r="H1465" s="214"/>
      <c r="I1465" s="212"/>
    </row>
    <row r="1466" spans="2:9" s="2" customFormat="1" ht="13.5" customHeight="1" x14ac:dyDescent="0.15">
      <c r="B1466" s="218"/>
      <c r="C1466" s="220"/>
      <c r="D1466" s="220"/>
      <c r="E1466" s="221"/>
      <c r="F1466" s="219"/>
      <c r="G1466" s="209"/>
      <c r="H1466" s="210"/>
      <c r="I1466" s="211"/>
    </row>
    <row r="1467" spans="2:9" s="2" customFormat="1" ht="13.5" customHeight="1" x14ac:dyDescent="0.15">
      <c r="B1467" s="222"/>
      <c r="C1467" s="215"/>
      <c r="D1467" s="215"/>
      <c r="E1467" s="224"/>
      <c r="F1467" s="223"/>
      <c r="G1467" s="213"/>
      <c r="H1467" s="214"/>
      <c r="I1467" s="212"/>
    </row>
    <row r="1468" spans="2:9" s="2" customFormat="1" ht="13.5" customHeight="1" x14ac:dyDescent="0.15">
      <c r="B1468" s="218"/>
      <c r="C1468" s="220"/>
      <c r="D1468" s="220"/>
      <c r="E1468" s="221"/>
      <c r="F1468" s="219"/>
      <c r="G1468" s="209"/>
      <c r="H1468" s="210"/>
      <c r="I1468" s="211"/>
    </row>
    <row r="1469" spans="2:9" s="2" customFormat="1" ht="13.5" customHeight="1" x14ac:dyDescent="0.15">
      <c r="B1469" s="222"/>
      <c r="C1469" s="215"/>
      <c r="D1469" s="215"/>
      <c r="E1469" s="224"/>
      <c r="F1469" s="223"/>
      <c r="G1469" s="213"/>
      <c r="H1469" s="214"/>
      <c r="I1469" s="212"/>
    </row>
    <row r="1470" spans="2:9" s="2" customFormat="1" ht="13.5" customHeight="1" x14ac:dyDescent="0.15">
      <c r="B1470" s="218"/>
      <c r="C1470" s="220"/>
      <c r="D1470" s="220"/>
      <c r="E1470" s="221"/>
      <c r="F1470" s="219"/>
      <c r="G1470" s="209"/>
      <c r="H1470" s="210"/>
      <c r="I1470" s="211"/>
    </row>
    <row r="1471" spans="2:9" s="2" customFormat="1" ht="13.5" customHeight="1" x14ac:dyDescent="0.15">
      <c r="B1471" s="222"/>
      <c r="C1471" s="215"/>
      <c r="D1471" s="215"/>
      <c r="E1471" s="224"/>
      <c r="F1471" s="223"/>
      <c r="G1471" s="213"/>
      <c r="H1471" s="214"/>
      <c r="I1471" s="212"/>
    </row>
    <row r="1472" spans="2:9" s="2" customFormat="1" ht="13.5" customHeight="1" x14ac:dyDescent="0.15">
      <c r="B1472" s="218"/>
      <c r="C1472" s="220"/>
      <c r="D1472" s="220"/>
      <c r="E1472" s="221"/>
      <c r="F1472" s="219"/>
      <c r="G1472" s="209"/>
      <c r="H1472" s="210"/>
      <c r="I1472" s="211"/>
    </row>
    <row r="1473" spans="2:9" s="2" customFormat="1" ht="13.5" customHeight="1" x14ac:dyDescent="0.15">
      <c r="B1473" s="222"/>
      <c r="C1473" s="215"/>
      <c r="D1473" s="215"/>
      <c r="E1473" s="224"/>
      <c r="F1473" s="223"/>
      <c r="G1473" s="213"/>
      <c r="H1473" s="214"/>
      <c r="I1473" s="212"/>
    </row>
    <row r="1474" spans="2:9" s="2" customFormat="1" ht="13.5" customHeight="1" x14ac:dyDescent="0.15">
      <c r="B1474" s="218"/>
      <c r="C1474" s="220"/>
      <c r="D1474" s="220"/>
      <c r="E1474" s="221"/>
      <c r="F1474" s="219"/>
      <c r="G1474" s="209"/>
      <c r="H1474" s="210"/>
      <c r="I1474" s="211"/>
    </row>
    <row r="1475" spans="2:9" s="2" customFormat="1" ht="13.5" customHeight="1" x14ac:dyDescent="0.15">
      <c r="B1475" s="222"/>
      <c r="C1475" s="215"/>
      <c r="D1475" s="215"/>
      <c r="E1475" s="224"/>
      <c r="F1475" s="223"/>
      <c r="G1475" s="213"/>
      <c r="H1475" s="214"/>
      <c r="I1475" s="212"/>
    </row>
    <row r="1476" spans="2:9" s="2" customFormat="1" ht="13.5" customHeight="1" x14ac:dyDescent="0.15">
      <c r="B1476" s="218"/>
      <c r="C1476" s="220"/>
      <c r="D1476" s="220"/>
      <c r="E1476" s="221"/>
      <c r="F1476" s="219"/>
      <c r="G1476" s="209"/>
      <c r="H1476" s="210"/>
      <c r="I1476" s="211"/>
    </row>
    <row r="1477" spans="2:9" s="2" customFormat="1" ht="13.5" customHeight="1" x14ac:dyDescent="0.15">
      <c r="B1477" s="222"/>
      <c r="C1477" s="215"/>
      <c r="D1477" s="215"/>
      <c r="E1477" s="224"/>
      <c r="F1477" s="223"/>
      <c r="G1477" s="213"/>
      <c r="H1477" s="214"/>
      <c r="I1477" s="212"/>
    </row>
    <row r="1478" spans="2:9" s="2" customFormat="1" ht="13.5" customHeight="1" x14ac:dyDescent="0.15">
      <c r="B1478" s="218"/>
      <c r="C1478" s="219"/>
      <c r="D1478" s="220"/>
      <c r="E1478" s="221"/>
      <c r="F1478" s="219"/>
      <c r="G1478" s="209"/>
      <c r="H1478" s="210"/>
      <c r="I1478" s="211"/>
    </row>
    <row r="1479" spans="2:9" s="2" customFormat="1" ht="13.5" customHeight="1" x14ac:dyDescent="0.15">
      <c r="B1479" s="222"/>
      <c r="C1479" s="223" t="s">
        <v>1</v>
      </c>
      <c r="D1479" s="215"/>
      <c r="E1479" s="224"/>
      <c r="F1479" s="223"/>
      <c r="G1479" s="213"/>
      <c r="H1479" s="214"/>
      <c r="I1479" s="212"/>
    </row>
    <row r="1480" spans="2:9" s="2" customFormat="1" ht="13.5" customHeight="1" x14ac:dyDescent="0.15">
      <c r="B1480" s="218"/>
      <c r="C1480" s="219"/>
      <c r="D1480" s="220"/>
      <c r="E1480" s="221"/>
      <c r="F1480" s="219"/>
      <c r="G1480" s="209"/>
      <c r="H1480" s="210"/>
      <c r="I1480" s="211"/>
    </row>
    <row r="1481" spans="2:9" s="2" customFormat="1" ht="13.5" customHeight="1" x14ac:dyDescent="0.15">
      <c r="B1481" s="222"/>
      <c r="C1481" s="223"/>
      <c r="D1481" s="215"/>
      <c r="E1481" s="224"/>
      <c r="F1481" s="223"/>
      <c r="G1481" s="213"/>
      <c r="H1481" s="214"/>
      <c r="I1481" s="212"/>
    </row>
    <row r="1482" spans="2:9" s="2" customFormat="1" ht="13.5" customHeight="1" x14ac:dyDescent="0.15">
      <c r="B1482" s="218"/>
      <c r="C1482" s="220"/>
      <c r="D1482" s="220"/>
      <c r="E1482" s="221"/>
      <c r="F1482" s="219"/>
      <c r="G1482" s="209"/>
      <c r="H1482" s="210"/>
      <c r="I1482" s="211"/>
    </row>
    <row r="1483" spans="2:9" s="2" customFormat="1" ht="13.5" customHeight="1" x14ac:dyDescent="0.15">
      <c r="B1483" s="222"/>
      <c r="C1483" s="215"/>
      <c r="D1483" s="215"/>
      <c r="E1483" s="224"/>
      <c r="F1483" s="223"/>
      <c r="G1483" s="213"/>
      <c r="H1483" s="214"/>
      <c r="I1483" s="212"/>
    </row>
    <row r="1484" spans="2:9" s="2" customFormat="1" ht="13.5" customHeight="1" x14ac:dyDescent="0.15">
      <c r="B1484" s="218"/>
      <c r="C1484" s="220"/>
      <c r="D1484" s="220"/>
      <c r="E1484" s="221"/>
      <c r="F1484" s="219"/>
      <c r="G1484" s="209"/>
      <c r="H1484" s="210"/>
      <c r="I1484" s="211"/>
    </row>
    <row r="1485" spans="2:9" s="2" customFormat="1" ht="13.5" customHeight="1" x14ac:dyDescent="0.15">
      <c r="B1485" s="233"/>
      <c r="C1485" s="215" t="s">
        <v>926</v>
      </c>
      <c r="D1485" s="215"/>
      <c r="E1485" s="224"/>
      <c r="F1485" s="223"/>
      <c r="G1485" s="213"/>
      <c r="H1485" s="214"/>
      <c r="I1485" s="212"/>
    </row>
    <row r="1486" spans="2:9" s="2" customFormat="1" ht="13.5" customHeight="1" x14ac:dyDescent="0.15">
      <c r="B1486" s="218"/>
      <c r="C1486" s="220"/>
      <c r="D1486" s="220"/>
      <c r="E1486" s="221"/>
      <c r="F1486" s="219"/>
      <c r="G1486" s="209"/>
      <c r="H1486" s="210"/>
      <c r="I1486" s="211"/>
    </row>
    <row r="1487" spans="2:9" s="2" customFormat="1" ht="13.5" customHeight="1" x14ac:dyDescent="0.15">
      <c r="B1487" s="222"/>
      <c r="C1487" s="215" t="s">
        <v>766</v>
      </c>
      <c r="D1487" s="215"/>
      <c r="E1487" s="224"/>
      <c r="F1487" s="223"/>
      <c r="G1487" s="213"/>
      <c r="H1487" s="214"/>
      <c r="I1487" s="212"/>
    </row>
    <row r="1488" spans="2:9" s="2" customFormat="1" ht="13.5" customHeight="1" x14ac:dyDescent="0.15">
      <c r="B1488" s="218"/>
      <c r="C1488" s="203"/>
      <c r="D1488" s="203"/>
      <c r="E1488" s="234"/>
      <c r="F1488" s="204"/>
      <c r="G1488" s="209"/>
      <c r="H1488" s="210"/>
      <c r="I1488" s="211"/>
    </row>
    <row r="1489" spans="2:9" s="2" customFormat="1" ht="13.5" customHeight="1" x14ac:dyDescent="0.15">
      <c r="B1489" s="222"/>
      <c r="C1489" s="205" t="s">
        <v>829</v>
      </c>
      <c r="D1489" s="205" t="s">
        <v>737</v>
      </c>
      <c r="E1489" s="235">
        <v>1</v>
      </c>
      <c r="F1489" s="206" t="s">
        <v>741</v>
      </c>
      <c r="G1489" s="213"/>
      <c r="H1489" s="214"/>
      <c r="I1489" s="212"/>
    </row>
    <row r="1490" spans="2:9" s="2" customFormat="1" ht="13.5" customHeight="1" x14ac:dyDescent="0.15">
      <c r="B1490" s="218"/>
      <c r="C1490" s="227"/>
      <c r="D1490" s="227"/>
      <c r="E1490" s="228"/>
      <c r="F1490" s="226"/>
      <c r="G1490" s="209"/>
      <c r="H1490" s="210"/>
      <c r="I1490" s="211"/>
    </row>
    <row r="1491" spans="2:9" s="2" customFormat="1" ht="13.5" customHeight="1" x14ac:dyDescent="0.15">
      <c r="B1491" s="222"/>
      <c r="C1491" s="215"/>
      <c r="D1491" s="215"/>
      <c r="E1491" s="224"/>
      <c r="F1491" s="223"/>
      <c r="G1491" s="213"/>
      <c r="H1491" s="214"/>
      <c r="I1491" s="212"/>
    </row>
    <row r="1492" spans="2:9" s="2" customFormat="1" ht="13.5" customHeight="1" x14ac:dyDescent="0.15">
      <c r="B1492" s="218"/>
      <c r="C1492" s="220"/>
      <c r="D1492" s="220"/>
      <c r="E1492" s="221"/>
      <c r="F1492" s="219"/>
      <c r="G1492" s="209"/>
      <c r="H1492" s="210"/>
      <c r="I1492" s="211"/>
    </row>
    <row r="1493" spans="2:9" s="2" customFormat="1" ht="13.5" customHeight="1" x14ac:dyDescent="0.15">
      <c r="B1493" s="222"/>
      <c r="C1493" s="215"/>
      <c r="D1493" s="215"/>
      <c r="E1493" s="224"/>
      <c r="F1493" s="223"/>
      <c r="G1493" s="213"/>
      <c r="H1493" s="214"/>
      <c r="I1493" s="212"/>
    </row>
    <row r="1494" spans="2:9" s="2" customFormat="1" ht="13.5" customHeight="1" x14ac:dyDescent="0.15">
      <c r="B1494" s="218"/>
      <c r="C1494" s="220"/>
      <c r="D1494" s="220"/>
      <c r="E1494" s="221"/>
      <c r="F1494" s="219"/>
      <c r="G1494" s="209"/>
      <c r="H1494" s="210"/>
      <c r="I1494" s="211"/>
    </row>
    <row r="1495" spans="2:9" s="2" customFormat="1" ht="13.5" customHeight="1" x14ac:dyDescent="0.15">
      <c r="B1495" s="222"/>
      <c r="C1495" s="215"/>
      <c r="D1495" s="215"/>
      <c r="E1495" s="224"/>
      <c r="F1495" s="223"/>
      <c r="G1495" s="213"/>
      <c r="H1495" s="214"/>
      <c r="I1495" s="212"/>
    </row>
    <row r="1496" spans="2:9" s="2" customFormat="1" ht="13.5" customHeight="1" x14ac:dyDescent="0.15">
      <c r="B1496" s="218"/>
      <c r="C1496" s="220"/>
      <c r="D1496" s="220"/>
      <c r="E1496" s="221"/>
      <c r="F1496" s="219"/>
      <c r="G1496" s="209"/>
      <c r="H1496" s="210"/>
      <c r="I1496" s="211"/>
    </row>
    <row r="1497" spans="2:9" s="2" customFormat="1" ht="13.5" customHeight="1" x14ac:dyDescent="0.15">
      <c r="B1497" s="222"/>
      <c r="C1497" s="215"/>
      <c r="D1497" s="215"/>
      <c r="E1497" s="224"/>
      <c r="F1497" s="223"/>
      <c r="G1497" s="213"/>
      <c r="H1497" s="214"/>
      <c r="I1497" s="212"/>
    </row>
    <row r="1498" spans="2:9" s="2" customFormat="1" ht="13.5" customHeight="1" x14ac:dyDescent="0.15">
      <c r="B1498" s="218"/>
      <c r="C1498" s="220"/>
      <c r="D1498" s="220"/>
      <c r="E1498" s="221"/>
      <c r="F1498" s="219"/>
      <c r="G1498" s="209"/>
      <c r="H1498" s="210"/>
      <c r="I1498" s="211"/>
    </row>
    <row r="1499" spans="2:9" s="2" customFormat="1" ht="13.5" customHeight="1" x14ac:dyDescent="0.15">
      <c r="B1499" s="222"/>
      <c r="C1499" s="215"/>
      <c r="D1499" s="215"/>
      <c r="E1499" s="224"/>
      <c r="F1499" s="223"/>
      <c r="G1499" s="213"/>
      <c r="H1499" s="214"/>
      <c r="I1499" s="212"/>
    </row>
    <row r="1500" spans="2:9" s="2" customFormat="1" ht="13.5" customHeight="1" x14ac:dyDescent="0.15">
      <c r="B1500" s="218"/>
      <c r="C1500" s="220"/>
      <c r="D1500" s="220"/>
      <c r="E1500" s="221"/>
      <c r="F1500" s="219"/>
      <c r="G1500" s="209"/>
      <c r="H1500" s="210"/>
      <c r="I1500" s="211"/>
    </row>
    <row r="1501" spans="2:9" s="2" customFormat="1" ht="13.5" customHeight="1" x14ac:dyDescent="0.15">
      <c r="B1501" s="222"/>
      <c r="C1501" s="215"/>
      <c r="D1501" s="215"/>
      <c r="E1501" s="224"/>
      <c r="F1501" s="223"/>
      <c r="G1501" s="213"/>
      <c r="H1501" s="214"/>
      <c r="I1501" s="212"/>
    </row>
    <row r="1502" spans="2:9" s="2" customFormat="1" ht="13.5" customHeight="1" x14ac:dyDescent="0.15">
      <c r="B1502" s="218"/>
      <c r="C1502" s="220"/>
      <c r="D1502" s="220"/>
      <c r="E1502" s="221"/>
      <c r="F1502" s="219"/>
      <c r="G1502" s="209"/>
      <c r="H1502" s="210"/>
      <c r="I1502" s="211"/>
    </row>
    <row r="1503" spans="2:9" s="2" customFormat="1" ht="13.5" customHeight="1" x14ac:dyDescent="0.15">
      <c r="B1503" s="222"/>
      <c r="C1503" s="215"/>
      <c r="D1503" s="215"/>
      <c r="E1503" s="224"/>
      <c r="F1503" s="223"/>
      <c r="G1503" s="213"/>
      <c r="H1503" s="214"/>
      <c r="I1503" s="212"/>
    </row>
    <row r="1504" spans="2:9" s="2" customFormat="1" ht="13.5" customHeight="1" x14ac:dyDescent="0.15">
      <c r="B1504" s="218"/>
      <c r="C1504" s="220"/>
      <c r="D1504" s="220"/>
      <c r="E1504" s="221"/>
      <c r="F1504" s="219"/>
      <c r="G1504" s="209"/>
      <c r="H1504" s="210"/>
      <c r="I1504" s="211"/>
    </row>
    <row r="1505" spans="2:9" s="2" customFormat="1" ht="13.5" customHeight="1" x14ac:dyDescent="0.15">
      <c r="B1505" s="222"/>
      <c r="C1505" s="215"/>
      <c r="D1505" s="215"/>
      <c r="E1505" s="224"/>
      <c r="F1505" s="223"/>
      <c r="G1505" s="213"/>
      <c r="H1505" s="214"/>
      <c r="I1505" s="212"/>
    </row>
    <row r="1506" spans="2:9" s="2" customFormat="1" ht="13.5" customHeight="1" x14ac:dyDescent="0.15">
      <c r="B1506" s="218"/>
      <c r="C1506" s="220"/>
      <c r="D1506" s="220"/>
      <c r="E1506" s="221"/>
      <c r="F1506" s="219"/>
      <c r="G1506" s="209"/>
      <c r="H1506" s="210"/>
      <c r="I1506" s="211"/>
    </row>
    <row r="1507" spans="2:9" s="2" customFormat="1" ht="13.5" customHeight="1" x14ac:dyDescent="0.15">
      <c r="B1507" s="222"/>
      <c r="C1507" s="215"/>
      <c r="D1507" s="215"/>
      <c r="E1507" s="224"/>
      <c r="F1507" s="223"/>
      <c r="G1507" s="213"/>
      <c r="H1507" s="214"/>
      <c r="I1507" s="212"/>
    </row>
    <row r="1508" spans="2:9" s="2" customFormat="1" ht="13.5" customHeight="1" x14ac:dyDescent="0.15">
      <c r="B1508" s="218"/>
      <c r="C1508" s="220"/>
      <c r="D1508" s="220"/>
      <c r="E1508" s="221"/>
      <c r="F1508" s="219"/>
      <c r="G1508" s="209"/>
      <c r="H1508" s="210"/>
      <c r="I1508" s="211"/>
    </row>
    <row r="1509" spans="2:9" s="2" customFormat="1" ht="13.5" customHeight="1" x14ac:dyDescent="0.15">
      <c r="B1509" s="222"/>
      <c r="C1509" s="215"/>
      <c r="D1509" s="215"/>
      <c r="E1509" s="224"/>
      <c r="F1509" s="223"/>
      <c r="G1509" s="213"/>
      <c r="H1509" s="214"/>
      <c r="I1509" s="212"/>
    </row>
    <row r="1510" spans="2:9" s="2" customFormat="1" ht="13.5" customHeight="1" x14ac:dyDescent="0.15">
      <c r="B1510" s="218"/>
      <c r="C1510" s="220"/>
      <c r="D1510" s="220"/>
      <c r="E1510" s="221"/>
      <c r="F1510" s="219"/>
      <c r="G1510" s="209"/>
      <c r="H1510" s="210"/>
      <c r="I1510" s="211"/>
    </row>
    <row r="1511" spans="2:9" s="2" customFormat="1" ht="13.5" customHeight="1" x14ac:dyDescent="0.15">
      <c r="B1511" s="222"/>
      <c r="C1511" s="215"/>
      <c r="D1511" s="215"/>
      <c r="E1511" s="224"/>
      <c r="F1511" s="223"/>
      <c r="G1511" s="213"/>
      <c r="H1511" s="214"/>
      <c r="I1511" s="212"/>
    </row>
    <row r="1512" spans="2:9" s="2" customFormat="1" ht="13.5" customHeight="1" x14ac:dyDescent="0.15">
      <c r="B1512" s="218"/>
      <c r="C1512" s="220"/>
      <c r="D1512" s="220"/>
      <c r="E1512" s="221"/>
      <c r="F1512" s="219"/>
      <c r="G1512" s="209"/>
      <c r="H1512" s="210"/>
      <c r="I1512" s="211"/>
    </row>
    <row r="1513" spans="2:9" s="2" customFormat="1" ht="13.5" customHeight="1" x14ac:dyDescent="0.15">
      <c r="B1513" s="222"/>
      <c r="C1513" s="215"/>
      <c r="D1513" s="215"/>
      <c r="E1513" s="224"/>
      <c r="F1513" s="223"/>
      <c r="G1513" s="213"/>
      <c r="H1513" s="214"/>
      <c r="I1513" s="212"/>
    </row>
    <row r="1514" spans="2:9" s="2" customFormat="1" ht="13.5" customHeight="1" x14ac:dyDescent="0.15">
      <c r="B1514" s="218"/>
      <c r="C1514" s="220"/>
      <c r="D1514" s="220"/>
      <c r="E1514" s="221"/>
      <c r="F1514" s="219"/>
      <c r="G1514" s="209"/>
      <c r="H1514" s="210"/>
      <c r="I1514" s="211"/>
    </row>
    <row r="1515" spans="2:9" s="2" customFormat="1" ht="13.5" customHeight="1" x14ac:dyDescent="0.15">
      <c r="B1515" s="222"/>
      <c r="C1515" s="215"/>
      <c r="D1515" s="215"/>
      <c r="E1515" s="224"/>
      <c r="F1515" s="223"/>
      <c r="G1515" s="213"/>
      <c r="H1515" s="214"/>
      <c r="I1515" s="212"/>
    </row>
    <row r="1516" spans="2:9" s="2" customFormat="1" ht="13.5" customHeight="1" x14ac:dyDescent="0.15">
      <c r="B1516" s="218"/>
      <c r="C1516" s="219"/>
      <c r="D1516" s="220"/>
      <c r="E1516" s="221"/>
      <c r="F1516" s="219"/>
      <c r="G1516" s="209"/>
      <c r="H1516" s="210"/>
      <c r="I1516" s="211"/>
    </row>
    <row r="1517" spans="2:9" s="2" customFormat="1" ht="13.5" customHeight="1" x14ac:dyDescent="0.15">
      <c r="B1517" s="222"/>
      <c r="C1517" s="223" t="s">
        <v>1</v>
      </c>
      <c r="D1517" s="215"/>
      <c r="E1517" s="224"/>
      <c r="F1517" s="223"/>
      <c r="G1517" s="213"/>
      <c r="H1517" s="214"/>
      <c r="I1517" s="212"/>
    </row>
    <row r="1518" spans="2:9" s="2" customFormat="1" ht="13.5" customHeight="1" x14ac:dyDescent="0.15">
      <c r="B1518" s="218"/>
      <c r="C1518" s="219"/>
      <c r="D1518" s="220"/>
      <c r="E1518" s="221"/>
      <c r="F1518" s="219"/>
      <c r="G1518" s="209"/>
      <c r="H1518" s="210"/>
      <c r="I1518" s="211"/>
    </row>
    <row r="1519" spans="2:9" s="2" customFormat="1" ht="13.5" customHeight="1" x14ac:dyDescent="0.15">
      <c r="B1519" s="222"/>
      <c r="C1519" s="223"/>
      <c r="D1519" s="215"/>
      <c r="E1519" s="224"/>
      <c r="F1519" s="223"/>
      <c r="G1519" s="213"/>
      <c r="H1519" s="214"/>
      <c r="I1519" s="212"/>
    </row>
    <row r="1520" spans="2:9" s="2" customFormat="1" ht="13.5" customHeight="1" x14ac:dyDescent="0.15">
      <c r="B1520" s="218"/>
      <c r="C1520" s="220"/>
      <c r="D1520" s="220"/>
      <c r="E1520" s="221"/>
      <c r="F1520" s="219"/>
      <c r="G1520" s="209"/>
      <c r="H1520" s="210"/>
      <c r="I1520" s="211"/>
    </row>
    <row r="1521" spans="2:9" s="2" customFormat="1" ht="13.5" customHeight="1" x14ac:dyDescent="0.15">
      <c r="B1521" s="222"/>
      <c r="C1521" s="215"/>
      <c r="D1521" s="215"/>
      <c r="E1521" s="224"/>
      <c r="F1521" s="223"/>
      <c r="G1521" s="213"/>
      <c r="H1521" s="214"/>
      <c r="I1521" s="212"/>
    </row>
    <row r="1522" spans="2:9" s="2" customFormat="1" ht="13.5" customHeight="1" x14ac:dyDescent="0.15">
      <c r="B1522" s="218"/>
      <c r="C1522" s="220"/>
      <c r="D1522" s="220"/>
      <c r="E1522" s="221"/>
      <c r="F1522" s="219"/>
      <c r="G1522" s="209"/>
      <c r="H1522" s="210"/>
      <c r="I1522" s="211"/>
    </row>
    <row r="1523" spans="2:9" s="2" customFormat="1" ht="13.5" customHeight="1" x14ac:dyDescent="0.15">
      <c r="B1523" s="233"/>
      <c r="C1523" s="215" t="s">
        <v>927</v>
      </c>
      <c r="D1523" s="215"/>
      <c r="E1523" s="224"/>
      <c r="F1523" s="223"/>
      <c r="G1523" s="213"/>
      <c r="H1523" s="214"/>
      <c r="I1523" s="212"/>
    </row>
    <row r="1524" spans="2:9" s="2" customFormat="1" ht="13.5" customHeight="1" x14ac:dyDescent="0.15">
      <c r="B1524" s="218"/>
      <c r="C1524" s="220"/>
      <c r="D1524" s="220"/>
      <c r="E1524" s="221"/>
      <c r="F1524" s="219"/>
      <c r="G1524" s="209"/>
      <c r="H1524" s="210"/>
      <c r="I1524" s="211"/>
    </row>
    <row r="1525" spans="2:9" s="2" customFormat="1" ht="13.5" customHeight="1" x14ac:dyDescent="0.15">
      <c r="B1525" s="222"/>
      <c r="C1525" s="215" t="s">
        <v>777</v>
      </c>
      <c r="D1525" s="215"/>
      <c r="E1525" s="224"/>
      <c r="F1525" s="223"/>
      <c r="G1525" s="213"/>
      <c r="H1525" s="214"/>
      <c r="I1525" s="212"/>
    </row>
    <row r="1526" spans="2:9" s="2" customFormat="1" ht="13.5" customHeight="1" x14ac:dyDescent="0.15">
      <c r="B1526" s="218"/>
      <c r="C1526" s="220"/>
      <c r="D1526" s="220"/>
      <c r="E1526" s="221"/>
      <c r="F1526" s="219"/>
      <c r="G1526" s="209"/>
      <c r="H1526" s="210"/>
      <c r="I1526" s="211"/>
    </row>
    <row r="1527" spans="2:9" s="2" customFormat="1" ht="13.5" customHeight="1" x14ac:dyDescent="0.15">
      <c r="B1527" s="222"/>
      <c r="C1527" s="215"/>
      <c r="D1527" s="215"/>
      <c r="E1527" s="224"/>
      <c r="F1527" s="223"/>
      <c r="G1527" s="213"/>
      <c r="H1527" s="214"/>
      <c r="I1527" s="212"/>
    </row>
    <row r="1528" spans="2:9" s="2" customFormat="1" ht="13.5" customHeight="1" x14ac:dyDescent="0.15">
      <c r="B1528" s="218"/>
      <c r="C1528" s="220"/>
      <c r="D1528" s="220"/>
      <c r="E1528" s="221"/>
      <c r="F1528" s="219"/>
      <c r="G1528" s="209"/>
      <c r="H1528" s="210"/>
      <c r="I1528" s="211"/>
    </row>
    <row r="1529" spans="2:9" s="2" customFormat="1" ht="13.5" customHeight="1" x14ac:dyDescent="0.15">
      <c r="B1529" s="222"/>
      <c r="C1529" s="215" t="s">
        <v>777</v>
      </c>
      <c r="D1529" s="215" t="s">
        <v>854</v>
      </c>
      <c r="E1529" s="224">
        <v>1</v>
      </c>
      <c r="F1529" s="223" t="s">
        <v>769</v>
      </c>
      <c r="G1529" s="213"/>
      <c r="H1529" s="214"/>
      <c r="I1529" s="212"/>
    </row>
    <row r="1530" spans="2:9" s="2" customFormat="1" ht="13.5" customHeight="1" x14ac:dyDescent="0.15">
      <c r="B1530" s="218"/>
      <c r="C1530" s="220"/>
      <c r="D1530" s="220"/>
      <c r="E1530" s="221"/>
      <c r="F1530" s="219"/>
      <c r="G1530" s="209"/>
      <c r="H1530" s="210"/>
      <c r="I1530" s="211"/>
    </row>
    <row r="1531" spans="2:9" s="2" customFormat="1" ht="13.5" customHeight="1" x14ac:dyDescent="0.15">
      <c r="B1531" s="222"/>
      <c r="C1531" s="215"/>
      <c r="D1531" s="215"/>
      <c r="E1531" s="224"/>
      <c r="F1531" s="223"/>
      <c r="G1531" s="213"/>
      <c r="H1531" s="214"/>
      <c r="I1531" s="212"/>
    </row>
    <row r="1532" spans="2:9" s="2" customFormat="1" ht="13.5" customHeight="1" x14ac:dyDescent="0.15">
      <c r="B1532" s="218"/>
      <c r="C1532" s="220"/>
      <c r="D1532" s="220"/>
      <c r="E1532" s="221"/>
      <c r="F1532" s="219"/>
      <c r="G1532" s="209"/>
      <c r="H1532" s="210"/>
      <c r="I1532" s="211"/>
    </row>
    <row r="1533" spans="2:9" s="2" customFormat="1" ht="13.5" customHeight="1" x14ac:dyDescent="0.15">
      <c r="B1533" s="222"/>
      <c r="C1533" s="215"/>
      <c r="D1533" s="215"/>
      <c r="E1533" s="224"/>
      <c r="F1533" s="223"/>
      <c r="G1533" s="213"/>
      <c r="H1533" s="214"/>
      <c r="I1533" s="212"/>
    </row>
    <row r="1534" spans="2:9" s="2" customFormat="1" ht="13.5" customHeight="1" x14ac:dyDescent="0.15">
      <c r="B1534" s="218"/>
      <c r="C1534" s="220"/>
      <c r="D1534" s="220"/>
      <c r="E1534" s="221"/>
      <c r="F1534" s="219"/>
      <c r="G1534" s="209"/>
      <c r="H1534" s="210"/>
      <c r="I1534" s="211"/>
    </row>
    <row r="1535" spans="2:9" s="2" customFormat="1" ht="13.5" customHeight="1" x14ac:dyDescent="0.15">
      <c r="B1535" s="222"/>
      <c r="C1535" s="215"/>
      <c r="D1535" s="215"/>
      <c r="E1535" s="224"/>
      <c r="F1535" s="223"/>
      <c r="G1535" s="213"/>
      <c r="H1535" s="214"/>
      <c r="I1535" s="212"/>
    </row>
    <row r="1536" spans="2:9" s="2" customFormat="1" ht="13.5" customHeight="1" x14ac:dyDescent="0.15">
      <c r="B1536" s="218"/>
      <c r="C1536" s="220"/>
      <c r="D1536" s="220"/>
      <c r="E1536" s="221"/>
      <c r="F1536" s="219"/>
      <c r="G1536" s="209"/>
      <c r="H1536" s="210"/>
      <c r="I1536" s="211"/>
    </row>
    <row r="1537" spans="2:9" s="2" customFormat="1" ht="13.5" customHeight="1" x14ac:dyDescent="0.15">
      <c r="B1537" s="222"/>
      <c r="C1537" s="215"/>
      <c r="D1537" s="215"/>
      <c r="E1537" s="224"/>
      <c r="F1537" s="223"/>
      <c r="G1537" s="213"/>
      <c r="H1537" s="214"/>
      <c r="I1537" s="212"/>
    </row>
    <row r="1538" spans="2:9" s="2" customFormat="1" ht="13.5" customHeight="1" x14ac:dyDescent="0.15">
      <c r="B1538" s="218"/>
      <c r="C1538" s="220"/>
      <c r="D1538" s="220"/>
      <c r="E1538" s="221"/>
      <c r="F1538" s="219"/>
      <c r="G1538" s="209"/>
      <c r="H1538" s="210"/>
      <c r="I1538" s="211"/>
    </row>
    <row r="1539" spans="2:9" s="2" customFormat="1" ht="13.5" customHeight="1" x14ac:dyDescent="0.15">
      <c r="B1539" s="222"/>
      <c r="C1539" s="215"/>
      <c r="D1539" s="215"/>
      <c r="E1539" s="224"/>
      <c r="F1539" s="223"/>
      <c r="G1539" s="213"/>
      <c r="H1539" s="214"/>
      <c r="I1539" s="212"/>
    </row>
    <row r="1540" spans="2:9" s="2" customFormat="1" ht="13.5" customHeight="1" x14ac:dyDescent="0.15">
      <c r="B1540" s="218"/>
      <c r="C1540" s="220"/>
      <c r="D1540" s="220"/>
      <c r="E1540" s="221"/>
      <c r="F1540" s="219"/>
      <c r="G1540" s="209"/>
      <c r="H1540" s="210"/>
      <c r="I1540" s="211"/>
    </row>
    <row r="1541" spans="2:9" s="2" customFormat="1" ht="13.5" customHeight="1" x14ac:dyDescent="0.15">
      <c r="B1541" s="222"/>
      <c r="C1541" s="215"/>
      <c r="D1541" s="215"/>
      <c r="E1541" s="224"/>
      <c r="F1541" s="223"/>
      <c r="G1541" s="213"/>
      <c r="H1541" s="214"/>
      <c r="I1541" s="212"/>
    </row>
    <row r="1542" spans="2:9" s="2" customFormat="1" ht="13.5" customHeight="1" x14ac:dyDescent="0.15">
      <c r="B1542" s="218"/>
      <c r="C1542" s="220"/>
      <c r="D1542" s="220"/>
      <c r="E1542" s="221"/>
      <c r="F1542" s="219"/>
      <c r="G1542" s="209"/>
      <c r="H1542" s="210"/>
      <c r="I1542" s="211"/>
    </row>
    <row r="1543" spans="2:9" s="2" customFormat="1" ht="13.5" customHeight="1" x14ac:dyDescent="0.15">
      <c r="B1543" s="222"/>
      <c r="C1543" s="215"/>
      <c r="D1543" s="215"/>
      <c r="E1543" s="224"/>
      <c r="F1543" s="223"/>
      <c r="G1543" s="213"/>
      <c r="H1543" s="214"/>
      <c r="I1543" s="212"/>
    </row>
    <row r="1544" spans="2:9" s="2" customFormat="1" ht="13.5" customHeight="1" x14ac:dyDescent="0.15">
      <c r="B1544" s="218"/>
      <c r="C1544" s="220"/>
      <c r="D1544" s="220"/>
      <c r="E1544" s="221"/>
      <c r="F1544" s="219"/>
      <c r="G1544" s="209"/>
      <c r="H1544" s="210"/>
      <c r="I1544" s="211"/>
    </row>
    <row r="1545" spans="2:9" s="2" customFormat="1" ht="13.5" customHeight="1" x14ac:dyDescent="0.15">
      <c r="B1545" s="222"/>
      <c r="C1545" s="215"/>
      <c r="D1545" s="215"/>
      <c r="E1545" s="224"/>
      <c r="F1545" s="223"/>
      <c r="G1545" s="213"/>
      <c r="H1545" s="214"/>
      <c r="I1545" s="212"/>
    </row>
    <row r="1546" spans="2:9" s="2" customFormat="1" ht="13.5" customHeight="1" x14ac:dyDescent="0.15">
      <c r="B1546" s="218"/>
      <c r="C1546" s="220"/>
      <c r="D1546" s="220"/>
      <c r="E1546" s="221"/>
      <c r="F1546" s="219"/>
      <c r="G1546" s="209"/>
      <c r="H1546" s="210"/>
      <c r="I1546" s="211"/>
    </row>
    <row r="1547" spans="2:9" s="2" customFormat="1" ht="13.5" customHeight="1" x14ac:dyDescent="0.15">
      <c r="B1547" s="222"/>
      <c r="C1547" s="215"/>
      <c r="D1547" s="215"/>
      <c r="E1547" s="224"/>
      <c r="F1547" s="223"/>
      <c r="G1547" s="213"/>
      <c r="H1547" s="214"/>
      <c r="I1547" s="212"/>
    </row>
    <row r="1548" spans="2:9" s="2" customFormat="1" ht="13.5" customHeight="1" x14ac:dyDescent="0.15">
      <c r="B1548" s="218"/>
      <c r="C1548" s="220"/>
      <c r="D1548" s="220"/>
      <c r="E1548" s="221"/>
      <c r="F1548" s="219"/>
      <c r="G1548" s="209"/>
      <c r="H1548" s="210"/>
      <c r="I1548" s="211"/>
    </row>
    <row r="1549" spans="2:9" s="2" customFormat="1" ht="13.5" customHeight="1" x14ac:dyDescent="0.15">
      <c r="B1549" s="222"/>
      <c r="C1549" s="215"/>
      <c r="D1549" s="215"/>
      <c r="E1549" s="224"/>
      <c r="F1549" s="223"/>
      <c r="G1549" s="213"/>
      <c r="H1549" s="214"/>
      <c r="I1549" s="212"/>
    </row>
    <row r="1550" spans="2:9" s="2" customFormat="1" ht="13.5" customHeight="1" x14ac:dyDescent="0.15">
      <c r="B1550" s="218"/>
      <c r="C1550" s="220"/>
      <c r="D1550" s="220"/>
      <c r="E1550" s="221"/>
      <c r="F1550" s="219"/>
      <c r="G1550" s="209"/>
      <c r="H1550" s="210"/>
      <c r="I1550" s="211"/>
    </row>
    <row r="1551" spans="2:9" s="2" customFormat="1" ht="13.5" customHeight="1" x14ac:dyDescent="0.15">
      <c r="B1551" s="222"/>
      <c r="C1551" s="215"/>
      <c r="D1551" s="215"/>
      <c r="E1551" s="224"/>
      <c r="F1551" s="223"/>
      <c r="G1551" s="213"/>
      <c r="H1551" s="214"/>
      <c r="I1551" s="212"/>
    </row>
    <row r="1552" spans="2:9" s="2" customFormat="1" ht="13.5" customHeight="1" x14ac:dyDescent="0.15">
      <c r="B1552" s="218"/>
      <c r="C1552" s="220"/>
      <c r="D1552" s="220"/>
      <c r="E1552" s="221"/>
      <c r="F1552" s="219"/>
      <c r="G1552" s="209"/>
      <c r="H1552" s="210"/>
      <c r="I1552" s="211"/>
    </row>
    <row r="1553" spans="2:9" s="2" customFormat="1" ht="13.5" customHeight="1" x14ac:dyDescent="0.15">
      <c r="B1553" s="222"/>
      <c r="C1553" s="215"/>
      <c r="D1553" s="215"/>
      <c r="E1553" s="224"/>
      <c r="F1553" s="223"/>
      <c r="G1553" s="213"/>
      <c r="H1553" s="214"/>
      <c r="I1553" s="212"/>
    </row>
    <row r="1554" spans="2:9" s="2" customFormat="1" ht="13.5" customHeight="1" x14ac:dyDescent="0.15">
      <c r="B1554" s="218"/>
      <c r="C1554" s="219"/>
      <c r="D1554" s="220"/>
      <c r="E1554" s="221"/>
      <c r="F1554" s="219"/>
      <c r="G1554" s="209"/>
      <c r="H1554" s="210"/>
      <c r="I1554" s="211"/>
    </row>
    <row r="1555" spans="2:9" s="2" customFormat="1" ht="13.5" customHeight="1" x14ac:dyDescent="0.15">
      <c r="B1555" s="222"/>
      <c r="C1555" s="223" t="s">
        <v>1</v>
      </c>
      <c r="D1555" s="215"/>
      <c r="E1555" s="224"/>
      <c r="F1555" s="223"/>
      <c r="G1555" s="213"/>
      <c r="H1555" s="214"/>
      <c r="I1555" s="212"/>
    </row>
    <row r="1556" spans="2:9" s="2" customFormat="1" ht="13.5" customHeight="1" x14ac:dyDescent="0.15">
      <c r="B1556" s="218"/>
      <c r="C1556" s="219"/>
      <c r="D1556" s="220"/>
      <c r="E1556" s="221"/>
      <c r="F1556" s="219"/>
      <c r="G1556" s="209"/>
      <c r="H1556" s="210"/>
      <c r="I1556" s="211"/>
    </row>
    <row r="1557" spans="2:9" s="2" customFormat="1" ht="13.5" customHeight="1" x14ac:dyDescent="0.15">
      <c r="B1557" s="222"/>
      <c r="C1557" s="223"/>
      <c r="D1557" s="215"/>
      <c r="E1557" s="224"/>
      <c r="F1557" s="223"/>
      <c r="G1557" s="213"/>
      <c r="H1557" s="214"/>
      <c r="I1557" s="212"/>
    </row>
    <row r="1558" spans="2:9" s="2" customFormat="1" ht="13.5" customHeight="1" x14ac:dyDescent="0.15">
      <c r="B1558" s="218"/>
      <c r="C1558" s="220"/>
      <c r="D1558" s="220"/>
      <c r="E1558" s="221"/>
      <c r="F1558" s="219"/>
      <c r="G1558" s="209"/>
      <c r="H1558" s="210"/>
      <c r="I1558" s="211"/>
    </row>
    <row r="1559" spans="2:9" s="2" customFormat="1" ht="13.5" customHeight="1" x14ac:dyDescent="0.15">
      <c r="B1559" s="222"/>
      <c r="C1559" s="215"/>
      <c r="D1559" s="215"/>
      <c r="E1559" s="224"/>
      <c r="F1559" s="223"/>
      <c r="G1559" s="213"/>
      <c r="H1559" s="214"/>
      <c r="I1559" s="212"/>
    </row>
    <row r="1560" spans="2:9" s="2" customFormat="1" ht="13.5" customHeight="1" x14ac:dyDescent="0.15">
      <c r="B1560" s="218"/>
      <c r="C1560" s="220"/>
      <c r="D1560" s="220"/>
      <c r="E1560" s="221"/>
      <c r="F1560" s="219"/>
      <c r="G1560" s="209"/>
      <c r="H1560" s="210"/>
      <c r="I1560" s="211"/>
    </row>
    <row r="1561" spans="2:9" s="2" customFormat="1" ht="13.5" customHeight="1" x14ac:dyDescent="0.15">
      <c r="B1561" s="233"/>
      <c r="C1561" s="215" t="s">
        <v>928</v>
      </c>
      <c r="D1561" s="215"/>
      <c r="E1561" s="224"/>
      <c r="F1561" s="223"/>
      <c r="G1561" s="213"/>
      <c r="H1561" s="214"/>
      <c r="I1561" s="212"/>
    </row>
    <row r="1562" spans="2:9" s="2" customFormat="1" ht="13.5" customHeight="1" x14ac:dyDescent="0.15">
      <c r="B1562" s="218"/>
      <c r="C1562" s="220"/>
      <c r="D1562" s="220"/>
      <c r="E1562" s="221"/>
      <c r="F1562" s="219"/>
      <c r="G1562" s="209"/>
      <c r="H1562" s="210"/>
      <c r="I1562" s="211"/>
    </row>
    <row r="1563" spans="2:9" s="2" customFormat="1" ht="13.5" customHeight="1" x14ac:dyDescent="0.15">
      <c r="B1563" s="222"/>
      <c r="C1563" s="215" t="s">
        <v>742</v>
      </c>
      <c r="D1563" s="215"/>
      <c r="E1563" s="224"/>
      <c r="F1563" s="223"/>
      <c r="G1563" s="213"/>
      <c r="H1563" s="214"/>
      <c r="I1563" s="212"/>
    </row>
    <row r="1564" spans="2:9" s="2" customFormat="1" ht="13.5" customHeight="1" x14ac:dyDescent="0.15">
      <c r="B1564" s="218"/>
      <c r="C1564" s="220"/>
      <c r="D1564" s="220"/>
      <c r="E1564" s="221"/>
      <c r="F1564" s="219"/>
      <c r="G1564" s="209"/>
      <c r="H1564" s="210"/>
      <c r="I1564" s="211"/>
    </row>
    <row r="1565" spans="2:9" s="2" customFormat="1" ht="13.5" customHeight="1" x14ac:dyDescent="0.15">
      <c r="B1565" s="222"/>
      <c r="C1565" s="215"/>
      <c r="D1565" s="215"/>
      <c r="E1565" s="224"/>
      <c r="F1565" s="223"/>
      <c r="G1565" s="213"/>
      <c r="H1565" s="214"/>
      <c r="I1565" s="212"/>
    </row>
    <row r="1566" spans="2:9" s="2" customFormat="1" ht="13.5" customHeight="1" x14ac:dyDescent="0.15">
      <c r="B1566" s="218"/>
      <c r="C1566" s="203"/>
      <c r="D1566" s="203"/>
      <c r="E1566" s="234"/>
      <c r="F1566" s="204"/>
      <c r="G1566" s="209"/>
      <c r="H1566" s="210"/>
      <c r="I1566" s="211"/>
    </row>
    <row r="1567" spans="2:9" s="2" customFormat="1" ht="13.5" customHeight="1" x14ac:dyDescent="0.15">
      <c r="B1567" s="222"/>
      <c r="C1567" s="205" t="s">
        <v>785</v>
      </c>
      <c r="D1567" s="205"/>
      <c r="E1567" s="235">
        <v>0.77</v>
      </c>
      <c r="F1567" s="206" t="s">
        <v>784</v>
      </c>
      <c r="G1567" s="213"/>
      <c r="H1567" s="214"/>
      <c r="I1567" s="212"/>
    </row>
    <row r="1568" spans="2:9" s="2" customFormat="1" ht="13.5" customHeight="1" x14ac:dyDescent="0.15">
      <c r="B1568" s="218"/>
      <c r="C1568" s="227"/>
      <c r="D1568" s="227"/>
      <c r="E1568" s="228"/>
      <c r="F1568" s="226"/>
      <c r="G1568" s="209"/>
      <c r="H1568" s="210"/>
      <c r="I1568" s="211"/>
    </row>
    <row r="1569" spans="2:9" s="2" customFormat="1" ht="13.5" customHeight="1" x14ac:dyDescent="0.15">
      <c r="B1569" s="222"/>
      <c r="C1569" s="231" t="s">
        <v>786</v>
      </c>
      <c r="D1569" s="231"/>
      <c r="E1569" s="232"/>
      <c r="F1569" s="230" t="s">
        <v>787</v>
      </c>
      <c r="G1569" s="213"/>
      <c r="H1569" s="214"/>
      <c r="I1569" s="212"/>
    </row>
    <row r="1570" spans="2:9" s="2" customFormat="1" ht="13.5" customHeight="1" x14ac:dyDescent="0.15">
      <c r="B1570" s="218"/>
      <c r="C1570" s="220"/>
      <c r="D1570" s="220"/>
      <c r="E1570" s="221"/>
      <c r="F1570" s="219"/>
      <c r="G1570" s="209"/>
      <c r="H1570" s="210"/>
      <c r="I1570" s="211"/>
    </row>
    <row r="1571" spans="2:9" s="2" customFormat="1" ht="13.5" customHeight="1" x14ac:dyDescent="0.15">
      <c r="B1571" s="222"/>
      <c r="C1571" s="215"/>
      <c r="D1571" s="215"/>
      <c r="E1571" s="224"/>
      <c r="F1571" s="223"/>
      <c r="G1571" s="213"/>
      <c r="H1571" s="214"/>
      <c r="I1571" s="212"/>
    </row>
    <row r="1572" spans="2:9" s="2" customFormat="1" ht="13.5" customHeight="1" x14ac:dyDescent="0.15">
      <c r="B1572" s="218"/>
      <c r="C1572" s="220"/>
      <c r="D1572" s="220"/>
      <c r="E1572" s="221"/>
      <c r="F1572" s="219"/>
      <c r="G1572" s="209"/>
      <c r="H1572" s="210"/>
      <c r="I1572" s="211"/>
    </row>
    <row r="1573" spans="2:9" s="2" customFormat="1" ht="13.5" customHeight="1" x14ac:dyDescent="0.15">
      <c r="B1573" s="222"/>
      <c r="C1573" s="215"/>
      <c r="D1573" s="215"/>
      <c r="E1573" s="224"/>
      <c r="F1573" s="223"/>
      <c r="G1573" s="213"/>
      <c r="H1573" s="214"/>
      <c r="I1573" s="212"/>
    </row>
    <row r="1574" spans="2:9" s="2" customFormat="1" ht="13.5" customHeight="1" x14ac:dyDescent="0.15">
      <c r="B1574" s="218"/>
      <c r="C1574" s="220"/>
      <c r="D1574" s="220"/>
      <c r="E1574" s="221"/>
      <c r="F1574" s="219"/>
      <c r="G1574" s="209"/>
      <c r="H1574" s="210"/>
      <c r="I1574" s="211"/>
    </row>
    <row r="1575" spans="2:9" s="2" customFormat="1" ht="13.5" customHeight="1" x14ac:dyDescent="0.15">
      <c r="B1575" s="222"/>
      <c r="C1575" s="215"/>
      <c r="D1575" s="215"/>
      <c r="E1575" s="224"/>
      <c r="F1575" s="223"/>
      <c r="G1575" s="213"/>
      <c r="H1575" s="214"/>
      <c r="I1575" s="212"/>
    </row>
    <row r="1576" spans="2:9" s="2" customFormat="1" ht="13.5" customHeight="1" x14ac:dyDescent="0.15">
      <c r="B1576" s="218"/>
      <c r="C1576" s="220"/>
      <c r="D1576" s="220"/>
      <c r="E1576" s="221"/>
      <c r="F1576" s="219"/>
      <c r="G1576" s="209"/>
      <c r="H1576" s="210"/>
      <c r="I1576" s="211"/>
    </row>
    <row r="1577" spans="2:9" s="2" customFormat="1" ht="13.5" customHeight="1" x14ac:dyDescent="0.15">
      <c r="B1577" s="222"/>
      <c r="C1577" s="215"/>
      <c r="D1577" s="215"/>
      <c r="E1577" s="224"/>
      <c r="F1577" s="223"/>
      <c r="G1577" s="213"/>
      <c r="H1577" s="214"/>
      <c r="I1577" s="212"/>
    </row>
    <row r="1578" spans="2:9" s="2" customFormat="1" ht="13.5" customHeight="1" x14ac:dyDescent="0.15">
      <c r="B1578" s="218"/>
      <c r="C1578" s="220"/>
      <c r="D1578" s="220"/>
      <c r="E1578" s="221"/>
      <c r="F1578" s="219"/>
      <c r="G1578" s="209"/>
      <c r="H1578" s="210"/>
      <c r="I1578" s="211"/>
    </row>
    <row r="1579" spans="2:9" s="2" customFormat="1" ht="13.5" customHeight="1" x14ac:dyDescent="0.15">
      <c r="B1579" s="222"/>
      <c r="C1579" s="215"/>
      <c r="D1579" s="215"/>
      <c r="E1579" s="224"/>
      <c r="F1579" s="223"/>
      <c r="G1579" s="213"/>
      <c r="H1579" s="214"/>
      <c r="I1579" s="212"/>
    </row>
    <row r="1580" spans="2:9" s="2" customFormat="1" ht="13.5" customHeight="1" x14ac:dyDescent="0.15">
      <c r="B1580" s="218"/>
      <c r="C1580" s="220"/>
      <c r="D1580" s="220"/>
      <c r="E1580" s="221"/>
      <c r="F1580" s="219"/>
      <c r="G1580" s="209"/>
      <c r="H1580" s="210"/>
      <c r="I1580" s="211"/>
    </row>
    <row r="1581" spans="2:9" s="2" customFormat="1" ht="13.5" customHeight="1" x14ac:dyDescent="0.15">
      <c r="B1581" s="222"/>
      <c r="C1581" s="215"/>
      <c r="D1581" s="215"/>
      <c r="E1581" s="224"/>
      <c r="F1581" s="223"/>
      <c r="G1581" s="213"/>
      <c r="H1581" s="214"/>
      <c r="I1581" s="212"/>
    </row>
    <row r="1582" spans="2:9" s="2" customFormat="1" ht="13.5" customHeight="1" x14ac:dyDescent="0.15">
      <c r="B1582" s="218"/>
      <c r="C1582" s="220"/>
      <c r="D1582" s="220"/>
      <c r="E1582" s="221"/>
      <c r="F1582" s="219"/>
      <c r="G1582" s="209"/>
      <c r="H1582" s="210"/>
      <c r="I1582" s="211"/>
    </row>
    <row r="1583" spans="2:9" s="2" customFormat="1" ht="13.5" customHeight="1" x14ac:dyDescent="0.15">
      <c r="B1583" s="222"/>
      <c r="C1583" s="215"/>
      <c r="D1583" s="215"/>
      <c r="E1583" s="224"/>
      <c r="F1583" s="223"/>
      <c r="G1583" s="213"/>
      <c r="H1583" s="214"/>
      <c r="I1583" s="212"/>
    </row>
    <row r="1584" spans="2:9" s="2" customFormat="1" ht="13.5" customHeight="1" x14ac:dyDescent="0.15">
      <c r="B1584" s="218"/>
      <c r="C1584" s="220"/>
      <c r="D1584" s="220"/>
      <c r="E1584" s="221"/>
      <c r="F1584" s="219"/>
      <c r="G1584" s="209"/>
      <c r="H1584" s="210"/>
      <c r="I1584" s="211"/>
    </row>
    <row r="1585" spans="2:9" s="2" customFormat="1" ht="13.5" customHeight="1" x14ac:dyDescent="0.15">
      <c r="B1585" s="222"/>
      <c r="C1585" s="215"/>
      <c r="D1585" s="215"/>
      <c r="E1585" s="224"/>
      <c r="F1585" s="223"/>
      <c r="G1585" s="213"/>
      <c r="H1585" s="214"/>
      <c r="I1585" s="212"/>
    </row>
    <row r="1586" spans="2:9" s="2" customFormat="1" ht="13.5" customHeight="1" x14ac:dyDescent="0.15">
      <c r="B1586" s="218"/>
      <c r="C1586" s="220"/>
      <c r="D1586" s="220"/>
      <c r="E1586" s="221"/>
      <c r="F1586" s="219"/>
      <c r="G1586" s="209"/>
      <c r="H1586" s="210"/>
      <c r="I1586" s="211"/>
    </row>
    <row r="1587" spans="2:9" s="2" customFormat="1" ht="13.5" customHeight="1" x14ac:dyDescent="0.15">
      <c r="B1587" s="222"/>
      <c r="C1587" s="215"/>
      <c r="D1587" s="215"/>
      <c r="E1587" s="224"/>
      <c r="F1587" s="223"/>
      <c r="G1587" s="213"/>
      <c r="H1587" s="214"/>
      <c r="I1587" s="212"/>
    </row>
    <row r="1588" spans="2:9" s="2" customFormat="1" ht="13.5" customHeight="1" x14ac:dyDescent="0.15">
      <c r="B1588" s="218"/>
      <c r="C1588" s="220"/>
      <c r="D1588" s="220"/>
      <c r="E1588" s="221"/>
      <c r="F1588" s="219"/>
      <c r="G1588" s="209"/>
      <c r="H1588" s="210"/>
      <c r="I1588" s="211"/>
    </row>
    <row r="1589" spans="2:9" s="2" customFormat="1" ht="13.5" customHeight="1" x14ac:dyDescent="0.15">
      <c r="B1589" s="222"/>
      <c r="C1589" s="215"/>
      <c r="D1589" s="215"/>
      <c r="E1589" s="224"/>
      <c r="F1589" s="223"/>
      <c r="G1589" s="213"/>
      <c r="H1589" s="214"/>
      <c r="I1589" s="212"/>
    </row>
    <row r="1590" spans="2:9" s="2" customFormat="1" ht="13.5" customHeight="1" x14ac:dyDescent="0.15">
      <c r="B1590" s="218"/>
      <c r="C1590" s="220"/>
      <c r="D1590" s="220"/>
      <c r="E1590" s="221"/>
      <c r="F1590" s="219"/>
      <c r="G1590" s="209"/>
      <c r="H1590" s="210"/>
      <c r="I1590" s="211"/>
    </row>
    <row r="1591" spans="2:9" s="2" customFormat="1" ht="13.5" customHeight="1" x14ac:dyDescent="0.15">
      <c r="B1591" s="222"/>
      <c r="C1591" s="215"/>
      <c r="D1591" s="215"/>
      <c r="E1591" s="224"/>
      <c r="F1591" s="223"/>
      <c r="G1591" s="213"/>
      <c r="H1591" s="214"/>
      <c r="I1591" s="212"/>
    </row>
    <row r="1592" spans="2:9" s="2" customFormat="1" ht="13.5" customHeight="1" x14ac:dyDescent="0.15">
      <c r="B1592" s="218"/>
      <c r="C1592" s="219"/>
      <c r="D1592" s="220"/>
      <c r="E1592" s="221"/>
      <c r="F1592" s="219"/>
      <c r="G1592" s="209"/>
      <c r="H1592" s="210"/>
      <c r="I1592" s="211"/>
    </row>
    <row r="1593" spans="2:9" s="2" customFormat="1" ht="13.5" customHeight="1" x14ac:dyDescent="0.15">
      <c r="B1593" s="222"/>
      <c r="C1593" s="223" t="s">
        <v>1</v>
      </c>
      <c r="D1593" s="215"/>
      <c r="E1593" s="224"/>
      <c r="F1593" s="223"/>
      <c r="G1593" s="213"/>
      <c r="H1593" s="214"/>
      <c r="I1593" s="212"/>
    </row>
    <row r="1594" spans="2:9" s="2" customFormat="1" ht="13.5" customHeight="1" x14ac:dyDescent="0.15">
      <c r="B1594" s="218"/>
      <c r="C1594" s="219"/>
      <c r="D1594" s="220"/>
      <c r="E1594" s="221"/>
      <c r="F1594" s="219"/>
      <c r="G1594" s="209"/>
      <c r="H1594" s="210"/>
      <c r="I1594" s="211"/>
    </row>
    <row r="1595" spans="2:9" s="2" customFormat="1" ht="13.5" customHeight="1" x14ac:dyDescent="0.15">
      <c r="B1595" s="222"/>
      <c r="C1595" s="223"/>
      <c r="D1595" s="215"/>
      <c r="E1595" s="224"/>
      <c r="F1595" s="223"/>
      <c r="G1595" s="213"/>
      <c r="H1595" s="214"/>
      <c r="I1595" s="212"/>
    </row>
    <row r="1596" spans="2:9" s="2" customFormat="1" ht="13.5" customHeight="1" x14ac:dyDescent="0.15">
      <c r="B1596" s="218"/>
      <c r="C1596" s="220"/>
      <c r="D1596" s="220"/>
      <c r="E1596" s="221"/>
      <c r="F1596" s="219"/>
      <c r="G1596" s="209"/>
      <c r="H1596" s="210"/>
      <c r="I1596" s="211"/>
    </row>
    <row r="1597" spans="2:9" s="2" customFormat="1" ht="13.5" customHeight="1" x14ac:dyDescent="0.15">
      <c r="B1597" s="222"/>
      <c r="C1597" s="215"/>
      <c r="D1597" s="215"/>
      <c r="E1597" s="224"/>
      <c r="F1597" s="223"/>
      <c r="G1597" s="213"/>
      <c r="H1597" s="214"/>
      <c r="I1597" s="212"/>
    </row>
    <row r="1598" spans="2:9" s="2" customFormat="1" ht="13.5" customHeight="1" x14ac:dyDescent="0.15">
      <c r="B1598" s="218"/>
      <c r="C1598" s="220"/>
      <c r="D1598" s="220"/>
      <c r="E1598" s="221"/>
      <c r="F1598" s="219"/>
      <c r="G1598" s="209"/>
      <c r="H1598" s="210"/>
      <c r="I1598" s="211"/>
    </row>
    <row r="1599" spans="2:9" s="2" customFormat="1" ht="13.5" customHeight="1" x14ac:dyDescent="0.15">
      <c r="B1599" s="233"/>
      <c r="C1599" s="215" t="s">
        <v>929</v>
      </c>
      <c r="D1599" s="215"/>
      <c r="E1599" s="224"/>
      <c r="F1599" s="223"/>
      <c r="G1599" s="213"/>
      <c r="H1599" s="214"/>
      <c r="I1599" s="212"/>
    </row>
    <row r="1600" spans="2:9" s="2" customFormat="1" ht="13.5" customHeight="1" x14ac:dyDescent="0.15">
      <c r="B1600" s="218"/>
      <c r="C1600" s="220"/>
      <c r="D1600" s="220"/>
      <c r="E1600" s="221"/>
      <c r="F1600" s="219"/>
      <c r="G1600" s="209"/>
      <c r="H1600" s="210"/>
      <c r="I1600" s="211"/>
    </row>
    <row r="1601" spans="2:9" s="2" customFormat="1" ht="13.5" customHeight="1" x14ac:dyDescent="0.15">
      <c r="B1601" s="222"/>
      <c r="C1601" s="215" t="s">
        <v>776</v>
      </c>
      <c r="D1601" s="215"/>
      <c r="E1601" s="224"/>
      <c r="F1601" s="223"/>
      <c r="G1601" s="213"/>
      <c r="H1601" s="214"/>
      <c r="I1601" s="212"/>
    </row>
    <row r="1602" spans="2:9" s="2" customFormat="1" ht="13.5" customHeight="1" x14ac:dyDescent="0.15">
      <c r="B1602" s="218"/>
      <c r="C1602" s="220"/>
      <c r="D1602" s="220"/>
      <c r="E1602" s="221"/>
      <c r="F1602" s="219"/>
      <c r="G1602" s="209"/>
      <c r="H1602" s="210"/>
      <c r="I1602" s="211"/>
    </row>
    <row r="1603" spans="2:9" s="2" customFormat="1" ht="13.5" customHeight="1" x14ac:dyDescent="0.15">
      <c r="B1603" s="222"/>
      <c r="C1603" s="215"/>
      <c r="D1603" s="215"/>
      <c r="E1603" s="224"/>
      <c r="F1603" s="223"/>
      <c r="G1603" s="213"/>
      <c r="H1603" s="214"/>
      <c r="I1603" s="212"/>
    </row>
    <row r="1604" spans="2:9" s="2" customFormat="1" ht="13.5" customHeight="1" x14ac:dyDescent="0.15">
      <c r="B1604" s="218"/>
      <c r="C1604" s="203"/>
      <c r="D1604" s="203"/>
      <c r="E1604" s="234"/>
      <c r="F1604" s="204"/>
      <c r="G1604" s="209"/>
      <c r="H1604" s="210"/>
      <c r="I1604" s="211"/>
    </row>
    <row r="1605" spans="2:9" s="2" customFormat="1" ht="13.5" customHeight="1" x14ac:dyDescent="0.15">
      <c r="B1605" s="222"/>
      <c r="C1605" s="205" t="s">
        <v>843</v>
      </c>
      <c r="D1605" s="205" t="s">
        <v>738</v>
      </c>
      <c r="E1605" s="235">
        <v>1</v>
      </c>
      <c r="F1605" s="206" t="s">
        <v>741</v>
      </c>
      <c r="G1605" s="213"/>
      <c r="H1605" s="214"/>
      <c r="I1605" s="212"/>
    </row>
    <row r="1606" spans="2:9" s="2" customFormat="1" ht="13.5" customHeight="1" x14ac:dyDescent="0.15">
      <c r="B1606" s="218"/>
      <c r="C1606" s="220"/>
      <c r="D1606" s="220"/>
      <c r="E1606" s="221"/>
      <c r="F1606" s="219"/>
      <c r="G1606" s="209"/>
      <c r="H1606" s="210"/>
      <c r="I1606" s="211"/>
    </row>
    <row r="1607" spans="2:9" s="2" customFormat="1" ht="13.5" customHeight="1" x14ac:dyDescent="0.15">
      <c r="B1607" s="222"/>
      <c r="C1607" s="215"/>
      <c r="D1607" s="215"/>
      <c r="E1607" s="224"/>
      <c r="F1607" s="223"/>
      <c r="G1607" s="213"/>
      <c r="H1607" s="214"/>
      <c r="I1607" s="212"/>
    </row>
    <row r="1608" spans="2:9" s="2" customFormat="1" ht="13.5" customHeight="1" x14ac:dyDescent="0.15">
      <c r="B1608" s="218"/>
      <c r="C1608" s="220"/>
      <c r="D1608" s="220"/>
      <c r="E1608" s="221"/>
      <c r="F1608" s="219"/>
      <c r="G1608" s="209"/>
      <c r="H1608" s="210"/>
      <c r="I1608" s="211"/>
    </row>
    <row r="1609" spans="2:9" s="2" customFormat="1" ht="13.5" customHeight="1" x14ac:dyDescent="0.15">
      <c r="B1609" s="222"/>
      <c r="C1609" s="215"/>
      <c r="D1609" s="215"/>
      <c r="E1609" s="224"/>
      <c r="F1609" s="223"/>
      <c r="G1609" s="213"/>
      <c r="H1609" s="214"/>
      <c r="I1609" s="212"/>
    </row>
    <row r="1610" spans="2:9" s="2" customFormat="1" ht="13.5" customHeight="1" x14ac:dyDescent="0.15">
      <c r="B1610" s="218"/>
      <c r="C1610" s="220"/>
      <c r="D1610" s="220"/>
      <c r="E1610" s="221"/>
      <c r="F1610" s="219"/>
      <c r="G1610" s="209"/>
      <c r="H1610" s="210"/>
      <c r="I1610" s="211"/>
    </row>
    <row r="1611" spans="2:9" s="2" customFormat="1" ht="13.5" customHeight="1" x14ac:dyDescent="0.15">
      <c r="B1611" s="222"/>
      <c r="C1611" s="215"/>
      <c r="D1611" s="215"/>
      <c r="E1611" s="224"/>
      <c r="F1611" s="223"/>
      <c r="G1611" s="213"/>
      <c r="H1611" s="214"/>
      <c r="I1611" s="212"/>
    </row>
    <row r="1612" spans="2:9" s="2" customFormat="1" ht="13.5" customHeight="1" x14ac:dyDescent="0.15">
      <c r="B1612" s="218"/>
      <c r="C1612" s="220"/>
      <c r="D1612" s="220"/>
      <c r="E1612" s="221"/>
      <c r="F1612" s="219"/>
      <c r="G1612" s="209"/>
      <c r="H1612" s="210"/>
      <c r="I1612" s="211"/>
    </row>
    <row r="1613" spans="2:9" s="2" customFormat="1" ht="13.5" customHeight="1" x14ac:dyDescent="0.15">
      <c r="B1613" s="222"/>
      <c r="C1613" s="215"/>
      <c r="D1613" s="215"/>
      <c r="E1613" s="224"/>
      <c r="F1613" s="223"/>
      <c r="G1613" s="213"/>
      <c r="H1613" s="214"/>
      <c r="I1613" s="212"/>
    </row>
    <row r="1614" spans="2:9" s="2" customFormat="1" ht="13.5" customHeight="1" x14ac:dyDescent="0.15">
      <c r="B1614" s="218"/>
      <c r="C1614" s="220"/>
      <c r="D1614" s="220"/>
      <c r="E1614" s="221"/>
      <c r="F1614" s="219"/>
      <c r="G1614" s="209"/>
      <c r="H1614" s="210"/>
      <c r="I1614" s="211"/>
    </row>
    <row r="1615" spans="2:9" s="2" customFormat="1" ht="13.5" customHeight="1" x14ac:dyDescent="0.15">
      <c r="B1615" s="222"/>
      <c r="C1615" s="215"/>
      <c r="D1615" s="215"/>
      <c r="E1615" s="224"/>
      <c r="F1615" s="223"/>
      <c r="G1615" s="213"/>
      <c r="H1615" s="214"/>
      <c r="I1615" s="212"/>
    </row>
    <row r="1616" spans="2:9" s="2" customFormat="1" ht="13.5" customHeight="1" x14ac:dyDescent="0.15">
      <c r="B1616" s="218"/>
      <c r="C1616" s="220"/>
      <c r="D1616" s="220"/>
      <c r="E1616" s="221"/>
      <c r="F1616" s="219"/>
      <c r="G1616" s="209"/>
      <c r="H1616" s="210"/>
      <c r="I1616" s="211"/>
    </row>
    <row r="1617" spans="2:9" s="2" customFormat="1" ht="13.5" customHeight="1" x14ac:dyDescent="0.15">
      <c r="B1617" s="222"/>
      <c r="C1617" s="215"/>
      <c r="D1617" s="215"/>
      <c r="E1617" s="224"/>
      <c r="F1617" s="223"/>
      <c r="G1617" s="213"/>
      <c r="H1617" s="214"/>
      <c r="I1617" s="212"/>
    </row>
    <row r="1618" spans="2:9" s="2" customFormat="1" ht="13.5" customHeight="1" x14ac:dyDescent="0.15">
      <c r="B1618" s="218"/>
      <c r="C1618" s="220"/>
      <c r="D1618" s="220"/>
      <c r="E1618" s="221"/>
      <c r="F1618" s="219"/>
      <c r="G1618" s="209"/>
      <c r="H1618" s="210"/>
      <c r="I1618" s="211"/>
    </row>
    <row r="1619" spans="2:9" s="2" customFormat="1" ht="13.5" customHeight="1" x14ac:dyDescent="0.15">
      <c r="B1619" s="222"/>
      <c r="C1619" s="215"/>
      <c r="D1619" s="215"/>
      <c r="E1619" s="224"/>
      <c r="F1619" s="223"/>
      <c r="G1619" s="213"/>
      <c r="H1619" s="214"/>
      <c r="I1619" s="212"/>
    </row>
    <row r="1620" spans="2:9" s="2" customFormat="1" ht="13.5" customHeight="1" x14ac:dyDescent="0.15">
      <c r="B1620" s="218"/>
      <c r="C1620" s="220"/>
      <c r="D1620" s="220"/>
      <c r="E1620" s="221"/>
      <c r="F1620" s="219"/>
      <c r="G1620" s="209"/>
      <c r="H1620" s="210"/>
      <c r="I1620" s="211"/>
    </row>
    <row r="1621" spans="2:9" s="2" customFormat="1" ht="13.5" customHeight="1" x14ac:dyDescent="0.15">
      <c r="B1621" s="222"/>
      <c r="C1621" s="215"/>
      <c r="D1621" s="215"/>
      <c r="E1621" s="224"/>
      <c r="F1621" s="223"/>
      <c r="G1621" s="213"/>
      <c r="H1621" s="214"/>
      <c r="I1621" s="212"/>
    </row>
    <row r="1622" spans="2:9" s="2" customFormat="1" ht="13.5" customHeight="1" x14ac:dyDescent="0.15">
      <c r="B1622" s="218"/>
      <c r="C1622" s="220"/>
      <c r="D1622" s="220"/>
      <c r="E1622" s="221"/>
      <c r="F1622" s="219"/>
      <c r="G1622" s="209"/>
      <c r="H1622" s="210"/>
      <c r="I1622" s="211"/>
    </row>
    <row r="1623" spans="2:9" s="2" customFormat="1" ht="13.5" customHeight="1" x14ac:dyDescent="0.15">
      <c r="B1623" s="222"/>
      <c r="C1623" s="215"/>
      <c r="D1623" s="215"/>
      <c r="E1623" s="224"/>
      <c r="F1623" s="223"/>
      <c r="G1623" s="213"/>
      <c r="H1623" s="214"/>
      <c r="I1623" s="212"/>
    </row>
    <row r="1624" spans="2:9" s="2" customFormat="1" ht="13.5" customHeight="1" x14ac:dyDescent="0.15">
      <c r="B1624" s="218"/>
      <c r="C1624" s="220"/>
      <c r="D1624" s="220"/>
      <c r="E1624" s="221"/>
      <c r="F1624" s="219"/>
      <c r="G1624" s="209"/>
      <c r="H1624" s="210"/>
      <c r="I1624" s="211"/>
    </row>
    <row r="1625" spans="2:9" s="2" customFormat="1" ht="13.5" customHeight="1" x14ac:dyDescent="0.15">
      <c r="B1625" s="222"/>
      <c r="C1625" s="215"/>
      <c r="D1625" s="215"/>
      <c r="E1625" s="224"/>
      <c r="F1625" s="223"/>
      <c r="G1625" s="213"/>
      <c r="H1625" s="214"/>
      <c r="I1625" s="212"/>
    </row>
    <row r="1626" spans="2:9" s="2" customFormat="1" ht="13.5" customHeight="1" x14ac:dyDescent="0.15">
      <c r="B1626" s="218"/>
      <c r="C1626" s="220"/>
      <c r="D1626" s="220"/>
      <c r="E1626" s="221"/>
      <c r="F1626" s="219"/>
      <c r="G1626" s="209"/>
      <c r="H1626" s="210"/>
      <c r="I1626" s="211"/>
    </row>
    <row r="1627" spans="2:9" s="2" customFormat="1" ht="13.5" customHeight="1" x14ac:dyDescent="0.15">
      <c r="B1627" s="222"/>
      <c r="C1627" s="215"/>
      <c r="D1627" s="215"/>
      <c r="E1627" s="224"/>
      <c r="F1627" s="223"/>
      <c r="G1627" s="213"/>
      <c r="H1627" s="214"/>
      <c r="I1627" s="212"/>
    </row>
    <row r="1628" spans="2:9" s="2" customFormat="1" ht="13.5" customHeight="1" x14ac:dyDescent="0.15">
      <c r="B1628" s="218"/>
      <c r="C1628" s="220"/>
      <c r="D1628" s="220"/>
      <c r="E1628" s="221"/>
      <c r="F1628" s="219"/>
      <c r="G1628" s="209"/>
      <c r="H1628" s="210"/>
      <c r="I1628" s="211"/>
    </row>
    <row r="1629" spans="2:9" s="2" customFormat="1" ht="13.5" customHeight="1" x14ac:dyDescent="0.15">
      <c r="B1629" s="222"/>
      <c r="C1629" s="215"/>
      <c r="D1629" s="215"/>
      <c r="E1629" s="224"/>
      <c r="F1629" s="223"/>
      <c r="G1629" s="213"/>
      <c r="H1629" s="214"/>
      <c r="I1629" s="212"/>
    </row>
    <row r="1630" spans="2:9" s="2" customFormat="1" ht="13.5" customHeight="1" x14ac:dyDescent="0.15">
      <c r="B1630" s="218"/>
      <c r="C1630" s="219"/>
      <c r="D1630" s="220"/>
      <c r="E1630" s="221"/>
      <c r="F1630" s="219"/>
      <c r="G1630" s="209"/>
      <c r="H1630" s="210"/>
      <c r="I1630" s="211"/>
    </row>
    <row r="1631" spans="2:9" s="2" customFormat="1" ht="13.5" customHeight="1" x14ac:dyDescent="0.15">
      <c r="B1631" s="222"/>
      <c r="C1631" s="223" t="s">
        <v>1</v>
      </c>
      <c r="D1631" s="215"/>
      <c r="E1631" s="224"/>
      <c r="F1631" s="223"/>
      <c r="G1631" s="213"/>
      <c r="H1631" s="214"/>
      <c r="I1631" s="212"/>
    </row>
    <row r="1632" spans="2:9" s="2" customFormat="1" ht="13.5" customHeight="1" x14ac:dyDescent="0.15">
      <c r="B1632" s="218"/>
      <c r="C1632" s="219"/>
      <c r="D1632" s="220"/>
      <c r="E1632" s="221"/>
      <c r="F1632" s="219"/>
      <c r="G1632" s="209"/>
      <c r="H1632" s="210"/>
      <c r="I1632" s="211"/>
    </row>
    <row r="1633" spans="2:9" s="2" customFormat="1" ht="13.5" customHeight="1" x14ac:dyDescent="0.15">
      <c r="B1633" s="222"/>
      <c r="C1633" s="223"/>
      <c r="D1633" s="215"/>
      <c r="E1633" s="224"/>
      <c r="F1633" s="223"/>
      <c r="G1633" s="213"/>
      <c r="H1633" s="214"/>
      <c r="I1633" s="212"/>
    </row>
    <row r="1634" spans="2:9" s="2" customFormat="1" ht="13.5" customHeight="1" x14ac:dyDescent="0.15">
      <c r="B1634" s="218"/>
      <c r="C1634" s="220"/>
      <c r="D1634" s="220"/>
      <c r="E1634" s="221"/>
      <c r="F1634" s="219"/>
      <c r="G1634" s="209"/>
      <c r="H1634" s="210"/>
      <c r="I1634" s="211"/>
    </row>
    <row r="1635" spans="2:9" s="2" customFormat="1" ht="13.5" customHeight="1" x14ac:dyDescent="0.15">
      <c r="B1635" s="222"/>
      <c r="C1635" s="215"/>
      <c r="D1635" s="215"/>
      <c r="E1635" s="224"/>
      <c r="F1635" s="223"/>
      <c r="G1635" s="213"/>
      <c r="H1635" s="214"/>
      <c r="I1635" s="212"/>
    </row>
    <row r="1636" spans="2:9" s="2" customFormat="1" ht="13.5" customHeight="1" x14ac:dyDescent="0.15">
      <c r="B1636" s="218"/>
      <c r="C1636" s="220"/>
      <c r="D1636" s="220"/>
      <c r="E1636" s="221"/>
      <c r="F1636" s="219"/>
      <c r="G1636" s="209"/>
      <c r="H1636" s="210"/>
      <c r="I1636" s="211"/>
    </row>
    <row r="1637" spans="2:9" s="2" customFormat="1" ht="13.5" customHeight="1" x14ac:dyDescent="0.15">
      <c r="B1637" s="233"/>
      <c r="C1637" s="215" t="s">
        <v>930</v>
      </c>
      <c r="D1637" s="215"/>
      <c r="E1637" s="224"/>
      <c r="F1637" s="223"/>
      <c r="G1637" s="213"/>
      <c r="H1637" s="214"/>
      <c r="I1637" s="212"/>
    </row>
    <row r="1638" spans="2:9" s="2" customFormat="1" ht="13.5" customHeight="1" x14ac:dyDescent="0.15">
      <c r="B1638" s="218"/>
      <c r="C1638" s="220"/>
      <c r="D1638" s="220"/>
      <c r="E1638" s="221"/>
      <c r="F1638" s="219"/>
      <c r="G1638" s="209"/>
      <c r="H1638" s="210"/>
      <c r="I1638" s="211"/>
    </row>
    <row r="1639" spans="2:9" s="2" customFormat="1" ht="13.5" customHeight="1" x14ac:dyDescent="0.15">
      <c r="B1639" s="222"/>
      <c r="C1639" s="215" t="s">
        <v>766</v>
      </c>
      <c r="D1639" s="215"/>
      <c r="E1639" s="224"/>
      <c r="F1639" s="223"/>
      <c r="G1639" s="213"/>
      <c r="H1639" s="214"/>
      <c r="I1639" s="212"/>
    </row>
    <row r="1640" spans="2:9" s="2" customFormat="1" ht="13.5" customHeight="1" x14ac:dyDescent="0.15">
      <c r="B1640" s="218"/>
      <c r="C1640" s="220"/>
      <c r="D1640" s="220"/>
      <c r="E1640" s="221"/>
      <c r="F1640" s="219"/>
      <c r="G1640" s="209"/>
      <c r="H1640" s="210"/>
      <c r="I1640" s="211"/>
    </row>
    <row r="1641" spans="2:9" s="2" customFormat="1" ht="13.5" customHeight="1" x14ac:dyDescent="0.15">
      <c r="B1641" s="222"/>
      <c r="C1641" s="215"/>
      <c r="D1641" s="215"/>
      <c r="E1641" s="224"/>
      <c r="F1641" s="223"/>
      <c r="G1641" s="213"/>
      <c r="H1641" s="214"/>
      <c r="I1641" s="212"/>
    </row>
    <row r="1642" spans="2:9" s="2" customFormat="1" ht="13.5" customHeight="1" x14ac:dyDescent="0.15">
      <c r="B1642" s="218"/>
      <c r="C1642" s="203"/>
      <c r="D1642" s="203"/>
      <c r="E1642" s="234"/>
      <c r="F1642" s="204"/>
      <c r="G1642" s="209"/>
      <c r="H1642" s="210"/>
      <c r="I1642" s="211"/>
    </row>
    <row r="1643" spans="2:9" s="2" customFormat="1" ht="13.5" customHeight="1" x14ac:dyDescent="0.15">
      <c r="B1643" s="222"/>
      <c r="C1643" s="205" t="s">
        <v>829</v>
      </c>
      <c r="D1643" s="205" t="s">
        <v>738</v>
      </c>
      <c r="E1643" s="235">
        <v>1</v>
      </c>
      <c r="F1643" s="206" t="s">
        <v>741</v>
      </c>
      <c r="G1643" s="213"/>
      <c r="H1643" s="214"/>
      <c r="I1643" s="212"/>
    </row>
    <row r="1644" spans="2:9" s="2" customFormat="1" ht="13.5" customHeight="1" x14ac:dyDescent="0.15">
      <c r="B1644" s="218"/>
      <c r="C1644" s="220"/>
      <c r="D1644" s="220"/>
      <c r="E1644" s="221"/>
      <c r="F1644" s="219"/>
      <c r="G1644" s="209"/>
      <c r="H1644" s="210"/>
      <c r="I1644" s="211"/>
    </row>
    <row r="1645" spans="2:9" s="2" customFormat="1" ht="13.5" customHeight="1" x14ac:dyDescent="0.15">
      <c r="B1645" s="222"/>
      <c r="C1645" s="215"/>
      <c r="D1645" s="215"/>
      <c r="E1645" s="224"/>
      <c r="F1645" s="223"/>
      <c r="G1645" s="213"/>
      <c r="H1645" s="214"/>
      <c r="I1645" s="212"/>
    </row>
    <row r="1646" spans="2:9" s="2" customFormat="1" ht="13.5" customHeight="1" x14ac:dyDescent="0.15">
      <c r="B1646" s="218"/>
      <c r="C1646" s="220"/>
      <c r="D1646" s="220"/>
      <c r="E1646" s="221"/>
      <c r="F1646" s="219"/>
      <c r="G1646" s="209"/>
      <c r="H1646" s="210"/>
      <c r="I1646" s="211"/>
    </row>
    <row r="1647" spans="2:9" s="2" customFormat="1" ht="13.5" customHeight="1" x14ac:dyDescent="0.15">
      <c r="B1647" s="222"/>
      <c r="C1647" s="215"/>
      <c r="D1647" s="215"/>
      <c r="E1647" s="224"/>
      <c r="F1647" s="223"/>
      <c r="G1647" s="213"/>
      <c r="H1647" s="214"/>
      <c r="I1647" s="212"/>
    </row>
    <row r="1648" spans="2:9" s="2" customFormat="1" ht="13.5" customHeight="1" x14ac:dyDescent="0.15">
      <c r="B1648" s="218"/>
      <c r="C1648" s="220"/>
      <c r="D1648" s="220"/>
      <c r="E1648" s="221"/>
      <c r="F1648" s="219"/>
      <c r="G1648" s="209"/>
      <c r="H1648" s="210"/>
      <c r="I1648" s="211"/>
    </row>
    <row r="1649" spans="2:9" s="2" customFormat="1" ht="13.5" customHeight="1" x14ac:dyDescent="0.15">
      <c r="B1649" s="222"/>
      <c r="C1649" s="215"/>
      <c r="D1649" s="215"/>
      <c r="E1649" s="224"/>
      <c r="F1649" s="223"/>
      <c r="G1649" s="213"/>
      <c r="H1649" s="214"/>
      <c r="I1649" s="212"/>
    </row>
    <row r="1650" spans="2:9" s="2" customFormat="1" ht="13.5" customHeight="1" x14ac:dyDescent="0.15">
      <c r="B1650" s="218"/>
      <c r="C1650" s="220"/>
      <c r="D1650" s="220"/>
      <c r="E1650" s="221"/>
      <c r="F1650" s="219"/>
      <c r="G1650" s="209"/>
      <c r="H1650" s="210"/>
      <c r="I1650" s="211"/>
    </row>
    <row r="1651" spans="2:9" s="2" customFormat="1" ht="13.5" customHeight="1" x14ac:dyDescent="0.15">
      <c r="B1651" s="222"/>
      <c r="C1651" s="215"/>
      <c r="D1651" s="215"/>
      <c r="E1651" s="224"/>
      <c r="F1651" s="223"/>
      <c r="G1651" s="213"/>
      <c r="H1651" s="214"/>
      <c r="I1651" s="212"/>
    </row>
    <row r="1652" spans="2:9" s="2" customFormat="1" ht="13.5" customHeight="1" x14ac:dyDescent="0.15">
      <c r="B1652" s="218"/>
      <c r="C1652" s="220"/>
      <c r="D1652" s="220"/>
      <c r="E1652" s="221"/>
      <c r="F1652" s="219"/>
      <c r="G1652" s="209"/>
      <c r="H1652" s="210"/>
      <c r="I1652" s="211"/>
    </row>
    <row r="1653" spans="2:9" s="2" customFormat="1" ht="13.5" customHeight="1" x14ac:dyDescent="0.15">
      <c r="B1653" s="222"/>
      <c r="C1653" s="215"/>
      <c r="D1653" s="215"/>
      <c r="E1653" s="224"/>
      <c r="F1653" s="223"/>
      <c r="G1653" s="213"/>
      <c r="H1653" s="214"/>
      <c r="I1653" s="212"/>
    </row>
    <row r="1654" spans="2:9" s="2" customFormat="1" ht="13.5" customHeight="1" x14ac:dyDescent="0.15">
      <c r="B1654" s="218"/>
      <c r="C1654" s="220"/>
      <c r="D1654" s="220"/>
      <c r="E1654" s="221"/>
      <c r="F1654" s="219"/>
      <c r="G1654" s="209"/>
      <c r="H1654" s="210"/>
      <c r="I1654" s="211"/>
    </row>
    <row r="1655" spans="2:9" s="2" customFormat="1" ht="13.5" customHeight="1" x14ac:dyDescent="0.15">
      <c r="B1655" s="222"/>
      <c r="C1655" s="215"/>
      <c r="D1655" s="215"/>
      <c r="E1655" s="224"/>
      <c r="F1655" s="223"/>
      <c r="G1655" s="213"/>
      <c r="H1655" s="214"/>
      <c r="I1655" s="212"/>
    </row>
    <row r="1656" spans="2:9" s="2" customFormat="1" ht="13.5" customHeight="1" x14ac:dyDescent="0.15">
      <c r="B1656" s="218"/>
      <c r="C1656" s="220"/>
      <c r="D1656" s="220"/>
      <c r="E1656" s="221"/>
      <c r="F1656" s="219"/>
      <c r="G1656" s="209"/>
      <c r="H1656" s="210"/>
      <c r="I1656" s="211"/>
    </row>
    <row r="1657" spans="2:9" s="2" customFormat="1" ht="13.5" customHeight="1" x14ac:dyDescent="0.15">
      <c r="B1657" s="222"/>
      <c r="C1657" s="215"/>
      <c r="D1657" s="215"/>
      <c r="E1657" s="224"/>
      <c r="F1657" s="223"/>
      <c r="G1657" s="213"/>
      <c r="H1657" s="214"/>
      <c r="I1657" s="212"/>
    </row>
    <row r="1658" spans="2:9" s="2" customFormat="1" ht="13.5" customHeight="1" x14ac:dyDescent="0.15">
      <c r="B1658" s="218"/>
      <c r="C1658" s="220"/>
      <c r="D1658" s="220"/>
      <c r="E1658" s="221"/>
      <c r="F1658" s="219"/>
      <c r="G1658" s="209"/>
      <c r="H1658" s="210"/>
      <c r="I1658" s="211"/>
    </row>
    <row r="1659" spans="2:9" s="2" customFormat="1" ht="13.5" customHeight="1" x14ac:dyDescent="0.15">
      <c r="B1659" s="222"/>
      <c r="C1659" s="215"/>
      <c r="D1659" s="215"/>
      <c r="E1659" s="224"/>
      <c r="F1659" s="223"/>
      <c r="G1659" s="213"/>
      <c r="H1659" s="214"/>
      <c r="I1659" s="212"/>
    </row>
    <row r="1660" spans="2:9" s="2" customFormat="1" ht="13.5" customHeight="1" x14ac:dyDescent="0.15">
      <c r="B1660" s="218"/>
      <c r="C1660" s="220"/>
      <c r="D1660" s="220"/>
      <c r="E1660" s="221"/>
      <c r="F1660" s="219"/>
      <c r="G1660" s="209"/>
      <c r="H1660" s="210"/>
      <c r="I1660" s="211"/>
    </row>
    <row r="1661" spans="2:9" s="2" customFormat="1" ht="13.5" customHeight="1" x14ac:dyDescent="0.15">
      <c r="B1661" s="222"/>
      <c r="C1661" s="215"/>
      <c r="D1661" s="215"/>
      <c r="E1661" s="224"/>
      <c r="F1661" s="223"/>
      <c r="G1661" s="213"/>
      <c r="H1661" s="214"/>
      <c r="I1661" s="212"/>
    </row>
    <row r="1662" spans="2:9" s="2" customFormat="1" ht="13.5" customHeight="1" x14ac:dyDescent="0.15">
      <c r="B1662" s="218"/>
      <c r="C1662" s="220"/>
      <c r="D1662" s="220"/>
      <c r="E1662" s="221"/>
      <c r="F1662" s="219"/>
      <c r="G1662" s="209"/>
      <c r="H1662" s="210"/>
      <c r="I1662" s="211"/>
    </row>
    <row r="1663" spans="2:9" s="2" customFormat="1" ht="13.5" customHeight="1" x14ac:dyDescent="0.15">
      <c r="B1663" s="222"/>
      <c r="C1663" s="215"/>
      <c r="D1663" s="215"/>
      <c r="E1663" s="224"/>
      <c r="F1663" s="223"/>
      <c r="G1663" s="213"/>
      <c r="H1663" s="214"/>
      <c r="I1663" s="212"/>
    </row>
    <row r="1664" spans="2:9" s="2" customFormat="1" ht="13.5" customHeight="1" x14ac:dyDescent="0.15">
      <c r="B1664" s="218"/>
      <c r="C1664" s="220"/>
      <c r="D1664" s="220"/>
      <c r="E1664" s="221"/>
      <c r="F1664" s="219"/>
      <c r="G1664" s="209"/>
      <c r="H1664" s="210"/>
      <c r="I1664" s="211"/>
    </row>
    <row r="1665" spans="2:9" s="2" customFormat="1" ht="13.5" customHeight="1" x14ac:dyDescent="0.15">
      <c r="B1665" s="222"/>
      <c r="C1665" s="215"/>
      <c r="D1665" s="215"/>
      <c r="E1665" s="224"/>
      <c r="F1665" s="223"/>
      <c r="G1665" s="213"/>
      <c r="H1665" s="214"/>
      <c r="I1665" s="212"/>
    </row>
    <row r="1666" spans="2:9" s="2" customFormat="1" ht="13.5" customHeight="1" x14ac:dyDescent="0.15">
      <c r="B1666" s="218"/>
      <c r="C1666" s="220"/>
      <c r="D1666" s="220"/>
      <c r="E1666" s="221"/>
      <c r="F1666" s="219"/>
      <c r="G1666" s="209"/>
      <c r="H1666" s="210"/>
      <c r="I1666" s="211"/>
    </row>
    <row r="1667" spans="2:9" s="2" customFormat="1" ht="13.5" customHeight="1" x14ac:dyDescent="0.15">
      <c r="B1667" s="222"/>
      <c r="C1667" s="215"/>
      <c r="D1667" s="215"/>
      <c r="E1667" s="224"/>
      <c r="F1667" s="223"/>
      <c r="G1667" s="213"/>
      <c r="H1667" s="214"/>
      <c r="I1667" s="212"/>
    </row>
    <row r="1668" spans="2:9" s="2" customFormat="1" ht="13.5" customHeight="1" x14ac:dyDescent="0.15">
      <c r="B1668" s="218"/>
      <c r="C1668" s="219"/>
      <c r="D1668" s="220"/>
      <c r="E1668" s="221"/>
      <c r="F1668" s="219"/>
      <c r="G1668" s="209"/>
      <c r="H1668" s="210"/>
      <c r="I1668" s="211"/>
    </row>
    <row r="1669" spans="2:9" s="2" customFormat="1" ht="13.5" customHeight="1" x14ac:dyDescent="0.15">
      <c r="B1669" s="222"/>
      <c r="C1669" s="223" t="s">
        <v>1</v>
      </c>
      <c r="D1669" s="215"/>
      <c r="E1669" s="224"/>
      <c r="F1669" s="223"/>
      <c r="G1669" s="213"/>
      <c r="H1669" s="214"/>
      <c r="I1669" s="212"/>
    </row>
    <row r="1670" spans="2:9" s="2" customFormat="1" ht="13.5" customHeight="1" x14ac:dyDescent="0.15">
      <c r="B1670" s="218"/>
      <c r="C1670" s="219"/>
      <c r="D1670" s="220"/>
      <c r="E1670" s="221"/>
      <c r="F1670" s="219"/>
      <c r="G1670" s="209"/>
      <c r="H1670" s="210"/>
      <c r="I1670" s="211"/>
    </row>
    <row r="1671" spans="2:9" s="2" customFormat="1" ht="13.5" customHeight="1" x14ac:dyDescent="0.15">
      <c r="B1671" s="222"/>
      <c r="C1671" s="223"/>
      <c r="D1671" s="215"/>
      <c r="E1671" s="224"/>
      <c r="F1671" s="223"/>
      <c r="G1671" s="213"/>
      <c r="H1671" s="214"/>
      <c r="I1671" s="212"/>
    </row>
    <row r="1672" spans="2:9" s="2" customFormat="1" ht="13.5" customHeight="1" x14ac:dyDescent="0.15">
      <c r="B1672" s="218"/>
      <c r="C1672" s="220"/>
      <c r="D1672" s="220"/>
      <c r="E1672" s="221"/>
      <c r="F1672" s="219"/>
      <c r="G1672" s="209"/>
      <c r="H1672" s="210"/>
      <c r="I1672" s="211"/>
    </row>
    <row r="1673" spans="2:9" s="2" customFormat="1" ht="13.5" customHeight="1" x14ac:dyDescent="0.15">
      <c r="B1673" s="222"/>
      <c r="C1673" s="215"/>
      <c r="D1673" s="215"/>
      <c r="E1673" s="224"/>
      <c r="F1673" s="223"/>
      <c r="G1673" s="213"/>
      <c r="H1673" s="214"/>
      <c r="I1673" s="212"/>
    </row>
    <row r="1674" spans="2:9" s="2" customFormat="1" ht="13.5" customHeight="1" x14ac:dyDescent="0.15">
      <c r="B1674" s="218"/>
      <c r="C1674" s="220"/>
      <c r="D1674" s="220"/>
      <c r="E1674" s="221"/>
      <c r="F1674" s="219"/>
      <c r="G1674" s="209"/>
      <c r="H1674" s="210"/>
      <c r="I1674" s="211"/>
    </row>
    <row r="1675" spans="2:9" s="2" customFormat="1" ht="13.5" customHeight="1" x14ac:dyDescent="0.15">
      <c r="B1675" s="233"/>
      <c r="C1675" s="215" t="s">
        <v>931</v>
      </c>
      <c r="D1675" s="215"/>
      <c r="E1675" s="224"/>
      <c r="F1675" s="223"/>
      <c r="G1675" s="213"/>
      <c r="H1675" s="214"/>
      <c r="I1675" s="212"/>
    </row>
    <row r="1676" spans="2:9" s="2" customFormat="1" ht="13.5" customHeight="1" x14ac:dyDescent="0.15">
      <c r="B1676" s="218"/>
      <c r="C1676" s="220"/>
      <c r="D1676" s="220"/>
      <c r="E1676" s="221"/>
      <c r="F1676" s="219"/>
      <c r="G1676" s="209"/>
      <c r="H1676" s="210"/>
      <c r="I1676" s="211"/>
    </row>
    <row r="1677" spans="2:9" s="2" customFormat="1" ht="13.5" customHeight="1" x14ac:dyDescent="0.15">
      <c r="B1677" s="222"/>
      <c r="C1677" s="215" t="s">
        <v>777</v>
      </c>
      <c r="D1677" s="215"/>
      <c r="E1677" s="224"/>
      <c r="F1677" s="223"/>
      <c r="G1677" s="213"/>
      <c r="H1677" s="214"/>
      <c r="I1677" s="212"/>
    </row>
    <row r="1678" spans="2:9" s="2" customFormat="1" ht="13.5" customHeight="1" x14ac:dyDescent="0.15">
      <c r="B1678" s="218"/>
      <c r="C1678" s="220"/>
      <c r="D1678" s="220"/>
      <c r="E1678" s="221"/>
      <c r="F1678" s="219"/>
      <c r="G1678" s="209"/>
      <c r="H1678" s="210"/>
      <c r="I1678" s="211"/>
    </row>
    <row r="1679" spans="2:9" s="2" customFormat="1" ht="13.5" customHeight="1" x14ac:dyDescent="0.15">
      <c r="B1679" s="222"/>
      <c r="C1679" s="215"/>
      <c r="D1679" s="215"/>
      <c r="E1679" s="224"/>
      <c r="F1679" s="223"/>
      <c r="G1679" s="213"/>
      <c r="H1679" s="214"/>
      <c r="I1679" s="212"/>
    </row>
    <row r="1680" spans="2:9" s="2" customFormat="1" ht="13.5" customHeight="1" x14ac:dyDescent="0.15">
      <c r="B1680" s="218"/>
      <c r="C1680" s="220"/>
      <c r="D1680" s="220"/>
      <c r="E1680" s="221"/>
      <c r="F1680" s="219"/>
      <c r="G1680" s="209"/>
      <c r="H1680" s="210"/>
      <c r="I1680" s="211"/>
    </row>
    <row r="1681" spans="2:9" s="2" customFormat="1" ht="13.5" customHeight="1" x14ac:dyDescent="0.15">
      <c r="B1681" s="222"/>
      <c r="C1681" s="215" t="s">
        <v>845</v>
      </c>
      <c r="D1681" s="215" t="s">
        <v>738</v>
      </c>
      <c r="E1681" s="224">
        <v>1</v>
      </c>
      <c r="F1681" s="223" t="s">
        <v>741</v>
      </c>
      <c r="G1681" s="213"/>
      <c r="H1681" s="214"/>
      <c r="I1681" s="212"/>
    </row>
    <row r="1682" spans="2:9" s="2" customFormat="1" ht="13.5" customHeight="1" x14ac:dyDescent="0.15">
      <c r="B1682" s="218"/>
      <c r="C1682" s="220"/>
      <c r="D1682" s="220"/>
      <c r="E1682" s="221"/>
      <c r="F1682" s="219"/>
      <c r="G1682" s="209"/>
      <c r="H1682" s="210"/>
      <c r="I1682" s="211"/>
    </row>
    <row r="1683" spans="2:9" s="2" customFormat="1" ht="13.5" customHeight="1" x14ac:dyDescent="0.15">
      <c r="B1683" s="222"/>
      <c r="C1683" s="215"/>
      <c r="D1683" s="215"/>
      <c r="E1683" s="224"/>
      <c r="F1683" s="223"/>
      <c r="G1683" s="213"/>
      <c r="H1683" s="214"/>
      <c r="I1683" s="212"/>
    </row>
    <row r="1684" spans="2:9" s="2" customFormat="1" ht="13.5" customHeight="1" x14ac:dyDescent="0.15">
      <c r="B1684" s="218"/>
      <c r="C1684" s="220"/>
      <c r="D1684" s="220"/>
      <c r="E1684" s="221"/>
      <c r="F1684" s="219"/>
      <c r="G1684" s="209"/>
      <c r="H1684" s="210"/>
      <c r="I1684" s="211"/>
    </row>
    <row r="1685" spans="2:9" s="2" customFormat="1" ht="13.5" customHeight="1" x14ac:dyDescent="0.15">
      <c r="B1685" s="222"/>
      <c r="C1685" s="215"/>
      <c r="D1685" s="215"/>
      <c r="E1685" s="224"/>
      <c r="F1685" s="223"/>
      <c r="G1685" s="213"/>
      <c r="H1685" s="214"/>
      <c r="I1685" s="212"/>
    </row>
    <row r="1686" spans="2:9" s="2" customFormat="1" ht="13.5" customHeight="1" x14ac:dyDescent="0.15">
      <c r="B1686" s="218"/>
      <c r="C1686" s="220"/>
      <c r="D1686" s="220"/>
      <c r="E1686" s="221"/>
      <c r="F1686" s="219"/>
      <c r="G1686" s="209"/>
      <c r="H1686" s="210"/>
      <c r="I1686" s="211"/>
    </row>
    <row r="1687" spans="2:9" s="2" customFormat="1" ht="13.5" customHeight="1" x14ac:dyDescent="0.15">
      <c r="B1687" s="222"/>
      <c r="C1687" s="215"/>
      <c r="D1687" s="215"/>
      <c r="E1687" s="224"/>
      <c r="F1687" s="223"/>
      <c r="G1687" s="213"/>
      <c r="H1687" s="214"/>
      <c r="I1687" s="212"/>
    </row>
    <row r="1688" spans="2:9" s="2" customFormat="1" ht="13.5" customHeight="1" x14ac:dyDescent="0.15">
      <c r="B1688" s="218"/>
      <c r="C1688" s="220"/>
      <c r="D1688" s="220"/>
      <c r="E1688" s="221"/>
      <c r="F1688" s="219"/>
      <c r="G1688" s="209"/>
      <c r="H1688" s="210"/>
      <c r="I1688" s="211"/>
    </row>
    <row r="1689" spans="2:9" s="2" customFormat="1" ht="13.5" customHeight="1" x14ac:dyDescent="0.15">
      <c r="B1689" s="222"/>
      <c r="C1689" s="215"/>
      <c r="D1689" s="215"/>
      <c r="E1689" s="224"/>
      <c r="F1689" s="223"/>
      <c r="G1689" s="213"/>
      <c r="H1689" s="214"/>
      <c r="I1689" s="212"/>
    </row>
    <row r="1690" spans="2:9" s="2" customFormat="1" ht="13.5" customHeight="1" x14ac:dyDescent="0.15">
      <c r="B1690" s="218"/>
      <c r="C1690" s="220"/>
      <c r="D1690" s="220"/>
      <c r="E1690" s="221"/>
      <c r="F1690" s="219"/>
      <c r="G1690" s="209"/>
      <c r="H1690" s="210"/>
      <c r="I1690" s="211"/>
    </row>
    <row r="1691" spans="2:9" s="2" customFormat="1" ht="13.5" customHeight="1" x14ac:dyDescent="0.15">
      <c r="B1691" s="222"/>
      <c r="C1691" s="215"/>
      <c r="D1691" s="215"/>
      <c r="E1691" s="224"/>
      <c r="F1691" s="223"/>
      <c r="G1691" s="213"/>
      <c r="H1691" s="214"/>
      <c r="I1691" s="212"/>
    </row>
    <row r="1692" spans="2:9" s="2" customFormat="1" ht="13.5" customHeight="1" x14ac:dyDescent="0.15">
      <c r="B1692" s="218"/>
      <c r="C1692" s="220"/>
      <c r="D1692" s="220"/>
      <c r="E1692" s="221"/>
      <c r="F1692" s="219"/>
      <c r="G1692" s="209"/>
      <c r="H1692" s="210"/>
      <c r="I1692" s="211"/>
    </row>
    <row r="1693" spans="2:9" s="2" customFormat="1" ht="13.5" customHeight="1" x14ac:dyDescent="0.15">
      <c r="B1693" s="222"/>
      <c r="C1693" s="215"/>
      <c r="D1693" s="215"/>
      <c r="E1693" s="224"/>
      <c r="F1693" s="223"/>
      <c r="G1693" s="213"/>
      <c r="H1693" s="214"/>
      <c r="I1693" s="212"/>
    </row>
    <row r="1694" spans="2:9" s="2" customFormat="1" ht="13.5" customHeight="1" x14ac:dyDescent="0.15">
      <c r="B1694" s="218"/>
      <c r="C1694" s="220"/>
      <c r="D1694" s="220"/>
      <c r="E1694" s="221"/>
      <c r="F1694" s="219"/>
      <c r="G1694" s="209"/>
      <c r="H1694" s="210"/>
      <c r="I1694" s="211"/>
    </row>
    <row r="1695" spans="2:9" s="2" customFormat="1" ht="13.5" customHeight="1" x14ac:dyDescent="0.15">
      <c r="B1695" s="222"/>
      <c r="C1695" s="215"/>
      <c r="D1695" s="215"/>
      <c r="E1695" s="224"/>
      <c r="F1695" s="223"/>
      <c r="G1695" s="213"/>
      <c r="H1695" s="214"/>
      <c r="I1695" s="212"/>
    </row>
    <row r="1696" spans="2:9" s="2" customFormat="1" ht="13.5" customHeight="1" x14ac:dyDescent="0.15">
      <c r="B1696" s="218"/>
      <c r="C1696" s="220"/>
      <c r="D1696" s="220"/>
      <c r="E1696" s="221"/>
      <c r="F1696" s="219"/>
      <c r="G1696" s="209"/>
      <c r="H1696" s="210"/>
      <c r="I1696" s="211"/>
    </row>
    <row r="1697" spans="2:9" s="2" customFormat="1" ht="13.5" customHeight="1" x14ac:dyDescent="0.15">
      <c r="B1697" s="222"/>
      <c r="C1697" s="215"/>
      <c r="D1697" s="215"/>
      <c r="E1697" s="224"/>
      <c r="F1697" s="223"/>
      <c r="G1697" s="213"/>
      <c r="H1697" s="214"/>
      <c r="I1697" s="212"/>
    </row>
    <row r="1698" spans="2:9" s="2" customFormat="1" ht="13.5" customHeight="1" x14ac:dyDescent="0.15">
      <c r="B1698" s="218"/>
      <c r="C1698" s="220"/>
      <c r="D1698" s="220"/>
      <c r="E1698" s="221"/>
      <c r="F1698" s="219"/>
      <c r="G1698" s="209"/>
      <c r="H1698" s="210"/>
      <c r="I1698" s="211"/>
    </row>
    <row r="1699" spans="2:9" s="2" customFormat="1" ht="13.5" customHeight="1" x14ac:dyDescent="0.15">
      <c r="B1699" s="222"/>
      <c r="C1699" s="215"/>
      <c r="D1699" s="215"/>
      <c r="E1699" s="224"/>
      <c r="F1699" s="223"/>
      <c r="G1699" s="213"/>
      <c r="H1699" s="214"/>
      <c r="I1699" s="212"/>
    </row>
    <row r="1700" spans="2:9" s="2" customFormat="1" ht="13.5" customHeight="1" x14ac:dyDescent="0.15">
      <c r="B1700" s="218"/>
      <c r="C1700" s="220"/>
      <c r="D1700" s="220"/>
      <c r="E1700" s="221"/>
      <c r="F1700" s="219"/>
      <c r="G1700" s="209"/>
      <c r="H1700" s="210"/>
      <c r="I1700" s="211"/>
    </row>
    <row r="1701" spans="2:9" s="2" customFormat="1" ht="13.5" customHeight="1" x14ac:dyDescent="0.15">
      <c r="B1701" s="222"/>
      <c r="C1701" s="215"/>
      <c r="D1701" s="215"/>
      <c r="E1701" s="224"/>
      <c r="F1701" s="223"/>
      <c r="G1701" s="213"/>
      <c r="H1701" s="214"/>
      <c r="I1701" s="212"/>
    </row>
    <row r="1702" spans="2:9" s="2" customFormat="1" ht="13.5" customHeight="1" x14ac:dyDescent="0.15">
      <c r="B1702" s="218"/>
      <c r="C1702" s="220"/>
      <c r="D1702" s="220"/>
      <c r="E1702" s="221"/>
      <c r="F1702" s="219"/>
      <c r="G1702" s="209"/>
      <c r="H1702" s="210"/>
      <c r="I1702" s="211"/>
    </row>
    <row r="1703" spans="2:9" s="2" customFormat="1" ht="13.5" customHeight="1" x14ac:dyDescent="0.15">
      <c r="B1703" s="222"/>
      <c r="C1703" s="215"/>
      <c r="D1703" s="215"/>
      <c r="E1703" s="224"/>
      <c r="F1703" s="223"/>
      <c r="G1703" s="213"/>
      <c r="H1703" s="214"/>
      <c r="I1703" s="212"/>
    </row>
    <row r="1704" spans="2:9" s="2" customFormat="1" ht="13.5" customHeight="1" x14ac:dyDescent="0.15">
      <c r="B1704" s="218"/>
      <c r="C1704" s="220"/>
      <c r="D1704" s="220"/>
      <c r="E1704" s="221"/>
      <c r="F1704" s="219"/>
      <c r="G1704" s="209"/>
      <c r="H1704" s="210"/>
      <c r="I1704" s="211"/>
    </row>
    <row r="1705" spans="2:9" s="2" customFormat="1" ht="13.5" customHeight="1" x14ac:dyDescent="0.15">
      <c r="B1705" s="222"/>
      <c r="C1705" s="215"/>
      <c r="D1705" s="215"/>
      <c r="E1705" s="224"/>
      <c r="F1705" s="223"/>
      <c r="G1705" s="213"/>
      <c r="H1705" s="214"/>
      <c r="I1705" s="212"/>
    </row>
    <row r="1706" spans="2:9" s="2" customFormat="1" ht="13.5" customHeight="1" x14ac:dyDescent="0.15">
      <c r="B1706" s="218"/>
      <c r="C1706" s="219"/>
      <c r="D1706" s="220"/>
      <c r="E1706" s="221"/>
      <c r="F1706" s="219"/>
      <c r="G1706" s="209"/>
      <c r="H1706" s="210"/>
      <c r="I1706" s="211"/>
    </row>
    <row r="1707" spans="2:9" s="2" customFormat="1" ht="13.5" customHeight="1" x14ac:dyDescent="0.15">
      <c r="B1707" s="222"/>
      <c r="C1707" s="223" t="s">
        <v>1</v>
      </c>
      <c r="D1707" s="215"/>
      <c r="E1707" s="224"/>
      <c r="F1707" s="223"/>
      <c r="G1707" s="213"/>
      <c r="H1707" s="214"/>
      <c r="I1707" s="212"/>
    </row>
    <row r="1708" spans="2:9" s="2" customFormat="1" ht="13.5" customHeight="1" x14ac:dyDescent="0.15">
      <c r="B1708" s="218"/>
      <c r="C1708" s="219"/>
      <c r="D1708" s="220"/>
      <c r="E1708" s="221"/>
      <c r="F1708" s="219"/>
      <c r="G1708" s="209"/>
      <c r="H1708" s="210"/>
      <c r="I1708" s="211"/>
    </row>
    <row r="1709" spans="2:9" s="2" customFormat="1" ht="13.5" customHeight="1" x14ac:dyDescent="0.15">
      <c r="B1709" s="222"/>
      <c r="C1709" s="223"/>
      <c r="D1709" s="215"/>
      <c r="E1709" s="224"/>
      <c r="F1709" s="223"/>
      <c r="G1709" s="213"/>
      <c r="H1709" s="214"/>
      <c r="I1709" s="212"/>
    </row>
    <row r="1710" spans="2:9" s="2" customFormat="1" ht="13.5" customHeight="1" x14ac:dyDescent="0.15">
      <c r="B1710" s="218"/>
      <c r="C1710" s="220"/>
      <c r="D1710" s="220"/>
      <c r="E1710" s="221"/>
      <c r="F1710" s="219"/>
      <c r="G1710" s="209"/>
      <c r="H1710" s="210"/>
      <c r="I1710" s="211"/>
    </row>
    <row r="1711" spans="2:9" s="2" customFormat="1" ht="13.5" customHeight="1" x14ac:dyDescent="0.15">
      <c r="B1711" s="222"/>
      <c r="C1711" s="215"/>
      <c r="D1711" s="215"/>
      <c r="E1711" s="224"/>
      <c r="F1711" s="223"/>
      <c r="G1711" s="213"/>
      <c r="H1711" s="214"/>
      <c r="I1711" s="212"/>
    </row>
    <row r="1712" spans="2:9" s="2" customFormat="1" ht="13.5" customHeight="1" x14ac:dyDescent="0.15">
      <c r="B1712" s="218"/>
      <c r="C1712" s="220"/>
      <c r="D1712" s="220"/>
      <c r="E1712" s="221"/>
      <c r="F1712" s="219"/>
      <c r="G1712" s="209"/>
      <c r="H1712" s="210"/>
      <c r="I1712" s="211"/>
    </row>
    <row r="1713" spans="2:9" s="2" customFormat="1" ht="13.5" customHeight="1" x14ac:dyDescent="0.15">
      <c r="B1713" s="233"/>
      <c r="C1713" s="215" t="s">
        <v>932</v>
      </c>
      <c r="D1713" s="215"/>
      <c r="E1713" s="224"/>
      <c r="F1713" s="223"/>
      <c r="G1713" s="213"/>
      <c r="H1713" s="214"/>
      <c r="I1713" s="212"/>
    </row>
    <row r="1714" spans="2:9" s="2" customFormat="1" ht="13.5" customHeight="1" x14ac:dyDescent="0.15">
      <c r="B1714" s="218"/>
      <c r="C1714" s="220"/>
      <c r="D1714" s="220"/>
      <c r="E1714" s="221"/>
      <c r="F1714" s="219"/>
      <c r="G1714" s="209"/>
      <c r="H1714" s="210"/>
      <c r="I1714" s="211"/>
    </row>
    <row r="1715" spans="2:9" s="2" customFormat="1" ht="13.5" customHeight="1" x14ac:dyDescent="0.15">
      <c r="B1715" s="222"/>
      <c r="C1715" s="215" t="s">
        <v>740</v>
      </c>
      <c r="D1715" s="215"/>
      <c r="E1715" s="224"/>
      <c r="F1715" s="223"/>
      <c r="G1715" s="213"/>
      <c r="H1715" s="214"/>
      <c r="I1715" s="212"/>
    </row>
    <row r="1716" spans="2:9" s="2" customFormat="1" ht="13.5" customHeight="1" x14ac:dyDescent="0.15">
      <c r="B1716" s="218"/>
      <c r="C1716" s="220"/>
      <c r="D1716" s="220"/>
      <c r="E1716" s="221"/>
      <c r="F1716" s="219"/>
      <c r="G1716" s="209"/>
      <c r="H1716" s="210"/>
      <c r="I1716" s="211"/>
    </row>
    <row r="1717" spans="2:9" s="2" customFormat="1" ht="13.5" customHeight="1" x14ac:dyDescent="0.15">
      <c r="B1717" s="222"/>
      <c r="C1717" s="215"/>
      <c r="D1717" s="215"/>
      <c r="E1717" s="224"/>
      <c r="F1717" s="223"/>
      <c r="G1717" s="213"/>
      <c r="H1717" s="214"/>
      <c r="I1717" s="212"/>
    </row>
    <row r="1718" spans="2:9" s="2" customFormat="1" ht="13.5" customHeight="1" x14ac:dyDescent="0.15">
      <c r="B1718" s="218"/>
      <c r="C1718" s="220"/>
      <c r="D1718" s="220"/>
      <c r="E1718" s="221"/>
      <c r="F1718" s="219"/>
      <c r="G1718" s="209"/>
      <c r="H1718" s="210"/>
      <c r="I1718" s="211"/>
    </row>
    <row r="1719" spans="2:9" s="2" customFormat="1" ht="13.5" customHeight="1" x14ac:dyDescent="0.15">
      <c r="B1719" s="222"/>
      <c r="C1719" s="215" t="s">
        <v>889</v>
      </c>
      <c r="D1719" s="215" t="s">
        <v>873</v>
      </c>
      <c r="E1719" s="224">
        <v>1</v>
      </c>
      <c r="F1719" s="223" t="s">
        <v>741</v>
      </c>
      <c r="G1719" s="213"/>
      <c r="H1719" s="214"/>
      <c r="I1719" s="212"/>
    </row>
    <row r="1720" spans="2:9" s="2" customFormat="1" ht="13.5" customHeight="1" x14ac:dyDescent="0.15">
      <c r="B1720" s="218"/>
      <c r="C1720" s="220"/>
      <c r="D1720" s="220"/>
      <c r="E1720" s="221"/>
      <c r="F1720" s="219"/>
      <c r="G1720" s="209"/>
      <c r="H1720" s="210"/>
      <c r="I1720" s="211"/>
    </row>
    <row r="1721" spans="2:9" s="2" customFormat="1" ht="13.5" customHeight="1" x14ac:dyDescent="0.15">
      <c r="B1721" s="222"/>
      <c r="C1721" s="215"/>
      <c r="D1721" s="215"/>
      <c r="E1721" s="224"/>
      <c r="F1721" s="223"/>
      <c r="G1721" s="213"/>
      <c r="H1721" s="214"/>
      <c r="I1721" s="212"/>
    </row>
    <row r="1722" spans="2:9" s="2" customFormat="1" ht="13.5" customHeight="1" x14ac:dyDescent="0.15">
      <c r="B1722" s="218"/>
      <c r="C1722" s="220"/>
      <c r="D1722" s="220"/>
      <c r="E1722" s="221"/>
      <c r="F1722" s="219"/>
      <c r="G1722" s="209"/>
      <c r="H1722" s="210"/>
      <c r="I1722" s="211"/>
    </row>
    <row r="1723" spans="2:9" s="2" customFormat="1" ht="13.5" customHeight="1" x14ac:dyDescent="0.15">
      <c r="B1723" s="222"/>
      <c r="C1723" s="215"/>
      <c r="D1723" s="215"/>
      <c r="E1723" s="224"/>
      <c r="F1723" s="223"/>
      <c r="G1723" s="213"/>
      <c r="H1723" s="214"/>
      <c r="I1723" s="212"/>
    </row>
    <row r="1724" spans="2:9" s="2" customFormat="1" ht="13.5" customHeight="1" x14ac:dyDescent="0.15">
      <c r="B1724" s="218"/>
      <c r="C1724" s="220"/>
      <c r="D1724" s="220"/>
      <c r="E1724" s="221"/>
      <c r="F1724" s="219"/>
      <c r="G1724" s="209"/>
      <c r="H1724" s="210"/>
      <c r="I1724" s="211"/>
    </row>
    <row r="1725" spans="2:9" s="2" customFormat="1" ht="13.5" customHeight="1" x14ac:dyDescent="0.15">
      <c r="B1725" s="222"/>
      <c r="C1725" s="215"/>
      <c r="D1725" s="215"/>
      <c r="E1725" s="224"/>
      <c r="F1725" s="223"/>
      <c r="G1725" s="213"/>
      <c r="H1725" s="214"/>
      <c r="I1725" s="212"/>
    </row>
    <row r="1726" spans="2:9" s="2" customFormat="1" ht="13.5" customHeight="1" x14ac:dyDescent="0.15">
      <c r="B1726" s="218"/>
      <c r="C1726" s="220"/>
      <c r="D1726" s="220"/>
      <c r="E1726" s="221"/>
      <c r="F1726" s="219"/>
      <c r="G1726" s="209"/>
      <c r="H1726" s="210"/>
      <c r="I1726" s="211"/>
    </row>
    <row r="1727" spans="2:9" s="2" customFormat="1" ht="13.5" customHeight="1" x14ac:dyDescent="0.15">
      <c r="B1727" s="222"/>
      <c r="C1727" s="215"/>
      <c r="D1727" s="215"/>
      <c r="E1727" s="224"/>
      <c r="F1727" s="223"/>
      <c r="G1727" s="213"/>
      <c r="H1727" s="214"/>
      <c r="I1727" s="212"/>
    </row>
    <row r="1728" spans="2:9" s="2" customFormat="1" ht="13.5" customHeight="1" x14ac:dyDescent="0.15">
      <c r="B1728" s="218"/>
      <c r="C1728" s="220"/>
      <c r="D1728" s="220"/>
      <c r="E1728" s="221"/>
      <c r="F1728" s="219"/>
      <c r="G1728" s="209"/>
      <c r="H1728" s="210"/>
      <c r="I1728" s="211"/>
    </row>
    <row r="1729" spans="2:9" s="2" customFormat="1" ht="13.5" customHeight="1" x14ac:dyDescent="0.15">
      <c r="B1729" s="222"/>
      <c r="C1729" s="215"/>
      <c r="D1729" s="215"/>
      <c r="E1729" s="224"/>
      <c r="F1729" s="223"/>
      <c r="G1729" s="213"/>
      <c r="H1729" s="214"/>
      <c r="I1729" s="212"/>
    </row>
    <row r="1730" spans="2:9" s="2" customFormat="1" ht="13.5" customHeight="1" x14ac:dyDescent="0.15">
      <c r="B1730" s="218"/>
      <c r="C1730" s="220"/>
      <c r="D1730" s="220"/>
      <c r="E1730" s="221"/>
      <c r="F1730" s="219"/>
      <c r="G1730" s="209"/>
      <c r="H1730" s="210"/>
      <c r="I1730" s="211"/>
    </row>
    <row r="1731" spans="2:9" s="2" customFormat="1" ht="13.5" customHeight="1" x14ac:dyDescent="0.15">
      <c r="B1731" s="222"/>
      <c r="C1731" s="215"/>
      <c r="D1731" s="215"/>
      <c r="E1731" s="224"/>
      <c r="F1731" s="223"/>
      <c r="G1731" s="213"/>
      <c r="H1731" s="214"/>
      <c r="I1731" s="212"/>
    </row>
    <row r="1732" spans="2:9" s="2" customFormat="1" ht="13.5" customHeight="1" x14ac:dyDescent="0.15">
      <c r="B1732" s="218"/>
      <c r="C1732" s="220"/>
      <c r="D1732" s="220"/>
      <c r="E1732" s="221"/>
      <c r="F1732" s="219"/>
      <c r="G1732" s="209"/>
      <c r="H1732" s="210"/>
      <c r="I1732" s="211"/>
    </row>
    <row r="1733" spans="2:9" s="2" customFormat="1" ht="13.5" customHeight="1" x14ac:dyDescent="0.15">
      <c r="B1733" s="222"/>
      <c r="C1733" s="215"/>
      <c r="D1733" s="215"/>
      <c r="E1733" s="224"/>
      <c r="F1733" s="223"/>
      <c r="G1733" s="213"/>
      <c r="H1733" s="214"/>
      <c r="I1733" s="212"/>
    </row>
    <row r="1734" spans="2:9" s="2" customFormat="1" ht="13.5" customHeight="1" x14ac:dyDescent="0.15">
      <c r="B1734" s="218"/>
      <c r="C1734" s="220"/>
      <c r="D1734" s="220"/>
      <c r="E1734" s="221"/>
      <c r="F1734" s="219"/>
      <c r="G1734" s="209"/>
      <c r="H1734" s="210"/>
      <c r="I1734" s="211"/>
    </row>
    <row r="1735" spans="2:9" s="2" customFormat="1" ht="13.5" customHeight="1" x14ac:dyDescent="0.15">
      <c r="B1735" s="222"/>
      <c r="C1735" s="215"/>
      <c r="D1735" s="215"/>
      <c r="E1735" s="224"/>
      <c r="F1735" s="223"/>
      <c r="G1735" s="213"/>
      <c r="H1735" s="214"/>
      <c r="I1735" s="212"/>
    </row>
    <row r="1736" spans="2:9" s="2" customFormat="1" ht="13.5" customHeight="1" x14ac:dyDescent="0.15">
      <c r="B1736" s="218"/>
      <c r="C1736" s="220"/>
      <c r="D1736" s="220"/>
      <c r="E1736" s="221"/>
      <c r="F1736" s="219"/>
      <c r="G1736" s="209"/>
      <c r="H1736" s="210"/>
      <c r="I1736" s="211"/>
    </row>
    <row r="1737" spans="2:9" s="2" customFormat="1" ht="13.5" customHeight="1" x14ac:dyDescent="0.15">
      <c r="B1737" s="222"/>
      <c r="C1737" s="215"/>
      <c r="D1737" s="215"/>
      <c r="E1737" s="224"/>
      <c r="F1737" s="223"/>
      <c r="G1737" s="213"/>
      <c r="H1737" s="214"/>
      <c r="I1737" s="212"/>
    </row>
    <row r="1738" spans="2:9" s="2" customFormat="1" ht="13.5" customHeight="1" x14ac:dyDescent="0.15">
      <c r="B1738" s="218"/>
      <c r="C1738" s="220"/>
      <c r="D1738" s="220"/>
      <c r="E1738" s="221"/>
      <c r="F1738" s="219"/>
      <c r="G1738" s="209"/>
      <c r="H1738" s="210"/>
      <c r="I1738" s="211"/>
    </row>
    <row r="1739" spans="2:9" s="2" customFormat="1" ht="13.5" customHeight="1" x14ac:dyDescent="0.15">
      <c r="B1739" s="222"/>
      <c r="C1739" s="215"/>
      <c r="D1739" s="215"/>
      <c r="E1739" s="224"/>
      <c r="F1739" s="223"/>
      <c r="G1739" s="213"/>
      <c r="H1739" s="214"/>
      <c r="I1739" s="212"/>
    </row>
    <row r="1740" spans="2:9" s="2" customFormat="1" ht="13.5" customHeight="1" x14ac:dyDescent="0.15">
      <c r="B1740" s="218"/>
      <c r="C1740" s="220"/>
      <c r="D1740" s="220"/>
      <c r="E1740" s="221"/>
      <c r="F1740" s="219"/>
      <c r="G1740" s="209"/>
      <c r="H1740" s="210"/>
      <c r="I1740" s="211"/>
    </row>
    <row r="1741" spans="2:9" s="2" customFormat="1" ht="13.5" customHeight="1" x14ac:dyDescent="0.15">
      <c r="B1741" s="222"/>
      <c r="C1741" s="215"/>
      <c r="D1741" s="215"/>
      <c r="E1741" s="224"/>
      <c r="F1741" s="223"/>
      <c r="G1741" s="213"/>
      <c r="H1741" s="214"/>
      <c r="I1741" s="212"/>
    </row>
    <row r="1742" spans="2:9" s="2" customFormat="1" ht="13.5" customHeight="1" x14ac:dyDescent="0.15">
      <c r="B1742" s="218"/>
      <c r="C1742" s="220"/>
      <c r="D1742" s="220"/>
      <c r="E1742" s="221"/>
      <c r="F1742" s="219"/>
      <c r="G1742" s="209"/>
      <c r="H1742" s="210"/>
      <c r="I1742" s="211"/>
    </row>
    <row r="1743" spans="2:9" s="2" customFormat="1" ht="13.5" customHeight="1" x14ac:dyDescent="0.15">
      <c r="B1743" s="222"/>
      <c r="C1743" s="215"/>
      <c r="D1743" s="215"/>
      <c r="E1743" s="224"/>
      <c r="F1743" s="223"/>
      <c r="G1743" s="213"/>
      <c r="H1743" s="214"/>
      <c r="I1743" s="212"/>
    </row>
    <row r="1744" spans="2:9" s="2" customFormat="1" ht="13.5" customHeight="1" x14ac:dyDescent="0.15">
      <c r="B1744" s="218"/>
      <c r="C1744" s="219"/>
      <c r="D1744" s="220"/>
      <c r="E1744" s="221"/>
      <c r="F1744" s="219"/>
      <c r="G1744" s="209"/>
      <c r="H1744" s="210"/>
      <c r="I1744" s="211"/>
    </row>
    <row r="1745" spans="2:9" s="2" customFormat="1" ht="13.5" customHeight="1" x14ac:dyDescent="0.15">
      <c r="B1745" s="222"/>
      <c r="C1745" s="223" t="s">
        <v>1</v>
      </c>
      <c r="D1745" s="215"/>
      <c r="E1745" s="224"/>
      <c r="F1745" s="223"/>
      <c r="G1745" s="213"/>
      <c r="H1745" s="214"/>
      <c r="I1745" s="212"/>
    </row>
    <row r="1746" spans="2:9" s="2" customFormat="1" ht="13.5" customHeight="1" x14ac:dyDescent="0.15">
      <c r="B1746" s="218"/>
      <c r="C1746" s="219"/>
      <c r="D1746" s="220"/>
      <c r="E1746" s="221"/>
      <c r="F1746" s="219"/>
      <c r="G1746" s="209"/>
      <c r="H1746" s="210"/>
      <c r="I1746" s="211"/>
    </row>
    <row r="1747" spans="2:9" s="2" customFormat="1" ht="13.5" customHeight="1" x14ac:dyDescent="0.15">
      <c r="B1747" s="222"/>
      <c r="C1747" s="223"/>
      <c r="D1747" s="215"/>
      <c r="E1747" s="224"/>
      <c r="F1747" s="223"/>
      <c r="G1747" s="213"/>
      <c r="H1747" s="214"/>
      <c r="I1747" s="212"/>
    </row>
    <row r="1748" spans="2:9" s="2" customFormat="1" ht="13.5" customHeight="1" x14ac:dyDescent="0.15">
      <c r="B1748" s="218"/>
      <c r="C1748" s="220"/>
      <c r="D1748" s="220"/>
      <c r="E1748" s="221"/>
      <c r="F1748" s="219"/>
      <c r="G1748" s="209"/>
      <c r="H1748" s="210"/>
      <c r="I1748" s="211"/>
    </row>
    <row r="1749" spans="2:9" s="2" customFormat="1" ht="13.5" customHeight="1" x14ac:dyDescent="0.15">
      <c r="B1749" s="222"/>
      <c r="C1749" s="215"/>
      <c r="D1749" s="215"/>
      <c r="E1749" s="224"/>
      <c r="F1749" s="223"/>
      <c r="G1749" s="213"/>
      <c r="H1749" s="214"/>
      <c r="I1749" s="212"/>
    </row>
    <row r="1750" spans="2:9" s="2" customFormat="1" ht="13.5" customHeight="1" x14ac:dyDescent="0.15">
      <c r="B1750" s="218"/>
      <c r="C1750" s="220"/>
      <c r="D1750" s="220"/>
      <c r="E1750" s="221"/>
      <c r="F1750" s="219"/>
      <c r="G1750" s="209"/>
      <c r="H1750" s="210"/>
      <c r="I1750" s="211"/>
    </row>
    <row r="1751" spans="2:9" s="2" customFormat="1" ht="13.5" customHeight="1" x14ac:dyDescent="0.15">
      <c r="B1751" s="233"/>
      <c r="C1751" s="215" t="s">
        <v>933</v>
      </c>
      <c r="D1751" s="215"/>
      <c r="E1751" s="224"/>
      <c r="F1751" s="223"/>
      <c r="G1751" s="213"/>
      <c r="H1751" s="214"/>
      <c r="I1751" s="212"/>
    </row>
    <row r="1752" spans="2:9" s="2" customFormat="1" ht="13.5" customHeight="1" x14ac:dyDescent="0.15">
      <c r="B1752" s="218"/>
      <c r="C1752" s="220"/>
      <c r="D1752" s="220"/>
      <c r="E1752" s="221"/>
      <c r="F1752" s="219"/>
      <c r="G1752" s="209"/>
      <c r="H1752" s="210"/>
      <c r="I1752" s="211"/>
    </row>
    <row r="1753" spans="2:9" s="2" customFormat="1" ht="13.5" customHeight="1" x14ac:dyDescent="0.15">
      <c r="B1753" s="222"/>
      <c r="C1753" s="215" t="s">
        <v>742</v>
      </c>
      <c r="D1753" s="215"/>
      <c r="E1753" s="224"/>
      <c r="F1753" s="223"/>
      <c r="G1753" s="213"/>
      <c r="H1753" s="214"/>
      <c r="I1753" s="212"/>
    </row>
    <row r="1754" spans="2:9" s="2" customFormat="1" ht="13.5" customHeight="1" x14ac:dyDescent="0.15">
      <c r="B1754" s="218"/>
      <c r="C1754" s="220"/>
      <c r="D1754" s="220"/>
      <c r="E1754" s="221"/>
      <c r="F1754" s="219"/>
      <c r="G1754" s="209"/>
      <c r="H1754" s="210"/>
      <c r="I1754" s="211"/>
    </row>
    <row r="1755" spans="2:9" s="2" customFormat="1" ht="13.5" customHeight="1" x14ac:dyDescent="0.15">
      <c r="B1755" s="222"/>
      <c r="C1755" s="215"/>
      <c r="D1755" s="215"/>
      <c r="E1755" s="224"/>
      <c r="F1755" s="223"/>
      <c r="G1755" s="213"/>
      <c r="H1755" s="214"/>
      <c r="I1755" s="212"/>
    </row>
    <row r="1756" spans="2:9" s="2" customFormat="1" ht="13.5" customHeight="1" x14ac:dyDescent="0.15">
      <c r="B1756" s="218"/>
      <c r="C1756" s="203"/>
      <c r="D1756" s="203"/>
      <c r="E1756" s="234"/>
      <c r="F1756" s="204"/>
      <c r="G1756" s="209"/>
      <c r="H1756" s="210"/>
      <c r="I1756" s="211"/>
    </row>
    <row r="1757" spans="2:9" s="2" customFormat="1" ht="13.5" customHeight="1" x14ac:dyDescent="0.15">
      <c r="B1757" s="222"/>
      <c r="C1757" s="205" t="s">
        <v>785</v>
      </c>
      <c r="D1757" s="205"/>
      <c r="E1757" s="235">
        <v>2.74</v>
      </c>
      <c r="F1757" s="206" t="s">
        <v>784</v>
      </c>
      <c r="G1757" s="213"/>
      <c r="H1757" s="214"/>
      <c r="I1757" s="212"/>
    </row>
    <row r="1758" spans="2:9" s="2" customFormat="1" ht="13.5" customHeight="1" x14ac:dyDescent="0.15">
      <c r="B1758" s="218"/>
      <c r="C1758" s="220"/>
      <c r="D1758" s="220"/>
      <c r="E1758" s="221"/>
      <c r="F1758" s="219"/>
      <c r="G1758" s="209"/>
      <c r="H1758" s="210"/>
      <c r="I1758" s="211"/>
    </row>
    <row r="1759" spans="2:9" s="2" customFormat="1" ht="13.5" customHeight="1" x14ac:dyDescent="0.15">
      <c r="B1759" s="222"/>
      <c r="C1759" s="215" t="s">
        <v>786</v>
      </c>
      <c r="D1759" s="215"/>
      <c r="E1759" s="224"/>
      <c r="F1759" s="223" t="s">
        <v>787</v>
      </c>
      <c r="G1759" s="213"/>
      <c r="H1759" s="214"/>
      <c r="I1759" s="212"/>
    </row>
    <row r="1760" spans="2:9" s="2" customFormat="1" ht="13.5" customHeight="1" x14ac:dyDescent="0.15">
      <c r="B1760" s="218"/>
      <c r="C1760" s="220"/>
      <c r="D1760" s="220"/>
      <c r="E1760" s="221"/>
      <c r="F1760" s="219"/>
      <c r="G1760" s="209"/>
      <c r="H1760" s="210"/>
      <c r="I1760" s="211"/>
    </row>
    <row r="1761" spans="2:9" s="2" customFormat="1" ht="13.5" customHeight="1" x14ac:dyDescent="0.15">
      <c r="B1761" s="222"/>
      <c r="C1761" s="215"/>
      <c r="D1761" s="215"/>
      <c r="E1761" s="224"/>
      <c r="F1761" s="223"/>
      <c r="G1761" s="213"/>
      <c r="H1761" s="214"/>
      <c r="I1761" s="212"/>
    </row>
    <row r="1762" spans="2:9" s="2" customFormat="1" ht="13.5" customHeight="1" x14ac:dyDescent="0.15">
      <c r="B1762" s="218"/>
      <c r="C1762" s="220"/>
      <c r="D1762" s="220"/>
      <c r="E1762" s="221"/>
      <c r="F1762" s="219"/>
      <c r="G1762" s="209"/>
      <c r="H1762" s="210"/>
      <c r="I1762" s="211"/>
    </row>
    <row r="1763" spans="2:9" s="2" customFormat="1" ht="13.5" customHeight="1" x14ac:dyDescent="0.15">
      <c r="B1763" s="222"/>
      <c r="C1763" s="215"/>
      <c r="D1763" s="215"/>
      <c r="E1763" s="224"/>
      <c r="F1763" s="223"/>
      <c r="G1763" s="213"/>
      <c r="H1763" s="214"/>
      <c r="I1763" s="212"/>
    </row>
    <row r="1764" spans="2:9" s="2" customFormat="1" ht="13.5" customHeight="1" x14ac:dyDescent="0.15">
      <c r="B1764" s="218"/>
      <c r="C1764" s="220"/>
      <c r="D1764" s="220"/>
      <c r="E1764" s="221"/>
      <c r="F1764" s="219"/>
      <c r="G1764" s="209"/>
      <c r="H1764" s="210"/>
      <c r="I1764" s="211"/>
    </row>
    <row r="1765" spans="2:9" s="2" customFormat="1" ht="13.5" customHeight="1" x14ac:dyDescent="0.15">
      <c r="B1765" s="222"/>
      <c r="C1765" s="215"/>
      <c r="D1765" s="215"/>
      <c r="E1765" s="224"/>
      <c r="F1765" s="223"/>
      <c r="G1765" s="213"/>
      <c r="H1765" s="214"/>
      <c r="I1765" s="212"/>
    </row>
    <row r="1766" spans="2:9" s="2" customFormat="1" ht="13.5" customHeight="1" x14ac:dyDescent="0.15">
      <c r="B1766" s="218"/>
      <c r="C1766" s="220"/>
      <c r="D1766" s="220"/>
      <c r="E1766" s="221"/>
      <c r="F1766" s="219"/>
      <c r="G1766" s="209"/>
      <c r="H1766" s="210"/>
      <c r="I1766" s="211"/>
    </row>
    <row r="1767" spans="2:9" s="2" customFormat="1" ht="13.5" customHeight="1" x14ac:dyDescent="0.15">
      <c r="B1767" s="222"/>
      <c r="C1767" s="215"/>
      <c r="D1767" s="215"/>
      <c r="E1767" s="224"/>
      <c r="F1767" s="223"/>
      <c r="G1767" s="213"/>
      <c r="H1767" s="214"/>
      <c r="I1767" s="212"/>
    </row>
    <row r="1768" spans="2:9" s="2" customFormat="1" ht="13.5" customHeight="1" x14ac:dyDescent="0.15">
      <c r="B1768" s="218"/>
      <c r="C1768" s="220"/>
      <c r="D1768" s="220"/>
      <c r="E1768" s="221"/>
      <c r="F1768" s="219"/>
      <c r="G1768" s="209"/>
      <c r="H1768" s="210"/>
      <c r="I1768" s="211"/>
    </row>
    <row r="1769" spans="2:9" s="2" customFormat="1" ht="13.5" customHeight="1" x14ac:dyDescent="0.15">
      <c r="B1769" s="222"/>
      <c r="C1769" s="215"/>
      <c r="D1769" s="215"/>
      <c r="E1769" s="224"/>
      <c r="F1769" s="223"/>
      <c r="G1769" s="213"/>
      <c r="H1769" s="214"/>
      <c r="I1769" s="212"/>
    </row>
    <row r="1770" spans="2:9" s="2" customFormat="1" ht="13.5" customHeight="1" x14ac:dyDescent="0.15">
      <c r="B1770" s="218"/>
      <c r="C1770" s="220"/>
      <c r="D1770" s="220"/>
      <c r="E1770" s="221"/>
      <c r="F1770" s="219"/>
      <c r="G1770" s="209"/>
      <c r="H1770" s="210"/>
      <c r="I1770" s="211"/>
    </row>
    <row r="1771" spans="2:9" s="2" customFormat="1" ht="13.5" customHeight="1" x14ac:dyDescent="0.15">
      <c r="B1771" s="222"/>
      <c r="C1771" s="215"/>
      <c r="D1771" s="215"/>
      <c r="E1771" s="224"/>
      <c r="F1771" s="223"/>
      <c r="G1771" s="213"/>
      <c r="H1771" s="214"/>
      <c r="I1771" s="212"/>
    </row>
    <row r="1772" spans="2:9" s="2" customFormat="1" ht="13.5" customHeight="1" x14ac:dyDescent="0.15">
      <c r="B1772" s="218"/>
      <c r="C1772" s="220"/>
      <c r="D1772" s="220"/>
      <c r="E1772" s="221"/>
      <c r="F1772" s="219"/>
      <c r="G1772" s="209"/>
      <c r="H1772" s="210"/>
      <c r="I1772" s="211"/>
    </row>
    <row r="1773" spans="2:9" s="2" customFormat="1" ht="13.5" customHeight="1" x14ac:dyDescent="0.15">
      <c r="B1773" s="222"/>
      <c r="C1773" s="215"/>
      <c r="D1773" s="215"/>
      <c r="E1773" s="224"/>
      <c r="F1773" s="223"/>
      <c r="G1773" s="213"/>
      <c r="H1773" s="214"/>
      <c r="I1773" s="212"/>
    </row>
    <row r="1774" spans="2:9" s="2" customFormat="1" ht="13.5" customHeight="1" x14ac:dyDescent="0.15">
      <c r="B1774" s="218"/>
      <c r="C1774" s="220"/>
      <c r="D1774" s="220"/>
      <c r="E1774" s="221"/>
      <c r="F1774" s="219"/>
      <c r="G1774" s="209"/>
      <c r="H1774" s="210"/>
      <c r="I1774" s="211"/>
    </row>
    <row r="1775" spans="2:9" s="2" customFormat="1" ht="13.5" customHeight="1" x14ac:dyDescent="0.15">
      <c r="B1775" s="222"/>
      <c r="C1775" s="215"/>
      <c r="D1775" s="215"/>
      <c r="E1775" s="224"/>
      <c r="F1775" s="223"/>
      <c r="G1775" s="213"/>
      <c r="H1775" s="214"/>
      <c r="I1775" s="212"/>
    </row>
    <row r="1776" spans="2:9" s="2" customFormat="1" ht="13.5" customHeight="1" x14ac:dyDescent="0.15">
      <c r="B1776" s="218"/>
      <c r="C1776" s="220"/>
      <c r="D1776" s="220"/>
      <c r="E1776" s="221"/>
      <c r="F1776" s="219"/>
      <c r="G1776" s="209"/>
      <c r="H1776" s="210"/>
      <c r="I1776" s="211"/>
    </row>
    <row r="1777" spans="2:9" s="2" customFormat="1" ht="13.5" customHeight="1" x14ac:dyDescent="0.15">
      <c r="B1777" s="222"/>
      <c r="C1777" s="215"/>
      <c r="D1777" s="215"/>
      <c r="E1777" s="224"/>
      <c r="F1777" s="223"/>
      <c r="G1777" s="213"/>
      <c r="H1777" s="214"/>
      <c r="I1777" s="212"/>
    </row>
    <row r="1778" spans="2:9" s="2" customFormat="1" ht="13.5" customHeight="1" x14ac:dyDescent="0.15">
      <c r="B1778" s="218"/>
      <c r="C1778" s="220"/>
      <c r="D1778" s="220"/>
      <c r="E1778" s="221"/>
      <c r="F1778" s="219"/>
      <c r="G1778" s="209"/>
      <c r="H1778" s="210"/>
      <c r="I1778" s="211"/>
    </row>
    <row r="1779" spans="2:9" s="2" customFormat="1" ht="13.5" customHeight="1" x14ac:dyDescent="0.15">
      <c r="B1779" s="222"/>
      <c r="C1779" s="215"/>
      <c r="D1779" s="215"/>
      <c r="E1779" s="224"/>
      <c r="F1779" s="223"/>
      <c r="G1779" s="213"/>
      <c r="H1779" s="214"/>
      <c r="I1779" s="212"/>
    </row>
    <row r="1780" spans="2:9" s="2" customFormat="1" ht="13.5" customHeight="1" x14ac:dyDescent="0.15">
      <c r="B1780" s="218"/>
      <c r="C1780" s="220"/>
      <c r="D1780" s="220"/>
      <c r="E1780" s="221"/>
      <c r="F1780" s="219"/>
      <c r="G1780" s="209"/>
      <c r="H1780" s="210"/>
      <c r="I1780" s="211"/>
    </row>
    <row r="1781" spans="2:9" s="2" customFormat="1" ht="13.5" customHeight="1" x14ac:dyDescent="0.15">
      <c r="B1781" s="222"/>
      <c r="C1781" s="215"/>
      <c r="D1781" s="215"/>
      <c r="E1781" s="224"/>
      <c r="F1781" s="223"/>
      <c r="G1781" s="213"/>
      <c r="H1781" s="214"/>
      <c r="I1781" s="212"/>
    </row>
    <row r="1782" spans="2:9" s="2" customFormat="1" ht="13.5" customHeight="1" x14ac:dyDescent="0.15">
      <c r="B1782" s="218"/>
      <c r="C1782" s="219"/>
      <c r="D1782" s="220"/>
      <c r="E1782" s="221"/>
      <c r="F1782" s="219"/>
      <c r="G1782" s="209"/>
      <c r="H1782" s="210"/>
      <c r="I1782" s="211"/>
    </row>
    <row r="1783" spans="2:9" s="2" customFormat="1" ht="13.5" customHeight="1" x14ac:dyDescent="0.15">
      <c r="B1783" s="222"/>
      <c r="C1783" s="223" t="s">
        <v>1</v>
      </c>
      <c r="D1783" s="215"/>
      <c r="E1783" s="224"/>
      <c r="F1783" s="223"/>
      <c r="G1783" s="213"/>
      <c r="H1783" s="214"/>
      <c r="I1783" s="212"/>
    </row>
    <row r="1784" spans="2:9" s="2" customFormat="1" ht="13.5" customHeight="1" x14ac:dyDescent="0.15">
      <c r="B1784" s="218"/>
      <c r="C1784" s="219"/>
      <c r="D1784" s="220"/>
      <c r="E1784" s="221"/>
      <c r="F1784" s="219"/>
      <c r="G1784" s="209"/>
      <c r="H1784" s="210"/>
      <c r="I1784" s="211"/>
    </row>
    <row r="1785" spans="2:9" s="2" customFormat="1" ht="13.5" customHeight="1" x14ac:dyDescent="0.15">
      <c r="B1785" s="222"/>
      <c r="C1785" s="223"/>
      <c r="D1785" s="215"/>
      <c r="E1785" s="224"/>
      <c r="F1785" s="223"/>
      <c r="G1785" s="213"/>
      <c r="H1785" s="214"/>
      <c r="I1785" s="212"/>
    </row>
    <row r="1786" spans="2:9" s="2" customFormat="1" ht="13.5" customHeight="1" x14ac:dyDescent="0.15">
      <c r="B1786" s="218"/>
      <c r="C1786" s="220"/>
      <c r="D1786" s="220"/>
      <c r="E1786" s="221"/>
      <c r="F1786" s="219"/>
      <c r="G1786" s="209"/>
      <c r="H1786" s="210"/>
      <c r="I1786" s="211"/>
    </row>
    <row r="1787" spans="2:9" s="2" customFormat="1" ht="13.5" customHeight="1" x14ac:dyDescent="0.15">
      <c r="B1787" s="222"/>
      <c r="C1787" s="215"/>
      <c r="D1787" s="215"/>
      <c r="E1787" s="224"/>
      <c r="F1787" s="223"/>
      <c r="G1787" s="213"/>
      <c r="H1787" s="214"/>
      <c r="I1787" s="212"/>
    </row>
    <row r="1788" spans="2:9" s="2" customFormat="1" ht="13.5" customHeight="1" x14ac:dyDescent="0.15">
      <c r="B1788" s="218"/>
      <c r="C1788" s="220"/>
      <c r="D1788" s="220"/>
      <c r="E1788" s="221"/>
      <c r="F1788" s="219"/>
      <c r="G1788" s="209"/>
      <c r="H1788" s="210"/>
      <c r="I1788" s="211"/>
    </row>
    <row r="1789" spans="2:9" s="2" customFormat="1" ht="13.5" customHeight="1" x14ac:dyDescent="0.15">
      <c r="B1789" s="233"/>
      <c r="C1789" s="215" t="s">
        <v>934</v>
      </c>
      <c r="D1789" s="215"/>
      <c r="E1789" s="224"/>
      <c r="F1789" s="223"/>
      <c r="G1789" s="213"/>
      <c r="H1789" s="214"/>
      <c r="I1789" s="212"/>
    </row>
    <row r="1790" spans="2:9" s="2" customFormat="1" ht="13.5" customHeight="1" x14ac:dyDescent="0.15">
      <c r="B1790" s="218"/>
      <c r="C1790" s="220"/>
      <c r="D1790" s="220"/>
      <c r="E1790" s="221"/>
      <c r="F1790" s="219"/>
      <c r="G1790" s="209"/>
      <c r="H1790" s="210"/>
      <c r="I1790" s="211"/>
    </row>
    <row r="1791" spans="2:9" s="2" customFormat="1" ht="13.5" customHeight="1" x14ac:dyDescent="0.15">
      <c r="B1791" s="222"/>
      <c r="C1791" s="215" t="s">
        <v>746</v>
      </c>
      <c r="D1791" s="215"/>
      <c r="E1791" s="224"/>
      <c r="F1791" s="223"/>
      <c r="G1791" s="213"/>
      <c r="H1791" s="214"/>
      <c r="I1791" s="212"/>
    </row>
    <row r="1792" spans="2:9" s="2" customFormat="1" ht="13.5" customHeight="1" x14ac:dyDescent="0.15">
      <c r="B1792" s="218"/>
      <c r="C1792" s="220"/>
      <c r="D1792" s="220"/>
      <c r="E1792" s="221"/>
      <c r="F1792" s="219"/>
      <c r="G1792" s="209"/>
      <c r="H1792" s="210"/>
      <c r="I1792" s="211"/>
    </row>
    <row r="1793" spans="2:9" s="2" customFormat="1" ht="13.5" customHeight="1" x14ac:dyDescent="0.15">
      <c r="B1793" s="222"/>
      <c r="C1793" s="215"/>
      <c r="D1793" s="215"/>
      <c r="E1793" s="224"/>
      <c r="F1793" s="223"/>
      <c r="G1793" s="213"/>
      <c r="H1793" s="214"/>
      <c r="I1793" s="212"/>
    </row>
    <row r="1794" spans="2:9" s="2" customFormat="1" ht="13.5" customHeight="1" x14ac:dyDescent="0.15">
      <c r="B1794" s="218"/>
      <c r="C1794" s="220"/>
      <c r="D1794" s="220"/>
      <c r="E1794" s="221"/>
      <c r="F1794" s="219"/>
      <c r="G1794" s="209"/>
      <c r="H1794" s="210"/>
      <c r="I1794" s="211"/>
    </row>
    <row r="1795" spans="2:9" s="2" customFormat="1" ht="13.5" customHeight="1" x14ac:dyDescent="0.15">
      <c r="B1795" s="222"/>
      <c r="C1795" s="215" t="s">
        <v>746</v>
      </c>
      <c r="D1795" s="215" t="s">
        <v>788</v>
      </c>
      <c r="E1795" s="224">
        <v>22</v>
      </c>
      <c r="F1795" s="223" t="s">
        <v>744</v>
      </c>
      <c r="G1795" s="213"/>
      <c r="H1795" s="214"/>
      <c r="I1795" s="212"/>
    </row>
    <row r="1796" spans="2:9" s="2" customFormat="1" ht="13.5" customHeight="1" x14ac:dyDescent="0.15">
      <c r="B1796" s="218"/>
      <c r="C1796" s="220"/>
      <c r="D1796" s="220"/>
      <c r="E1796" s="221"/>
      <c r="F1796" s="219"/>
      <c r="G1796" s="209"/>
      <c r="H1796" s="210"/>
      <c r="I1796" s="211"/>
    </row>
    <row r="1797" spans="2:9" s="2" customFormat="1" ht="13.5" customHeight="1" x14ac:dyDescent="0.15">
      <c r="B1797" s="222"/>
      <c r="C1797" s="215"/>
      <c r="D1797" s="215"/>
      <c r="E1797" s="224"/>
      <c r="F1797" s="223"/>
      <c r="G1797" s="213"/>
      <c r="H1797" s="214"/>
      <c r="I1797" s="212"/>
    </row>
    <row r="1798" spans="2:9" s="2" customFormat="1" ht="13.5" customHeight="1" x14ac:dyDescent="0.15">
      <c r="B1798" s="218"/>
      <c r="C1798" s="220"/>
      <c r="D1798" s="220"/>
      <c r="E1798" s="221"/>
      <c r="F1798" s="219"/>
      <c r="G1798" s="209"/>
      <c r="H1798" s="210"/>
      <c r="I1798" s="211"/>
    </row>
    <row r="1799" spans="2:9" s="2" customFormat="1" ht="13.5" customHeight="1" x14ac:dyDescent="0.15">
      <c r="B1799" s="222"/>
      <c r="C1799" s="215"/>
      <c r="D1799" s="215"/>
      <c r="E1799" s="224"/>
      <c r="F1799" s="223"/>
      <c r="G1799" s="213"/>
      <c r="H1799" s="214"/>
      <c r="I1799" s="212"/>
    </row>
    <row r="1800" spans="2:9" s="2" customFormat="1" ht="13.5" customHeight="1" x14ac:dyDescent="0.15">
      <c r="B1800" s="218"/>
      <c r="C1800" s="220"/>
      <c r="D1800" s="220"/>
      <c r="E1800" s="221"/>
      <c r="F1800" s="219"/>
      <c r="G1800" s="209"/>
      <c r="H1800" s="210"/>
      <c r="I1800" s="211"/>
    </row>
    <row r="1801" spans="2:9" s="2" customFormat="1" ht="13.5" customHeight="1" x14ac:dyDescent="0.15">
      <c r="B1801" s="222"/>
      <c r="C1801" s="215"/>
      <c r="D1801" s="215"/>
      <c r="E1801" s="224"/>
      <c r="F1801" s="223"/>
      <c r="G1801" s="213"/>
      <c r="H1801" s="214"/>
      <c r="I1801" s="212"/>
    </row>
    <row r="1802" spans="2:9" s="2" customFormat="1" ht="13.5" customHeight="1" x14ac:dyDescent="0.15">
      <c r="B1802" s="218"/>
      <c r="C1802" s="220"/>
      <c r="D1802" s="220"/>
      <c r="E1802" s="221"/>
      <c r="F1802" s="219"/>
      <c r="G1802" s="209"/>
      <c r="H1802" s="210"/>
      <c r="I1802" s="211"/>
    </row>
    <row r="1803" spans="2:9" s="2" customFormat="1" ht="13.5" customHeight="1" x14ac:dyDescent="0.15">
      <c r="B1803" s="222"/>
      <c r="C1803" s="215"/>
      <c r="D1803" s="215"/>
      <c r="E1803" s="224"/>
      <c r="F1803" s="223"/>
      <c r="G1803" s="213"/>
      <c r="H1803" s="214"/>
      <c r="I1803" s="212"/>
    </row>
    <row r="1804" spans="2:9" s="2" customFormat="1" ht="13.5" customHeight="1" x14ac:dyDescent="0.15">
      <c r="B1804" s="218"/>
      <c r="C1804" s="220"/>
      <c r="D1804" s="220"/>
      <c r="E1804" s="221"/>
      <c r="F1804" s="219"/>
      <c r="G1804" s="209"/>
      <c r="H1804" s="210"/>
      <c r="I1804" s="211"/>
    </row>
    <row r="1805" spans="2:9" s="2" customFormat="1" ht="13.5" customHeight="1" x14ac:dyDescent="0.15">
      <c r="B1805" s="222"/>
      <c r="C1805" s="215"/>
      <c r="D1805" s="215"/>
      <c r="E1805" s="224"/>
      <c r="F1805" s="223"/>
      <c r="G1805" s="213"/>
      <c r="H1805" s="214"/>
      <c r="I1805" s="212"/>
    </row>
    <row r="1806" spans="2:9" s="2" customFormat="1" ht="13.5" customHeight="1" x14ac:dyDescent="0.15">
      <c r="B1806" s="218"/>
      <c r="C1806" s="220"/>
      <c r="D1806" s="220"/>
      <c r="E1806" s="221"/>
      <c r="F1806" s="219"/>
      <c r="G1806" s="209"/>
      <c r="H1806" s="210"/>
      <c r="I1806" s="211"/>
    </row>
    <row r="1807" spans="2:9" s="2" customFormat="1" ht="13.5" customHeight="1" x14ac:dyDescent="0.15">
      <c r="B1807" s="222"/>
      <c r="C1807" s="215"/>
      <c r="D1807" s="215"/>
      <c r="E1807" s="224"/>
      <c r="F1807" s="223"/>
      <c r="G1807" s="213"/>
      <c r="H1807" s="214"/>
      <c r="I1807" s="212"/>
    </row>
    <row r="1808" spans="2:9" s="2" customFormat="1" ht="13.5" customHeight="1" x14ac:dyDescent="0.15">
      <c r="B1808" s="218"/>
      <c r="C1808" s="220"/>
      <c r="D1808" s="220"/>
      <c r="E1808" s="221"/>
      <c r="F1808" s="219"/>
      <c r="G1808" s="209"/>
      <c r="H1808" s="210"/>
      <c r="I1808" s="211"/>
    </row>
    <row r="1809" spans="2:9" s="2" customFormat="1" ht="13.5" customHeight="1" x14ac:dyDescent="0.15">
      <c r="B1809" s="222"/>
      <c r="C1809" s="215"/>
      <c r="D1809" s="215"/>
      <c r="E1809" s="224"/>
      <c r="F1809" s="223"/>
      <c r="G1809" s="213"/>
      <c r="H1809" s="214"/>
      <c r="I1809" s="212"/>
    </row>
    <row r="1810" spans="2:9" s="2" customFormat="1" ht="13.5" customHeight="1" x14ac:dyDescent="0.15">
      <c r="B1810" s="218"/>
      <c r="C1810" s="220"/>
      <c r="D1810" s="220"/>
      <c r="E1810" s="221"/>
      <c r="F1810" s="219"/>
      <c r="G1810" s="209"/>
      <c r="H1810" s="210"/>
      <c r="I1810" s="211"/>
    </row>
    <row r="1811" spans="2:9" s="2" customFormat="1" ht="13.5" customHeight="1" x14ac:dyDescent="0.15">
      <c r="B1811" s="222"/>
      <c r="C1811" s="215"/>
      <c r="D1811" s="215"/>
      <c r="E1811" s="224"/>
      <c r="F1811" s="223"/>
      <c r="G1811" s="213"/>
      <c r="H1811" s="214"/>
      <c r="I1811" s="212"/>
    </row>
    <row r="1812" spans="2:9" s="2" customFormat="1" ht="13.5" customHeight="1" x14ac:dyDescent="0.15">
      <c r="B1812" s="218"/>
      <c r="C1812" s="220"/>
      <c r="D1812" s="220"/>
      <c r="E1812" s="221"/>
      <c r="F1812" s="219"/>
      <c r="G1812" s="209"/>
      <c r="H1812" s="210"/>
      <c r="I1812" s="211"/>
    </row>
    <row r="1813" spans="2:9" s="2" customFormat="1" ht="13.5" customHeight="1" x14ac:dyDescent="0.15">
      <c r="B1813" s="222"/>
      <c r="C1813" s="215"/>
      <c r="D1813" s="215"/>
      <c r="E1813" s="224"/>
      <c r="F1813" s="223"/>
      <c r="G1813" s="213"/>
      <c r="H1813" s="214"/>
      <c r="I1813" s="212"/>
    </row>
    <row r="1814" spans="2:9" s="2" customFormat="1" ht="13.5" customHeight="1" x14ac:dyDescent="0.15">
      <c r="B1814" s="218"/>
      <c r="C1814" s="220"/>
      <c r="D1814" s="220"/>
      <c r="E1814" s="221"/>
      <c r="F1814" s="219"/>
      <c r="G1814" s="209"/>
      <c r="H1814" s="210"/>
      <c r="I1814" s="211"/>
    </row>
    <row r="1815" spans="2:9" s="2" customFormat="1" ht="13.5" customHeight="1" x14ac:dyDescent="0.15">
      <c r="B1815" s="222"/>
      <c r="C1815" s="215"/>
      <c r="D1815" s="215"/>
      <c r="E1815" s="224"/>
      <c r="F1815" s="223"/>
      <c r="G1815" s="213"/>
      <c r="H1815" s="214"/>
      <c r="I1815" s="212"/>
    </row>
    <row r="1816" spans="2:9" s="2" customFormat="1" ht="13.5" customHeight="1" x14ac:dyDescent="0.15">
      <c r="B1816" s="218"/>
      <c r="C1816" s="220"/>
      <c r="D1816" s="220"/>
      <c r="E1816" s="221"/>
      <c r="F1816" s="219"/>
      <c r="G1816" s="209"/>
      <c r="H1816" s="210"/>
      <c r="I1816" s="211"/>
    </row>
    <row r="1817" spans="2:9" s="2" customFormat="1" ht="13.5" customHeight="1" x14ac:dyDescent="0.15">
      <c r="B1817" s="222"/>
      <c r="C1817" s="215"/>
      <c r="D1817" s="215"/>
      <c r="E1817" s="224"/>
      <c r="F1817" s="223"/>
      <c r="G1817" s="213"/>
      <c r="H1817" s="214"/>
      <c r="I1817" s="212"/>
    </row>
    <row r="1818" spans="2:9" s="2" customFormat="1" ht="13.5" customHeight="1" x14ac:dyDescent="0.15">
      <c r="B1818" s="218"/>
      <c r="C1818" s="220"/>
      <c r="D1818" s="220"/>
      <c r="E1818" s="221"/>
      <c r="F1818" s="219"/>
      <c r="G1818" s="209"/>
      <c r="H1818" s="210"/>
      <c r="I1818" s="211"/>
    </row>
    <row r="1819" spans="2:9" s="2" customFormat="1" ht="13.5" customHeight="1" x14ac:dyDescent="0.15">
      <c r="B1819" s="222"/>
      <c r="C1819" s="215"/>
      <c r="D1819" s="215"/>
      <c r="E1819" s="224"/>
      <c r="F1819" s="223"/>
      <c r="G1819" s="213"/>
      <c r="H1819" s="214"/>
      <c r="I1819" s="212"/>
    </row>
    <row r="1820" spans="2:9" s="2" customFormat="1" ht="13.5" customHeight="1" x14ac:dyDescent="0.15">
      <c r="B1820" s="218"/>
      <c r="C1820" s="219"/>
      <c r="D1820" s="220"/>
      <c r="E1820" s="221"/>
      <c r="F1820" s="219"/>
      <c r="G1820" s="209"/>
      <c r="H1820" s="210"/>
      <c r="I1820" s="211"/>
    </row>
    <row r="1821" spans="2:9" s="2" customFormat="1" ht="13.5" customHeight="1" x14ac:dyDescent="0.15">
      <c r="B1821" s="222"/>
      <c r="C1821" s="223" t="s">
        <v>1</v>
      </c>
      <c r="D1821" s="215"/>
      <c r="E1821" s="224"/>
      <c r="F1821" s="223"/>
      <c r="G1821" s="213"/>
      <c r="H1821" s="214"/>
      <c r="I1821" s="212"/>
    </row>
    <row r="1822" spans="2:9" s="2" customFormat="1" ht="13.5" customHeight="1" x14ac:dyDescent="0.15">
      <c r="B1822" s="218"/>
      <c r="C1822" s="219"/>
      <c r="D1822" s="220"/>
      <c r="E1822" s="221"/>
      <c r="F1822" s="219"/>
      <c r="G1822" s="209"/>
      <c r="H1822" s="210"/>
      <c r="I1822" s="211"/>
    </row>
    <row r="1823" spans="2:9" s="2" customFormat="1" ht="13.5" customHeight="1" x14ac:dyDescent="0.15">
      <c r="B1823" s="222"/>
      <c r="C1823" s="223"/>
      <c r="D1823" s="215"/>
      <c r="E1823" s="224"/>
      <c r="F1823" s="223"/>
      <c r="G1823" s="213"/>
      <c r="H1823" s="214"/>
      <c r="I1823" s="212"/>
    </row>
    <row r="1824" spans="2:9" s="2" customFormat="1" ht="13.5" customHeight="1" x14ac:dyDescent="0.15">
      <c r="B1824" s="218"/>
      <c r="C1824" s="220"/>
      <c r="D1824" s="220"/>
      <c r="E1824" s="221"/>
      <c r="F1824" s="219"/>
      <c r="G1824" s="209"/>
      <c r="H1824" s="210"/>
      <c r="I1824" s="211"/>
    </row>
    <row r="1825" spans="2:9" s="2" customFormat="1" ht="13.5" customHeight="1" x14ac:dyDescent="0.15">
      <c r="B1825" s="222"/>
      <c r="C1825" s="215"/>
      <c r="D1825" s="215"/>
      <c r="E1825" s="224"/>
      <c r="F1825" s="223"/>
      <c r="G1825" s="213"/>
      <c r="H1825" s="214"/>
      <c r="I1825" s="212"/>
    </row>
    <row r="1826" spans="2:9" s="2" customFormat="1" ht="13.5" customHeight="1" x14ac:dyDescent="0.15">
      <c r="B1826" s="218"/>
      <c r="C1826" s="220"/>
      <c r="D1826" s="220"/>
      <c r="E1826" s="221"/>
      <c r="F1826" s="219"/>
      <c r="G1826" s="209"/>
      <c r="H1826" s="210"/>
      <c r="I1826" s="211"/>
    </row>
    <row r="1827" spans="2:9" s="2" customFormat="1" ht="13.5" customHeight="1" x14ac:dyDescent="0.15">
      <c r="B1827" s="233"/>
      <c r="C1827" s="215" t="s">
        <v>935</v>
      </c>
      <c r="D1827" s="215"/>
      <c r="E1827" s="224"/>
      <c r="F1827" s="223"/>
      <c r="G1827" s="213"/>
      <c r="H1827" s="214"/>
      <c r="I1827" s="212"/>
    </row>
    <row r="1828" spans="2:9" s="2" customFormat="1" ht="13.5" customHeight="1" x14ac:dyDescent="0.15">
      <c r="B1828" s="218"/>
      <c r="C1828" s="220"/>
      <c r="D1828" s="220"/>
      <c r="E1828" s="221"/>
      <c r="F1828" s="219"/>
      <c r="G1828" s="209"/>
      <c r="H1828" s="210"/>
      <c r="I1828" s="211"/>
    </row>
    <row r="1829" spans="2:9" s="2" customFormat="1" ht="13.5" customHeight="1" x14ac:dyDescent="0.15">
      <c r="B1829" s="222"/>
      <c r="C1829" s="215" t="s">
        <v>748</v>
      </c>
      <c r="D1829" s="215"/>
      <c r="E1829" s="224"/>
      <c r="F1829" s="223"/>
      <c r="G1829" s="213"/>
      <c r="H1829" s="214"/>
      <c r="I1829" s="212"/>
    </row>
    <row r="1830" spans="2:9" s="2" customFormat="1" ht="13.5" customHeight="1" x14ac:dyDescent="0.15">
      <c r="B1830" s="218"/>
      <c r="C1830" s="220"/>
      <c r="D1830" s="220"/>
      <c r="E1830" s="221"/>
      <c r="F1830" s="219"/>
      <c r="G1830" s="209"/>
      <c r="H1830" s="210"/>
      <c r="I1830" s="211"/>
    </row>
    <row r="1831" spans="2:9" s="2" customFormat="1" ht="13.5" customHeight="1" x14ac:dyDescent="0.15">
      <c r="B1831" s="222"/>
      <c r="C1831" s="215"/>
      <c r="D1831" s="215"/>
      <c r="E1831" s="224"/>
      <c r="F1831" s="223"/>
      <c r="G1831" s="213"/>
      <c r="H1831" s="214"/>
      <c r="I1831" s="212"/>
    </row>
    <row r="1832" spans="2:9" s="2" customFormat="1" ht="13.5" customHeight="1" x14ac:dyDescent="0.15">
      <c r="B1832" s="218"/>
      <c r="C1832" s="220"/>
      <c r="D1832" s="220"/>
      <c r="E1832" s="221"/>
      <c r="F1832" s="219"/>
      <c r="G1832" s="209"/>
      <c r="H1832" s="210"/>
      <c r="I1832" s="211"/>
    </row>
    <row r="1833" spans="2:9" s="2" customFormat="1" ht="13.5" customHeight="1" x14ac:dyDescent="0.15">
      <c r="B1833" s="222"/>
      <c r="C1833" s="215" t="s">
        <v>789</v>
      </c>
      <c r="D1833" s="215" t="s">
        <v>792</v>
      </c>
      <c r="E1833" s="224">
        <v>22</v>
      </c>
      <c r="F1833" s="223" t="s">
        <v>743</v>
      </c>
      <c r="G1833" s="213"/>
      <c r="H1833" s="214"/>
      <c r="I1833" s="212"/>
    </row>
    <row r="1834" spans="2:9" s="2" customFormat="1" ht="13.5" customHeight="1" x14ac:dyDescent="0.15">
      <c r="B1834" s="218"/>
      <c r="C1834" s="220"/>
      <c r="D1834" s="220"/>
      <c r="E1834" s="221"/>
      <c r="F1834" s="219"/>
      <c r="G1834" s="209"/>
      <c r="H1834" s="210"/>
      <c r="I1834" s="211"/>
    </row>
    <row r="1835" spans="2:9" s="2" customFormat="1" ht="13.5" customHeight="1" x14ac:dyDescent="0.15">
      <c r="B1835" s="222"/>
      <c r="C1835" s="215" t="s">
        <v>797</v>
      </c>
      <c r="D1835" s="215" t="s">
        <v>798</v>
      </c>
      <c r="E1835" s="224">
        <v>32</v>
      </c>
      <c r="F1835" s="223" t="s">
        <v>745</v>
      </c>
      <c r="G1835" s="213"/>
      <c r="H1835" s="214"/>
      <c r="I1835" s="212"/>
    </row>
    <row r="1836" spans="2:9" s="2" customFormat="1" ht="13.5" customHeight="1" x14ac:dyDescent="0.15">
      <c r="B1836" s="218"/>
      <c r="C1836" s="220"/>
      <c r="D1836" s="220" t="s">
        <v>856</v>
      </c>
      <c r="E1836" s="221"/>
      <c r="F1836" s="219"/>
      <c r="G1836" s="209"/>
      <c r="H1836" s="210"/>
      <c r="I1836" s="211"/>
    </row>
    <row r="1837" spans="2:9" s="2" customFormat="1" ht="13.5" customHeight="1" x14ac:dyDescent="0.15">
      <c r="B1837" s="222"/>
      <c r="C1837" s="215" t="s">
        <v>794</v>
      </c>
      <c r="D1837" s="215" t="s">
        <v>857</v>
      </c>
      <c r="E1837" s="224">
        <v>22</v>
      </c>
      <c r="F1837" s="223" t="s">
        <v>743</v>
      </c>
      <c r="G1837" s="213"/>
      <c r="H1837" s="214"/>
      <c r="I1837" s="212"/>
    </row>
    <row r="1838" spans="2:9" s="2" customFormat="1" ht="13.5" customHeight="1" x14ac:dyDescent="0.15">
      <c r="B1838" s="218"/>
      <c r="C1838" s="220"/>
      <c r="D1838" s="220"/>
      <c r="E1838" s="221"/>
      <c r="F1838" s="219"/>
      <c r="G1838" s="209"/>
      <c r="H1838" s="210"/>
      <c r="I1838" s="211"/>
    </row>
    <row r="1839" spans="2:9" s="2" customFormat="1" ht="13.5" customHeight="1" x14ac:dyDescent="0.15">
      <c r="B1839" s="222"/>
      <c r="C1839" s="215"/>
      <c r="D1839" s="215"/>
      <c r="E1839" s="224"/>
      <c r="F1839" s="223"/>
      <c r="G1839" s="213"/>
      <c r="H1839" s="214"/>
      <c r="I1839" s="212"/>
    </row>
    <row r="1840" spans="2:9" s="2" customFormat="1" ht="13.5" customHeight="1" x14ac:dyDescent="0.15">
      <c r="B1840" s="218"/>
      <c r="C1840" s="220"/>
      <c r="D1840" s="220"/>
      <c r="E1840" s="221"/>
      <c r="F1840" s="219"/>
      <c r="G1840" s="209"/>
      <c r="H1840" s="210"/>
      <c r="I1840" s="211"/>
    </row>
    <row r="1841" spans="2:9" s="2" customFormat="1" ht="13.5" customHeight="1" x14ac:dyDescent="0.15">
      <c r="B1841" s="222"/>
      <c r="C1841" s="215"/>
      <c r="D1841" s="215"/>
      <c r="E1841" s="224"/>
      <c r="F1841" s="223"/>
      <c r="G1841" s="213"/>
      <c r="H1841" s="214"/>
      <c r="I1841" s="212"/>
    </row>
    <row r="1842" spans="2:9" s="2" customFormat="1" ht="13.5" customHeight="1" x14ac:dyDescent="0.15">
      <c r="B1842" s="218"/>
      <c r="C1842" s="220"/>
      <c r="D1842" s="220"/>
      <c r="E1842" s="221"/>
      <c r="F1842" s="219"/>
      <c r="G1842" s="209"/>
      <c r="H1842" s="210"/>
      <c r="I1842" s="211"/>
    </row>
    <row r="1843" spans="2:9" s="2" customFormat="1" ht="13.5" customHeight="1" x14ac:dyDescent="0.15">
      <c r="B1843" s="222"/>
      <c r="C1843" s="215"/>
      <c r="D1843" s="215"/>
      <c r="E1843" s="224"/>
      <c r="F1843" s="223"/>
      <c r="G1843" s="213"/>
      <c r="H1843" s="214"/>
      <c r="I1843" s="212"/>
    </row>
    <row r="1844" spans="2:9" s="2" customFormat="1" ht="13.5" customHeight="1" x14ac:dyDescent="0.15">
      <c r="B1844" s="218"/>
      <c r="C1844" s="220"/>
      <c r="D1844" s="220"/>
      <c r="E1844" s="221"/>
      <c r="F1844" s="219"/>
      <c r="G1844" s="209"/>
      <c r="H1844" s="210"/>
      <c r="I1844" s="211"/>
    </row>
    <row r="1845" spans="2:9" s="2" customFormat="1" ht="13.5" customHeight="1" x14ac:dyDescent="0.15">
      <c r="B1845" s="222"/>
      <c r="C1845" s="215"/>
      <c r="D1845" s="215"/>
      <c r="E1845" s="224"/>
      <c r="F1845" s="223"/>
      <c r="G1845" s="213"/>
      <c r="H1845" s="214"/>
      <c r="I1845" s="212"/>
    </row>
    <row r="1846" spans="2:9" s="2" customFormat="1" ht="13.5" customHeight="1" x14ac:dyDescent="0.15">
      <c r="B1846" s="218"/>
      <c r="C1846" s="220"/>
      <c r="D1846" s="220"/>
      <c r="E1846" s="221"/>
      <c r="F1846" s="219"/>
      <c r="G1846" s="209"/>
      <c r="H1846" s="210"/>
      <c r="I1846" s="211"/>
    </row>
    <row r="1847" spans="2:9" s="2" customFormat="1" ht="13.5" customHeight="1" x14ac:dyDescent="0.15">
      <c r="B1847" s="222"/>
      <c r="C1847" s="215"/>
      <c r="D1847" s="215"/>
      <c r="E1847" s="224"/>
      <c r="F1847" s="223"/>
      <c r="G1847" s="213"/>
      <c r="H1847" s="214"/>
      <c r="I1847" s="212"/>
    </row>
    <row r="1848" spans="2:9" s="2" customFormat="1" ht="13.5" customHeight="1" x14ac:dyDescent="0.15">
      <c r="B1848" s="218"/>
      <c r="C1848" s="220"/>
      <c r="D1848" s="220"/>
      <c r="E1848" s="221"/>
      <c r="F1848" s="219"/>
      <c r="G1848" s="209"/>
      <c r="H1848" s="210"/>
      <c r="I1848" s="211"/>
    </row>
    <row r="1849" spans="2:9" s="2" customFormat="1" ht="13.5" customHeight="1" x14ac:dyDescent="0.15">
      <c r="B1849" s="222"/>
      <c r="C1849" s="215"/>
      <c r="D1849" s="215"/>
      <c r="E1849" s="224"/>
      <c r="F1849" s="223"/>
      <c r="G1849" s="213"/>
      <c r="H1849" s="214"/>
      <c r="I1849" s="212"/>
    </row>
    <row r="1850" spans="2:9" s="2" customFormat="1" ht="13.5" customHeight="1" x14ac:dyDescent="0.15">
      <c r="B1850" s="218"/>
      <c r="C1850" s="220"/>
      <c r="D1850" s="220"/>
      <c r="E1850" s="221"/>
      <c r="F1850" s="219"/>
      <c r="G1850" s="209"/>
      <c r="H1850" s="210"/>
      <c r="I1850" s="211"/>
    </row>
    <row r="1851" spans="2:9" s="2" customFormat="1" ht="13.5" customHeight="1" x14ac:dyDescent="0.15">
      <c r="B1851" s="222"/>
      <c r="C1851" s="215"/>
      <c r="D1851" s="215"/>
      <c r="E1851" s="224"/>
      <c r="F1851" s="223"/>
      <c r="G1851" s="213"/>
      <c r="H1851" s="214"/>
      <c r="I1851" s="212"/>
    </row>
    <row r="1852" spans="2:9" s="2" customFormat="1" ht="13.5" customHeight="1" x14ac:dyDescent="0.15">
      <c r="B1852" s="218"/>
      <c r="C1852" s="220"/>
      <c r="D1852" s="220"/>
      <c r="E1852" s="221"/>
      <c r="F1852" s="219"/>
      <c r="G1852" s="209"/>
      <c r="H1852" s="210"/>
      <c r="I1852" s="211"/>
    </row>
    <row r="1853" spans="2:9" s="2" customFormat="1" ht="13.5" customHeight="1" x14ac:dyDescent="0.15">
      <c r="B1853" s="222"/>
      <c r="C1853" s="215"/>
      <c r="D1853" s="215"/>
      <c r="E1853" s="224"/>
      <c r="F1853" s="223"/>
      <c r="G1853" s="213"/>
      <c r="H1853" s="214"/>
      <c r="I1853" s="212"/>
    </row>
    <row r="1854" spans="2:9" s="2" customFormat="1" ht="13.5" customHeight="1" x14ac:dyDescent="0.15">
      <c r="B1854" s="218"/>
      <c r="C1854" s="220"/>
      <c r="D1854" s="220"/>
      <c r="E1854" s="221"/>
      <c r="F1854" s="219"/>
      <c r="G1854" s="209"/>
      <c r="H1854" s="210"/>
      <c r="I1854" s="211"/>
    </row>
    <row r="1855" spans="2:9" s="2" customFormat="1" ht="13.5" customHeight="1" x14ac:dyDescent="0.15">
      <c r="B1855" s="222"/>
      <c r="C1855" s="215"/>
      <c r="D1855" s="215"/>
      <c r="E1855" s="224"/>
      <c r="F1855" s="223"/>
      <c r="G1855" s="213"/>
      <c r="H1855" s="214"/>
      <c r="I1855" s="212"/>
    </row>
    <row r="1856" spans="2:9" s="2" customFormat="1" ht="13.5" customHeight="1" x14ac:dyDescent="0.15">
      <c r="B1856" s="218"/>
      <c r="C1856" s="220"/>
      <c r="D1856" s="220"/>
      <c r="E1856" s="221"/>
      <c r="F1856" s="219"/>
      <c r="G1856" s="209"/>
      <c r="H1856" s="210"/>
      <c r="I1856" s="211"/>
    </row>
    <row r="1857" spans="2:9" s="2" customFormat="1" ht="13.5" customHeight="1" x14ac:dyDescent="0.15">
      <c r="B1857" s="222"/>
      <c r="C1857" s="215"/>
      <c r="D1857" s="215"/>
      <c r="E1857" s="224"/>
      <c r="F1857" s="223"/>
      <c r="G1857" s="213"/>
      <c r="H1857" s="214"/>
      <c r="I1857" s="212"/>
    </row>
    <row r="1858" spans="2:9" s="2" customFormat="1" ht="13.5" customHeight="1" x14ac:dyDescent="0.15">
      <c r="B1858" s="218"/>
      <c r="C1858" s="219"/>
      <c r="D1858" s="220"/>
      <c r="E1858" s="221"/>
      <c r="F1858" s="219"/>
      <c r="G1858" s="209"/>
      <c r="H1858" s="210"/>
      <c r="I1858" s="211"/>
    </row>
    <row r="1859" spans="2:9" s="2" customFormat="1" ht="13.5" customHeight="1" x14ac:dyDescent="0.15">
      <c r="B1859" s="222"/>
      <c r="C1859" s="223" t="s">
        <v>1</v>
      </c>
      <c r="D1859" s="215"/>
      <c r="E1859" s="224"/>
      <c r="F1859" s="223"/>
      <c r="G1859" s="213"/>
      <c r="H1859" s="214"/>
      <c r="I1859" s="212"/>
    </row>
    <row r="1860" spans="2:9" s="2" customFormat="1" ht="13.5" customHeight="1" x14ac:dyDescent="0.15">
      <c r="B1860" s="218"/>
      <c r="C1860" s="219"/>
      <c r="D1860" s="220"/>
      <c r="E1860" s="221"/>
      <c r="F1860" s="219"/>
      <c r="G1860" s="209"/>
      <c r="H1860" s="210"/>
      <c r="I1860" s="211"/>
    </row>
    <row r="1861" spans="2:9" s="2" customFormat="1" ht="13.5" customHeight="1" x14ac:dyDescent="0.15">
      <c r="B1861" s="222"/>
      <c r="C1861" s="223"/>
      <c r="D1861" s="215"/>
      <c r="E1861" s="224"/>
      <c r="F1861" s="223"/>
      <c r="G1861" s="213"/>
      <c r="H1861" s="214"/>
      <c r="I1861" s="212"/>
    </row>
    <row r="1862" spans="2:9" s="2" customFormat="1" ht="13.5" customHeight="1" x14ac:dyDescent="0.15">
      <c r="B1862" s="218"/>
      <c r="C1862" s="220"/>
      <c r="D1862" s="220"/>
      <c r="E1862" s="221"/>
      <c r="F1862" s="219"/>
      <c r="G1862" s="209"/>
      <c r="H1862" s="210"/>
      <c r="I1862" s="211"/>
    </row>
    <row r="1863" spans="2:9" s="2" customFormat="1" ht="13.5" customHeight="1" x14ac:dyDescent="0.15">
      <c r="B1863" s="222"/>
      <c r="C1863" s="215"/>
      <c r="D1863" s="215"/>
      <c r="E1863" s="224"/>
      <c r="F1863" s="223"/>
      <c r="G1863" s="213"/>
      <c r="H1863" s="214"/>
      <c r="I1863" s="212"/>
    </row>
    <row r="1864" spans="2:9" s="2" customFormat="1" ht="13.5" customHeight="1" x14ac:dyDescent="0.15">
      <c r="B1864" s="218"/>
      <c r="C1864" s="220"/>
      <c r="D1864" s="220"/>
      <c r="E1864" s="221"/>
      <c r="F1864" s="219"/>
      <c r="G1864" s="209"/>
      <c r="H1864" s="210"/>
      <c r="I1864" s="211"/>
    </row>
    <row r="1865" spans="2:9" s="2" customFormat="1" ht="13.5" customHeight="1" x14ac:dyDescent="0.15">
      <c r="B1865" s="233"/>
      <c r="C1865" s="215" t="s">
        <v>936</v>
      </c>
      <c r="D1865" s="215"/>
      <c r="E1865" s="224"/>
      <c r="F1865" s="223"/>
      <c r="G1865" s="213"/>
      <c r="H1865" s="214"/>
      <c r="I1865" s="212"/>
    </row>
    <row r="1866" spans="2:9" s="2" customFormat="1" ht="13.5" customHeight="1" x14ac:dyDescent="0.15">
      <c r="B1866" s="218"/>
      <c r="C1866" s="220"/>
      <c r="D1866" s="220"/>
      <c r="E1866" s="221"/>
      <c r="F1866" s="219"/>
      <c r="G1866" s="209"/>
      <c r="H1866" s="210"/>
      <c r="I1866" s="211"/>
    </row>
    <row r="1867" spans="2:9" s="2" customFormat="1" ht="13.5" customHeight="1" x14ac:dyDescent="0.15">
      <c r="B1867" s="222"/>
      <c r="C1867" s="215" t="s">
        <v>750</v>
      </c>
      <c r="D1867" s="215"/>
      <c r="E1867" s="224"/>
      <c r="F1867" s="223"/>
      <c r="G1867" s="213"/>
      <c r="H1867" s="214"/>
      <c r="I1867" s="212"/>
    </row>
    <row r="1868" spans="2:9" s="2" customFormat="1" ht="13.5" customHeight="1" x14ac:dyDescent="0.15">
      <c r="B1868" s="218"/>
      <c r="C1868" s="220"/>
      <c r="D1868" s="220"/>
      <c r="E1868" s="221"/>
      <c r="F1868" s="219"/>
      <c r="G1868" s="209"/>
      <c r="H1868" s="210"/>
      <c r="I1868" s="211"/>
    </row>
    <row r="1869" spans="2:9" s="2" customFormat="1" ht="13.5" customHeight="1" x14ac:dyDescent="0.15">
      <c r="B1869" s="222"/>
      <c r="C1869" s="215"/>
      <c r="D1869" s="215"/>
      <c r="E1869" s="224"/>
      <c r="F1869" s="223"/>
      <c r="G1869" s="213"/>
      <c r="H1869" s="214"/>
      <c r="I1869" s="212"/>
    </row>
    <row r="1870" spans="2:9" s="2" customFormat="1" ht="13.5" customHeight="1" x14ac:dyDescent="0.15">
      <c r="B1870" s="218"/>
      <c r="C1870" s="220"/>
      <c r="D1870" s="220" t="s">
        <v>858</v>
      </c>
      <c r="E1870" s="221"/>
      <c r="F1870" s="219"/>
      <c r="G1870" s="209"/>
      <c r="H1870" s="210"/>
      <c r="I1870" s="211"/>
    </row>
    <row r="1871" spans="2:9" s="2" customFormat="1" ht="13.5" customHeight="1" x14ac:dyDescent="0.15">
      <c r="B1871" s="222"/>
      <c r="C1871" s="215" t="s">
        <v>810</v>
      </c>
      <c r="D1871" s="215" t="s">
        <v>812</v>
      </c>
      <c r="E1871" s="224">
        <v>15</v>
      </c>
      <c r="F1871" s="223" t="s">
        <v>743</v>
      </c>
      <c r="G1871" s="213"/>
      <c r="H1871" s="214"/>
      <c r="I1871" s="212"/>
    </row>
    <row r="1872" spans="2:9" s="2" customFormat="1" ht="13.5" customHeight="1" x14ac:dyDescent="0.15">
      <c r="B1872" s="218"/>
      <c r="C1872" s="220"/>
      <c r="D1872" s="220" t="s">
        <v>811</v>
      </c>
      <c r="E1872" s="221"/>
      <c r="F1872" s="219"/>
      <c r="G1872" s="209"/>
      <c r="H1872" s="210"/>
      <c r="I1872" s="211"/>
    </row>
    <row r="1873" spans="2:9" s="2" customFormat="1" ht="13.5" customHeight="1" x14ac:dyDescent="0.15">
      <c r="B1873" s="222"/>
      <c r="C1873" s="215" t="s">
        <v>810</v>
      </c>
      <c r="D1873" s="215" t="s">
        <v>812</v>
      </c>
      <c r="E1873" s="224">
        <v>228</v>
      </c>
      <c r="F1873" s="223" t="s">
        <v>743</v>
      </c>
      <c r="G1873" s="213"/>
      <c r="H1873" s="214"/>
      <c r="I1873" s="212"/>
    </row>
    <row r="1874" spans="2:9" s="2" customFormat="1" ht="13.5" customHeight="1" x14ac:dyDescent="0.15">
      <c r="B1874" s="218"/>
      <c r="C1874" s="220"/>
      <c r="D1874" s="220"/>
      <c r="E1874" s="221"/>
      <c r="F1874" s="219"/>
      <c r="G1874" s="209"/>
      <c r="H1874" s="210"/>
      <c r="I1874" s="211"/>
    </row>
    <row r="1875" spans="2:9" s="2" customFormat="1" ht="13.5" customHeight="1" x14ac:dyDescent="0.15">
      <c r="B1875" s="222"/>
      <c r="C1875" s="215"/>
      <c r="D1875" s="215"/>
      <c r="E1875" s="224"/>
      <c r="F1875" s="223"/>
      <c r="G1875" s="213"/>
      <c r="H1875" s="214"/>
      <c r="I1875" s="212"/>
    </row>
    <row r="1876" spans="2:9" s="2" customFormat="1" ht="13.5" customHeight="1" x14ac:dyDescent="0.15">
      <c r="B1876" s="218"/>
      <c r="C1876" s="220"/>
      <c r="D1876" s="220"/>
      <c r="E1876" s="221"/>
      <c r="F1876" s="219"/>
      <c r="G1876" s="209"/>
      <c r="H1876" s="210"/>
      <c r="I1876" s="211"/>
    </row>
    <row r="1877" spans="2:9" s="2" customFormat="1" ht="13.5" customHeight="1" x14ac:dyDescent="0.15">
      <c r="B1877" s="222"/>
      <c r="C1877" s="215"/>
      <c r="D1877" s="215"/>
      <c r="E1877" s="224"/>
      <c r="F1877" s="223"/>
      <c r="G1877" s="213"/>
      <c r="H1877" s="214"/>
      <c r="I1877" s="212"/>
    </row>
    <row r="1878" spans="2:9" s="2" customFormat="1" ht="13.5" customHeight="1" x14ac:dyDescent="0.15">
      <c r="B1878" s="218"/>
      <c r="C1878" s="220"/>
      <c r="D1878" s="220"/>
      <c r="E1878" s="221"/>
      <c r="F1878" s="219"/>
      <c r="G1878" s="209"/>
      <c r="H1878" s="210"/>
      <c r="I1878" s="211"/>
    </row>
    <row r="1879" spans="2:9" s="2" customFormat="1" ht="13.5" customHeight="1" x14ac:dyDescent="0.15">
      <c r="B1879" s="222"/>
      <c r="C1879" s="215"/>
      <c r="D1879" s="215"/>
      <c r="E1879" s="224"/>
      <c r="F1879" s="223"/>
      <c r="G1879" s="213"/>
      <c r="H1879" s="214"/>
      <c r="I1879" s="212"/>
    </row>
    <row r="1880" spans="2:9" s="2" customFormat="1" ht="13.5" customHeight="1" x14ac:dyDescent="0.15">
      <c r="B1880" s="218"/>
      <c r="C1880" s="220"/>
      <c r="D1880" s="220"/>
      <c r="E1880" s="221"/>
      <c r="F1880" s="219"/>
      <c r="G1880" s="209"/>
      <c r="H1880" s="210"/>
      <c r="I1880" s="211"/>
    </row>
    <row r="1881" spans="2:9" s="2" customFormat="1" ht="13.5" customHeight="1" x14ac:dyDescent="0.15">
      <c r="B1881" s="222"/>
      <c r="C1881" s="215"/>
      <c r="D1881" s="215"/>
      <c r="E1881" s="224"/>
      <c r="F1881" s="223"/>
      <c r="G1881" s="213"/>
      <c r="H1881" s="214"/>
      <c r="I1881" s="212"/>
    </row>
    <row r="1882" spans="2:9" s="2" customFormat="1" ht="13.5" customHeight="1" x14ac:dyDescent="0.15">
      <c r="B1882" s="218"/>
      <c r="C1882" s="220"/>
      <c r="D1882" s="220"/>
      <c r="E1882" s="221"/>
      <c r="F1882" s="219"/>
      <c r="G1882" s="209"/>
      <c r="H1882" s="210"/>
      <c r="I1882" s="211"/>
    </row>
    <row r="1883" spans="2:9" s="2" customFormat="1" ht="13.5" customHeight="1" x14ac:dyDescent="0.15">
      <c r="B1883" s="222"/>
      <c r="C1883" s="215"/>
      <c r="D1883" s="215"/>
      <c r="E1883" s="224"/>
      <c r="F1883" s="223"/>
      <c r="G1883" s="213"/>
      <c r="H1883" s="214"/>
      <c r="I1883" s="212"/>
    </row>
    <row r="1884" spans="2:9" s="2" customFormat="1" ht="13.5" customHeight="1" x14ac:dyDescent="0.15">
      <c r="B1884" s="218"/>
      <c r="C1884" s="220"/>
      <c r="D1884" s="220"/>
      <c r="E1884" s="221"/>
      <c r="F1884" s="219"/>
      <c r="G1884" s="209"/>
      <c r="H1884" s="210"/>
      <c r="I1884" s="211"/>
    </row>
    <row r="1885" spans="2:9" s="2" customFormat="1" ht="13.5" customHeight="1" x14ac:dyDescent="0.15">
      <c r="B1885" s="222"/>
      <c r="C1885" s="215"/>
      <c r="D1885" s="215"/>
      <c r="E1885" s="224"/>
      <c r="F1885" s="223"/>
      <c r="G1885" s="213"/>
      <c r="H1885" s="214"/>
      <c r="I1885" s="212"/>
    </row>
    <row r="1886" spans="2:9" s="2" customFormat="1" ht="13.5" customHeight="1" x14ac:dyDescent="0.15">
      <c r="B1886" s="218"/>
      <c r="C1886" s="220"/>
      <c r="D1886" s="220"/>
      <c r="E1886" s="221"/>
      <c r="F1886" s="219"/>
      <c r="G1886" s="209"/>
      <c r="H1886" s="210"/>
      <c r="I1886" s="211"/>
    </row>
    <row r="1887" spans="2:9" s="2" customFormat="1" ht="13.5" customHeight="1" x14ac:dyDescent="0.15">
      <c r="B1887" s="222"/>
      <c r="C1887" s="215"/>
      <c r="D1887" s="215"/>
      <c r="E1887" s="224"/>
      <c r="F1887" s="223"/>
      <c r="G1887" s="213"/>
      <c r="H1887" s="214"/>
      <c r="I1887" s="212"/>
    </row>
    <row r="1888" spans="2:9" s="2" customFormat="1" ht="13.5" customHeight="1" x14ac:dyDescent="0.15">
      <c r="B1888" s="218"/>
      <c r="C1888" s="220"/>
      <c r="D1888" s="220"/>
      <c r="E1888" s="221"/>
      <c r="F1888" s="219"/>
      <c r="G1888" s="209"/>
      <c r="H1888" s="210"/>
      <c r="I1888" s="211"/>
    </row>
    <row r="1889" spans="2:9" s="2" customFormat="1" ht="13.5" customHeight="1" x14ac:dyDescent="0.15">
      <c r="B1889" s="222"/>
      <c r="C1889" s="215"/>
      <c r="D1889" s="215"/>
      <c r="E1889" s="224"/>
      <c r="F1889" s="223"/>
      <c r="G1889" s="213"/>
      <c r="H1889" s="214"/>
      <c r="I1889" s="212"/>
    </row>
    <row r="1890" spans="2:9" s="2" customFormat="1" ht="13.5" customHeight="1" x14ac:dyDescent="0.15">
      <c r="B1890" s="218"/>
      <c r="C1890" s="220"/>
      <c r="D1890" s="220"/>
      <c r="E1890" s="221"/>
      <c r="F1890" s="219"/>
      <c r="G1890" s="209"/>
      <c r="H1890" s="210"/>
      <c r="I1890" s="211"/>
    </row>
    <row r="1891" spans="2:9" s="2" customFormat="1" ht="13.5" customHeight="1" x14ac:dyDescent="0.15">
      <c r="B1891" s="222"/>
      <c r="C1891" s="215"/>
      <c r="D1891" s="215"/>
      <c r="E1891" s="224"/>
      <c r="F1891" s="223"/>
      <c r="G1891" s="213"/>
      <c r="H1891" s="214"/>
      <c r="I1891" s="212"/>
    </row>
    <row r="1892" spans="2:9" s="2" customFormat="1" ht="13.5" customHeight="1" x14ac:dyDescent="0.15">
      <c r="B1892" s="218"/>
      <c r="C1892" s="220"/>
      <c r="D1892" s="220"/>
      <c r="E1892" s="221"/>
      <c r="F1892" s="219"/>
      <c r="G1892" s="209"/>
      <c r="H1892" s="210"/>
      <c r="I1892" s="211"/>
    </row>
    <row r="1893" spans="2:9" s="2" customFormat="1" ht="13.5" customHeight="1" x14ac:dyDescent="0.15">
      <c r="B1893" s="222"/>
      <c r="C1893" s="215"/>
      <c r="D1893" s="215"/>
      <c r="E1893" s="224"/>
      <c r="F1893" s="223"/>
      <c r="G1893" s="213"/>
      <c r="H1893" s="214"/>
      <c r="I1893" s="212"/>
    </row>
    <row r="1894" spans="2:9" s="2" customFormat="1" ht="13.5" customHeight="1" x14ac:dyDescent="0.15">
      <c r="B1894" s="218"/>
      <c r="C1894" s="220"/>
      <c r="D1894" s="220"/>
      <c r="E1894" s="221"/>
      <c r="F1894" s="219"/>
      <c r="G1894" s="209"/>
      <c r="H1894" s="210"/>
      <c r="I1894" s="211"/>
    </row>
    <row r="1895" spans="2:9" s="2" customFormat="1" ht="13.5" customHeight="1" x14ac:dyDescent="0.15">
      <c r="B1895" s="222"/>
      <c r="C1895" s="215"/>
      <c r="D1895" s="215"/>
      <c r="E1895" s="224"/>
      <c r="F1895" s="223"/>
      <c r="G1895" s="213"/>
      <c r="H1895" s="214"/>
      <c r="I1895" s="212"/>
    </row>
    <row r="1896" spans="2:9" s="2" customFormat="1" ht="13.5" customHeight="1" x14ac:dyDescent="0.15">
      <c r="B1896" s="218"/>
      <c r="C1896" s="219"/>
      <c r="D1896" s="220"/>
      <c r="E1896" s="221"/>
      <c r="F1896" s="219"/>
      <c r="G1896" s="209"/>
      <c r="H1896" s="210"/>
      <c r="I1896" s="211"/>
    </row>
    <row r="1897" spans="2:9" s="2" customFormat="1" ht="13.5" customHeight="1" x14ac:dyDescent="0.15">
      <c r="B1897" s="222"/>
      <c r="C1897" s="223" t="s">
        <v>1</v>
      </c>
      <c r="D1897" s="215"/>
      <c r="E1897" s="224"/>
      <c r="F1897" s="223"/>
      <c r="G1897" s="213"/>
      <c r="H1897" s="214"/>
      <c r="I1897" s="212"/>
    </row>
    <row r="1898" spans="2:9" s="2" customFormat="1" ht="13.5" customHeight="1" x14ac:dyDescent="0.15">
      <c r="B1898" s="218"/>
      <c r="C1898" s="219"/>
      <c r="D1898" s="220"/>
      <c r="E1898" s="221"/>
      <c r="F1898" s="219"/>
      <c r="G1898" s="209"/>
      <c r="H1898" s="210"/>
      <c r="I1898" s="211"/>
    </row>
    <row r="1899" spans="2:9" s="2" customFormat="1" ht="13.5" customHeight="1" x14ac:dyDescent="0.15">
      <c r="B1899" s="222"/>
      <c r="C1899" s="223"/>
      <c r="D1899" s="215"/>
      <c r="E1899" s="224"/>
      <c r="F1899" s="223"/>
      <c r="G1899" s="213"/>
      <c r="H1899" s="214"/>
      <c r="I1899" s="212"/>
    </row>
    <row r="1900" spans="2:9" s="2" customFormat="1" ht="13.5" customHeight="1" x14ac:dyDescent="0.15">
      <c r="B1900" s="218"/>
      <c r="C1900" s="220"/>
      <c r="D1900" s="220"/>
      <c r="E1900" s="221"/>
      <c r="F1900" s="219"/>
      <c r="G1900" s="209"/>
      <c r="H1900" s="210"/>
      <c r="I1900" s="211"/>
    </row>
    <row r="1901" spans="2:9" s="2" customFormat="1" ht="13.5" customHeight="1" x14ac:dyDescent="0.15">
      <c r="B1901" s="222"/>
      <c r="C1901" s="215"/>
      <c r="D1901" s="215"/>
      <c r="E1901" s="224"/>
      <c r="F1901" s="223"/>
      <c r="G1901" s="213"/>
      <c r="H1901" s="214"/>
      <c r="I1901" s="212"/>
    </row>
    <row r="1902" spans="2:9" s="2" customFormat="1" ht="13.5" customHeight="1" x14ac:dyDescent="0.15">
      <c r="B1902" s="218"/>
      <c r="C1902" s="220"/>
      <c r="D1902" s="220"/>
      <c r="E1902" s="221"/>
      <c r="F1902" s="219"/>
      <c r="G1902" s="209"/>
      <c r="H1902" s="210"/>
      <c r="I1902" s="211"/>
    </row>
    <row r="1903" spans="2:9" s="2" customFormat="1" ht="13.5" customHeight="1" x14ac:dyDescent="0.15">
      <c r="B1903" s="233"/>
      <c r="C1903" s="215" t="s">
        <v>937</v>
      </c>
      <c r="D1903" s="215"/>
      <c r="E1903" s="224"/>
      <c r="F1903" s="223"/>
      <c r="G1903" s="213"/>
      <c r="H1903" s="214"/>
      <c r="I1903" s="212"/>
    </row>
    <row r="1904" spans="2:9" s="2" customFormat="1" ht="13.5" customHeight="1" x14ac:dyDescent="0.15">
      <c r="B1904" s="218"/>
      <c r="C1904" s="220"/>
      <c r="D1904" s="220"/>
      <c r="E1904" s="221"/>
      <c r="F1904" s="219"/>
      <c r="G1904" s="209"/>
      <c r="H1904" s="210"/>
      <c r="I1904" s="211"/>
    </row>
    <row r="1905" spans="2:9" s="2" customFormat="1" ht="13.5" customHeight="1" x14ac:dyDescent="0.15">
      <c r="B1905" s="222"/>
      <c r="C1905" s="215" t="s">
        <v>753</v>
      </c>
      <c r="D1905" s="215"/>
      <c r="E1905" s="224"/>
      <c r="F1905" s="223"/>
      <c r="G1905" s="213"/>
      <c r="H1905" s="214"/>
      <c r="I1905" s="212"/>
    </row>
    <row r="1906" spans="2:9" s="2" customFormat="1" ht="13.5" customHeight="1" x14ac:dyDescent="0.15">
      <c r="B1906" s="218"/>
      <c r="C1906" s="220"/>
      <c r="D1906" s="220"/>
      <c r="E1906" s="221"/>
      <c r="F1906" s="219"/>
      <c r="G1906" s="209"/>
      <c r="H1906" s="210"/>
      <c r="I1906" s="211"/>
    </row>
    <row r="1907" spans="2:9" s="2" customFormat="1" ht="13.5" customHeight="1" x14ac:dyDescent="0.15">
      <c r="B1907" s="222"/>
      <c r="C1907" s="215"/>
      <c r="D1907" s="215"/>
      <c r="E1907" s="224"/>
      <c r="F1907" s="223"/>
      <c r="G1907" s="213"/>
      <c r="H1907" s="214"/>
      <c r="I1907" s="212"/>
    </row>
    <row r="1908" spans="2:9" s="2" customFormat="1" ht="13.5" customHeight="1" x14ac:dyDescent="0.15">
      <c r="B1908" s="218"/>
      <c r="C1908" s="220"/>
      <c r="D1908" s="220"/>
      <c r="E1908" s="221"/>
      <c r="F1908" s="219"/>
      <c r="G1908" s="209"/>
      <c r="H1908" s="210"/>
      <c r="I1908" s="211"/>
    </row>
    <row r="1909" spans="2:9" s="2" customFormat="1" ht="13.5" customHeight="1" x14ac:dyDescent="0.15">
      <c r="B1909" s="222"/>
      <c r="C1909" s="215" t="s">
        <v>587</v>
      </c>
      <c r="D1909" s="215" t="s">
        <v>588</v>
      </c>
      <c r="E1909" s="224">
        <v>3</v>
      </c>
      <c r="F1909" s="223" t="s">
        <v>752</v>
      </c>
      <c r="G1909" s="213"/>
      <c r="H1909" s="214"/>
      <c r="I1909" s="212"/>
    </row>
    <row r="1910" spans="2:9" s="2" customFormat="1" ht="13.5" customHeight="1" x14ac:dyDescent="0.15">
      <c r="B1910" s="218"/>
      <c r="C1910" s="220"/>
      <c r="D1910" s="220"/>
      <c r="E1910" s="221"/>
      <c r="F1910" s="219"/>
      <c r="G1910" s="209"/>
      <c r="H1910" s="210"/>
      <c r="I1910" s="211"/>
    </row>
    <row r="1911" spans="2:9" s="2" customFormat="1" ht="13.5" customHeight="1" x14ac:dyDescent="0.15">
      <c r="B1911" s="222"/>
      <c r="C1911" s="215" t="s">
        <v>587</v>
      </c>
      <c r="D1911" s="215" t="s">
        <v>589</v>
      </c>
      <c r="E1911" s="224">
        <v>85</v>
      </c>
      <c r="F1911" s="223" t="s">
        <v>752</v>
      </c>
      <c r="G1911" s="213"/>
      <c r="H1911" s="214"/>
      <c r="I1911" s="212"/>
    </row>
    <row r="1912" spans="2:9" s="2" customFormat="1" ht="13.5" customHeight="1" x14ac:dyDescent="0.15">
      <c r="B1912" s="218"/>
      <c r="C1912" s="220"/>
      <c r="D1912" s="220"/>
      <c r="E1912" s="221"/>
      <c r="F1912" s="219"/>
      <c r="G1912" s="209"/>
      <c r="H1912" s="210"/>
      <c r="I1912" s="211"/>
    </row>
    <row r="1913" spans="2:9" s="2" customFormat="1" ht="13.5" customHeight="1" x14ac:dyDescent="0.15">
      <c r="B1913" s="222"/>
      <c r="C1913" s="215" t="s">
        <v>717</v>
      </c>
      <c r="D1913" s="215" t="s">
        <v>718</v>
      </c>
      <c r="E1913" s="224">
        <v>64</v>
      </c>
      <c r="F1913" s="223" t="s">
        <v>752</v>
      </c>
      <c r="G1913" s="213"/>
      <c r="H1913" s="214"/>
      <c r="I1913" s="212"/>
    </row>
    <row r="1914" spans="2:9" s="2" customFormat="1" ht="13.5" customHeight="1" x14ac:dyDescent="0.15">
      <c r="B1914" s="218"/>
      <c r="C1914" s="220"/>
      <c r="D1914" s="220"/>
      <c r="E1914" s="221"/>
      <c r="F1914" s="219"/>
      <c r="G1914" s="209"/>
      <c r="H1914" s="210"/>
      <c r="I1914" s="211"/>
    </row>
    <row r="1915" spans="2:9" s="2" customFormat="1" ht="13.5" customHeight="1" x14ac:dyDescent="0.15">
      <c r="B1915" s="222"/>
      <c r="C1915" s="215" t="s">
        <v>590</v>
      </c>
      <c r="D1915" s="215" t="s">
        <v>591</v>
      </c>
      <c r="E1915" s="224">
        <v>3</v>
      </c>
      <c r="F1915" s="223" t="s">
        <v>752</v>
      </c>
      <c r="G1915" s="213"/>
      <c r="H1915" s="214"/>
      <c r="I1915" s="212"/>
    </row>
    <row r="1916" spans="2:9" s="2" customFormat="1" ht="13.5" customHeight="1" x14ac:dyDescent="0.15">
      <c r="B1916" s="218"/>
      <c r="C1916" s="220"/>
      <c r="D1916" s="220"/>
      <c r="E1916" s="221"/>
      <c r="F1916" s="219"/>
      <c r="G1916" s="209"/>
      <c r="H1916" s="210"/>
      <c r="I1916" s="211"/>
    </row>
    <row r="1917" spans="2:9" s="2" customFormat="1" ht="13.5" customHeight="1" x14ac:dyDescent="0.15">
      <c r="B1917" s="222"/>
      <c r="C1917" s="215" t="s">
        <v>590</v>
      </c>
      <c r="D1917" s="215" t="s">
        <v>719</v>
      </c>
      <c r="E1917" s="224">
        <v>35</v>
      </c>
      <c r="F1917" s="223" t="s">
        <v>752</v>
      </c>
      <c r="G1917" s="213"/>
      <c r="H1917" s="214"/>
      <c r="I1917" s="212"/>
    </row>
    <row r="1918" spans="2:9" s="2" customFormat="1" ht="13.5" customHeight="1" x14ac:dyDescent="0.15">
      <c r="B1918" s="218"/>
      <c r="C1918" s="220"/>
      <c r="D1918" s="220"/>
      <c r="E1918" s="221"/>
      <c r="F1918" s="219"/>
      <c r="G1918" s="209"/>
      <c r="H1918" s="210"/>
      <c r="I1918" s="211"/>
    </row>
    <row r="1919" spans="2:9" s="2" customFormat="1" ht="13.5" customHeight="1" x14ac:dyDescent="0.15">
      <c r="B1919" s="222"/>
      <c r="C1919" s="215" t="s">
        <v>590</v>
      </c>
      <c r="D1919" s="215" t="s">
        <v>592</v>
      </c>
      <c r="E1919" s="224">
        <v>36</v>
      </c>
      <c r="F1919" s="223" t="s">
        <v>752</v>
      </c>
      <c r="G1919" s="213"/>
      <c r="H1919" s="214"/>
      <c r="I1919" s="212"/>
    </row>
    <row r="1920" spans="2:9" s="2" customFormat="1" ht="13.5" customHeight="1" x14ac:dyDescent="0.15">
      <c r="B1920" s="218"/>
      <c r="C1920" s="220"/>
      <c r="D1920" s="220"/>
      <c r="E1920" s="221"/>
      <c r="F1920" s="219"/>
      <c r="G1920" s="209"/>
      <c r="H1920" s="210"/>
      <c r="I1920" s="211"/>
    </row>
    <row r="1921" spans="2:9" s="2" customFormat="1" ht="13.5" customHeight="1" x14ac:dyDescent="0.15">
      <c r="B1921" s="222"/>
      <c r="C1921" s="215" t="s">
        <v>590</v>
      </c>
      <c r="D1921" s="215" t="s">
        <v>593</v>
      </c>
      <c r="E1921" s="224">
        <v>14</v>
      </c>
      <c r="F1921" s="223" t="s">
        <v>752</v>
      </c>
      <c r="G1921" s="213"/>
      <c r="H1921" s="214"/>
      <c r="I1921" s="212"/>
    </row>
    <row r="1922" spans="2:9" s="2" customFormat="1" ht="13.5" customHeight="1" x14ac:dyDescent="0.15">
      <c r="B1922" s="218"/>
      <c r="C1922" s="220"/>
      <c r="D1922" s="220"/>
      <c r="E1922" s="221"/>
      <c r="F1922" s="219"/>
      <c r="G1922" s="209"/>
      <c r="H1922" s="210"/>
      <c r="I1922" s="211"/>
    </row>
    <row r="1923" spans="2:9" s="2" customFormat="1" ht="13.5" customHeight="1" x14ac:dyDescent="0.15">
      <c r="B1923" s="222"/>
      <c r="C1923" s="215" t="s">
        <v>590</v>
      </c>
      <c r="D1923" s="215" t="s">
        <v>720</v>
      </c>
      <c r="E1923" s="224">
        <v>64</v>
      </c>
      <c r="F1923" s="223" t="s">
        <v>752</v>
      </c>
      <c r="G1923" s="213"/>
      <c r="H1923" s="214"/>
      <c r="I1923" s="212"/>
    </row>
    <row r="1924" spans="2:9" s="2" customFormat="1" ht="13.5" customHeight="1" x14ac:dyDescent="0.15">
      <c r="B1924" s="218"/>
      <c r="C1924" s="220"/>
      <c r="D1924" s="220"/>
      <c r="E1924" s="221"/>
      <c r="F1924" s="219"/>
      <c r="G1924" s="209"/>
      <c r="H1924" s="210"/>
      <c r="I1924" s="211"/>
    </row>
    <row r="1925" spans="2:9" s="2" customFormat="1" ht="13.5" customHeight="1" x14ac:dyDescent="0.15">
      <c r="B1925" s="222"/>
      <c r="C1925" s="215"/>
      <c r="D1925" s="215"/>
      <c r="E1925" s="224"/>
      <c r="F1925" s="223"/>
      <c r="G1925" s="213"/>
      <c r="H1925" s="214"/>
      <c r="I1925" s="212"/>
    </row>
    <row r="1926" spans="2:9" s="2" customFormat="1" ht="13.5" customHeight="1" x14ac:dyDescent="0.15">
      <c r="B1926" s="218"/>
      <c r="C1926" s="220"/>
      <c r="D1926" s="220"/>
      <c r="E1926" s="221"/>
      <c r="F1926" s="219"/>
      <c r="G1926" s="209"/>
      <c r="H1926" s="210"/>
      <c r="I1926" s="211"/>
    </row>
    <row r="1927" spans="2:9" s="2" customFormat="1" ht="13.5" customHeight="1" x14ac:dyDescent="0.15">
      <c r="B1927" s="222"/>
      <c r="C1927" s="215"/>
      <c r="D1927" s="215"/>
      <c r="E1927" s="224"/>
      <c r="F1927" s="223"/>
      <c r="G1927" s="213"/>
      <c r="H1927" s="214"/>
      <c r="I1927" s="212"/>
    </row>
    <row r="1928" spans="2:9" s="2" customFormat="1" ht="13.5" customHeight="1" x14ac:dyDescent="0.15">
      <c r="B1928" s="218"/>
      <c r="C1928" s="220"/>
      <c r="D1928" s="220"/>
      <c r="E1928" s="221"/>
      <c r="F1928" s="219"/>
      <c r="G1928" s="209"/>
      <c r="H1928" s="210"/>
      <c r="I1928" s="211"/>
    </row>
    <row r="1929" spans="2:9" s="2" customFormat="1" ht="13.5" customHeight="1" x14ac:dyDescent="0.15">
      <c r="B1929" s="222"/>
      <c r="C1929" s="215"/>
      <c r="D1929" s="215"/>
      <c r="E1929" s="224"/>
      <c r="F1929" s="223"/>
      <c r="G1929" s="213"/>
      <c r="H1929" s="214"/>
      <c r="I1929" s="212"/>
    </row>
    <row r="1930" spans="2:9" s="2" customFormat="1" ht="13.5" customHeight="1" x14ac:dyDescent="0.15">
      <c r="B1930" s="218"/>
      <c r="C1930" s="220"/>
      <c r="D1930" s="220"/>
      <c r="E1930" s="221"/>
      <c r="F1930" s="219"/>
      <c r="G1930" s="209"/>
      <c r="H1930" s="210"/>
      <c r="I1930" s="211"/>
    </row>
    <row r="1931" spans="2:9" s="2" customFormat="1" ht="13.5" customHeight="1" x14ac:dyDescent="0.15">
      <c r="B1931" s="222"/>
      <c r="C1931" s="215"/>
      <c r="D1931" s="215"/>
      <c r="E1931" s="224"/>
      <c r="F1931" s="223"/>
      <c r="G1931" s="213"/>
      <c r="H1931" s="214"/>
      <c r="I1931" s="212"/>
    </row>
    <row r="1932" spans="2:9" s="2" customFormat="1" ht="13.5" customHeight="1" x14ac:dyDescent="0.15">
      <c r="B1932" s="218"/>
      <c r="C1932" s="220"/>
      <c r="D1932" s="220"/>
      <c r="E1932" s="221"/>
      <c r="F1932" s="219"/>
      <c r="G1932" s="209"/>
      <c r="H1932" s="210"/>
      <c r="I1932" s="211"/>
    </row>
    <row r="1933" spans="2:9" s="2" customFormat="1" ht="13.5" customHeight="1" x14ac:dyDescent="0.15">
      <c r="B1933" s="222"/>
      <c r="C1933" s="215"/>
      <c r="D1933" s="215"/>
      <c r="E1933" s="224"/>
      <c r="F1933" s="223"/>
      <c r="G1933" s="213"/>
      <c r="H1933" s="214"/>
      <c r="I1933" s="212"/>
    </row>
    <row r="1934" spans="2:9" s="2" customFormat="1" ht="13.5" customHeight="1" x14ac:dyDescent="0.15">
      <c r="B1934" s="218"/>
      <c r="C1934" s="219"/>
      <c r="D1934" s="220"/>
      <c r="E1934" s="221"/>
      <c r="F1934" s="219"/>
      <c r="G1934" s="209"/>
      <c r="H1934" s="210"/>
      <c r="I1934" s="211"/>
    </row>
    <row r="1935" spans="2:9" s="2" customFormat="1" ht="13.5" customHeight="1" x14ac:dyDescent="0.15">
      <c r="B1935" s="222"/>
      <c r="C1935" s="223" t="s">
        <v>1</v>
      </c>
      <c r="D1935" s="215"/>
      <c r="E1935" s="224"/>
      <c r="F1935" s="223"/>
      <c r="G1935" s="213"/>
      <c r="H1935" s="214"/>
      <c r="I1935" s="212"/>
    </row>
    <row r="1936" spans="2:9" s="2" customFormat="1" ht="13.5" customHeight="1" x14ac:dyDescent="0.15">
      <c r="B1936" s="218"/>
      <c r="C1936" s="219"/>
      <c r="D1936" s="220"/>
      <c r="E1936" s="221"/>
      <c r="F1936" s="219"/>
      <c r="G1936" s="209"/>
      <c r="H1936" s="210"/>
      <c r="I1936" s="211"/>
    </row>
    <row r="1937" spans="2:9" s="2" customFormat="1" ht="13.5" customHeight="1" x14ac:dyDescent="0.15">
      <c r="B1937" s="222"/>
      <c r="C1937" s="223"/>
      <c r="D1937" s="215"/>
      <c r="E1937" s="224"/>
      <c r="F1937" s="223"/>
      <c r="G1937" s="213"/>
      <c r="H1937" s="214"/>
      <c r="I1937" s="212"/>
    </row>
    <row r="1938" spans="2:9" s="2" customFormat="1" ht="13.5" customHeight="1" x14ac:dyDescent="0.15">
      <c r="B1938" s="218"/>
      <c r="C1938" s="220"/>
      <c r="D1938" s="220"/>
      <c r="E1938" s="221"/>
      <c r="F1938" s="219"/>
      <c r="G1938" s="209"/>
      <c r="H1938" s="210"/>
      <c r="I1938" s="211"/>
    </row>
    <row r="1939" spans="2:9" s="2" customFormat="1" ht="13.5" customHeight="1" x14ac:dyDescent="0.15">
      <c r="B1939" s="222"/>
      <c r="C1939" s="215"/>
      <c r="D1939" s="215"/>
      <c r="E1939" s="224"/>
      <c r="F1939" s="223"/>
      <c r="G1939" s="213"/>
      <c r="H1939" s="214"/>
      <c r="I1939" s="212"/>
    </row>
    <row r="1940" spans="2:9" s="2" customFormat="1" ht="13.5" customHeight="1" x14ac:dyDescent="0.15">
      <c r="B1940" s="218"/>
      <c r="C1940" s="220"/>
      <c r="D1940" s="220"/>
      <c r="E1940" s="221"/>
      <c r="F1940" s="219"/>
      <c r="G1940" s="209"/>
      <c r="H1940" s="210"/>
      <c r="I1940" s="211"/>
    </row>
    <row r="1941" spans="2:9" s="2" customFormat="1" ht="13.5" customHeight="1" x14ac:dyDescent="0.15">
      <c r="B1941" s="233"/>
      <c r="C1941" s="215" t="s">
        <v>938</v>
      </c>
      <c r="D1941" s="215"/>
      <c r="E1941" s="224"/>
      <c r="F1941" s="223"/>
      <c r="G1941" s="213"/>
      <c r="H1941" s="214"/>
      <c r="I1941" s="212"/>
    </row>
    <row r="1942" spans="2:9" s="2" customFormat="1" ht="13.5" customHeight="1" x14ac:dyDescent="0.15">
      <c r="B1942" s="218"/>
      <c r="C1942" s="220"/>
      <c r="D1942" s="220"/>
      <c r="E1942" s="221"/>
      <c r="F1942" s="219"/>
      <c r="G1942" s="209"/>
      <c r="H1942" s="210"/>
      <c r="I1942" s="211"/>
    </row>
    <row r="1943" spans="2:9" s="2" customFormat="1" ht="13.5" customHeight="1" x14ac:dyDescent="0.15">
      <c r="B1943" s="222"/>
      <c r="C1943" s="215" t="s">
        <v>779</v>
      </c>
      <c r="D1943" s="215"/>
      <c r="E1943" s="224"/>
      <c r="F1943" s="223"/>
      <c r="G1943" s="213"/>
      <c r="H1943" s="214"/>
      <c r="I1943" s="212"/>
    </row>
    <row r="1944" spans="2:9" s="2" customFormat="1" ht="13.5" customHeight="1" x14ac:dyDescent="0.15">
      <c r="B1944" s="218"/>
      <c r="C1944" s="220"/>
      <c r="D1944" s="220"/>
      <c r="E1944" s="221"/>
      <c r="F1944" s="219"/>
      <c r="G1944" s="209"/>
      <c r="H1944" s="210"/>
      <c r="I1944" s="211"/>
    </row>
    <row r="1945" spans="2:9" s="2" customFormat="1" ht="13.5" customHeight="1" x14ac:dyDescent="0.15">
      <c r="B1945" s="222"/>
      <c r="C1945" s="215"/>
      <c r="D1945" s="215"/>
      <c r="E1945" s="224"/>
      <c r="F1945" s="223"/>
      <c r="G1945" s="213"/>
      <c r="H1945" s="214"/>
      <c r="I1945" s="212"/>
    </row>
    <row r="1946" spans="2:9" s="2" customFormat="1" ht="13.5" customHeight="1" x14ac:dyDescent="0.15">
      <c r="B1946" s="218"/>
      <c r="C1946" s="220"/>
      <c r="D1946" s="220"/>
      <c r="E1946" s="221"/>
      <c r="F1946" s="219"/>
      <c r="G1946" s="209"/>
      <c r="H1946" s="210"/>
      <c r="I1946" s="211"/>
    </row>
    <row r="1947" spans="2:9" s="2" customFormat="1" ht="13.5" customHeight="1" x14ac:dyDescent="0.15">
      <c r="B1947" s="222"/>
      <c r="C1947" s="215" t="s">
        <v>755</v>
      </c>
      <c r="D1947" s="215"/>
      <c r="E1947" s="224"/>
      <c r="F1947" s="223"/>
      <c r="G1947" s="213"/>
      <c r="H1947" s="214"/>
      <c r="I1947" s="212"/>
    </row>
    <row r="1948" spans="2:9" s="2" customFormat="1" ht="13.5" customHeight="1" x14ac:dyDescent="0.15">
      <c r="B1948" s="218"/>
      <c r="C1948" s="220"/>
      <c r="D1948" s="220"/>
      <c r="E1948" s="221"/>
      <c r="F1948" s="219"/>
      <c r="G1948" s="209"/>
      <c r="H1948" s="210"/>
      <c r="I1948" s="211"/>
    </row>
    <row r="1949" spans="2:9" s="2" customFormat="1" ht="13.5" customHeight="1" x14ac:dyDescent="0.15">
      <c r="B1949" s="222"/>
      <c r="C1949" s="215" t="s">
        <v>723</v>
      </c>
      <c r="D1949" s="215" t="s">
        <v>715</v>
      </c>
      <c r="E1949" s="224">
        <v>7</v>
      </c>
      <c r="F1949" s="223" t="s">
        <v>752</v>
      </c>
      <c r="G1949" s="213"/>
      <c r="H1949" s="214"/>
      <c r="I1949" s="212"/>
    </row>
    <row r="1950" spans="2:9" s="2" customFormat="1" ht="13.5" customHeight="1" x14ac:dyDescent="0.15">
      <c r="B1950" s="218"/>
      <c r="C1950" s="220"/>
      <c r="D1950" s="220"/>
      <c r="E1950" s="221"/>
      <c r="F1950" s="219"/>
      <c r="G1950" s="209"/>
      <c r="H1950" s="210"/>
      <c r="I1950" s="211"/>
    </row>
    <row r="1951" spans="2:9" s="2" customFormat="1" ht="13.5" customHeight="1" x14ac:dyDescent="0.15">
      <c r="B1951" s="222"/>
      <c r="C1951" s="215" t="s">
        <v>622</v>
      </c>
      <c r="D1951" s="215" t="s">
        <v>715</v>
      </c>
      <c r="E1951" s="224">
        <v>6</v>
      </c>
      <c r="F1951" s="223" t="s">
        <v>752</v>
      </c>
      <c r="G1951" s="213"/>
      <c r="H1951" s="214"/>
      <c r="I1951" s="212"/>
    </row>
    <row r="1952" spans="2:9" s="2" customFormat="1" ht="13.5" customHeight="1" x14ac:dyDescent="0.15">
      <c r="B1952" s="218"/>
      <c r="C1952" s="220"/>
      <c r="D1952" s="220"/>
      <c r="E1952" s="221"/>
      <c r="F1952" s="219"/>
      <c r="G1952" s="209"/>
      <c r="H1952" s="210"/>
      <c r="I1952" s="211"/>
    </row>
    <row r="1953" spans="2:9" s="2" customFormat="1" ht="13.5" customHeight="1" x14ac:dyDescent="0.15">
      <c r="B1953" s="222"/>
      <c r="C1953" s="215" t="s">
        <v>723</v>
      </c>
      <c r="D1953" s="215" t="s">
        <v>715</v>
      </c>
      <c r="E1953" s="224">
        <v>12</v>
      </c>
      <c r="F1953" s="223" t="s">
        <v>752</v>
      </c>
      <c r="G1953" s="213"/>
      <c r="H1953" s="214"/>
      <c r="I1953" s="212"/>
    </row>
    <row r="1954" spans="2:9" s="2" customFormat="1" ht="13.5" customHeight="1" x14ac:dyDescent="0.15">
      <c r="B1954" s="218"/>
      <c r="C1954" s="220"/>
      <c r="D1954" s="220"/>
      <c r="E1954" s="221"/>
      <c r="F1954" s="219"/>
      <c r="G1954" s="209"/>
      <c r="H1954" s="210"/>
      <c r="I1954" s="211"/>
    </row>
    <row r="1955" spans="2:9" s="2" customFormat="1" ht="13.5" customHeight="1" x14ac:dyDescent="0.15">
      <c r="B1955" s="222"/>
      <c r="C1955" s="215"/>
      <c r="D1955" s="215"/>
      <c r="E1955" s="224"/>
      <c r="F1955" s="223"/>
      <c r="G1955" s="213"/>
      <c r="H1955" s="214"/>
      <c r="I1955" s="212"/>
    </row>
    <row r="1956" spans="2:9" s="2" customFormat="1" ht="13.5" customHeight="1" x14ac:dyDescent="0.15">
      <c r="B1956" s="218"/>
      <c r="C1956" s="220"/>
      <c r="D1956" s="220"/>
      <c r="E1956" s="221"/>
      <c r="F1956" s="219"/>
      <c r="G1956" s="209"/>
      <c r="H1956" s="210"/>
      <c r="I1956" s="211"/>
    </row>
    <row r="1957" spans="2:9" s="2" customFormat="1" ht="13.5" customHeight="1" x14ac:dyDescent="0.15">
      <c r="B1957" s="222"/>
      <c r="C1957" s="215"/>
      <c r="D1957" s="215"/>
      <c r="E1957" s="224"/>
      <c r="F1957" s="223"/>
      <c r="G1957" s="213"/>
      <c r="H1957" s="214"/>
      <c r="I1957" s="212"/>
    </row>
    <row r="1958" spans="2:9" s="2" customFormat="1" ht="13.5" customHeight="1" x14ac:dyDescent="0.15">
      <c r="B1958" s="218"/>
      <c r="C1958" s="220"/>
      <c r="D1958" s="220"/>
      <c r="E1958" s="221"/>
      <c r="F1958" s="219"/>
      <c r="G1958" s="209"/>
      <c r="H1958" s="210"/>
      <c r="I1958" s="211"/>
    </row>
    <row r="1959" spans="2:9" s="2" customFormat="1" ht="13.5" customHeight="1" x14ac:dyDescent="0.15">
      <c r="B1959" s="222"/>
      <c r="C1959" s="215"/>
      <c r="D1959" s="215"/>
      <c r="E1959" s="224"/>
      <c r="F1959" s="223"/>
      <c r="G1959" s="213"/>
      <c r="H1959" s="214"/>
      <c r="I1959" s="212"/>
    </row>
    <row r="1960" spans="2:9" s="2" customFormat="1" ht="13.5" customHeight="1" x14ac:dyDescent="0.15">
      <c r="B1960" s="218"/>
      <c r="C1960" s="220"/>
      <c r="D1960" s="220"/>
      <c r="E1960" s="221"/>
      <c r="F1960" s="219"/>
      <c r="G1960" s="209"/>
      <c r="H1960" s="210"/>
      <c r="I1960" s="211"/>
    </row>
    <row r="1961" spans="2:9" s="2" customFormat="1" ht="13.5" customHeight="1" x14ac:dyDescent="0.15">
      <c r="B1961" s="222"/>
      <c r="C1961" s="215"/>
      <c r="D1961" s="215"/>
      <c r="E1961" s="224"/>
      <c r="F1961" s="223"/>
      <c r="G1961" s="213"/>
      <c r="H1961" s="214"/>
      <c r="I1961" s="212"/>
    </row>
    <row r="1962" spans="2:9" s="2" customFormat="1" ht="13.5" customHeight="1" x14ac:dyDescent="0.15">
      <c r="B1962" s="218"/>
      <c r="C1962" s="220"/>
      <c r="D1962" s="220"/>
      <c r="E1962" s="221"/>
      <c r="F1962" s="219"/>
      <c r="G1962" s="209"/>
      <c r="H1962" s="210"/>
      <c r="I1962" s="211"/>
    </row>
    <row r="1963" spans="2:9" s="2" customFormat="1" ht="13.5" customHeight="1" x14ac:dyDescent="0.15">
      <c r="B1963" s="222"/>
      <c r="C1963" s="215"/>
      <c r="D1963" s="215"/>
      <c r="E1963" s="224"/>
      <c r="F1963" s="223"/>
      <c r="G1963" s="213"/>
      <c r="H1963" s="214"/>
      <c r="I1963" s="212"/>
    </row>
    <row r="1964" spans="2:9" s="2" customFormat="1" ht="13.5" customHeight="1" x14ac:dyDescent="0.15">
      <c r="B1964" s="218"/>
      <c r="C1964" s="220"/>
      <c r="D1964" s="220"/>
      <c r="E1964" s="221"/>
      <c r="F1964" s="219"/>
      <c r="G1964" s="209"/>
      <c r="H1964" s="210"/>
      <c r="I1964" s="211"/>
    </row>
    <row r="1965" spans="2:9" s="2" customFormat="1" ht="13.5" customHeight="1" x14ac:dyDescent="0.15">
      <c r="B1965" s="222"/>
      <c r="C1965" s="215"/>
      <c r="D1965" s="215"/>
      <c r="E1965" s="224"/>
      <c r="F1965" s="223"/>
      <c r="G1965" s="213"/>
      <c r="H1965" s="214"/>
      <c r="I1965" s="212"/>
    </row>
    <row r="1966" spans="2:9" s="2" customFormat="1" ht="13.5" customHeight="1" x14ac:dyDescent="0.15">
      <c r="B1966" s="218"/>
      <c r="C1966" s="220"/>
      <c r="D1966" s="220"/>
      <c r="E1966" s="221"/>
      <c r="F1966" s="219"/>
      <c r="G1966" s="209"/>
      <c r="H1966" s="210"/>
      <c r="I1966" s="211"/>
    </row>
    <row r="1967" spans="2:9" s="2" customFormat="1" ht="13.5" customHeight="1" x14ac:dyDescent="0.15">
      <c r="B1967" s="222"/>
      <c r="C1967" s="215"/>
      <c r="D1967" s="215"/>
      <c r="E1967" s="224"/>
      <c r="F1967" s="223"/>
      <c r="G1967" s="213"/>
      <c r="H1967" s="214"/>
      <c r="I1967" s="212"/>
    </row>
    <row r="1968" spans="2:9" s="2" customFormat="1" ht="13.5" customHeight="1" x14ac:dyDescent="0.15">
      <c r="B1968" s="218"/>
      <c r="C1968" s="220"/>
      <c r="D1968" s="220"/>
      <c r="E1968" s="221"/>
      <c r="F1968" s="219"/>
      <c r="G1968" s="209"/>
      <c r="H1968" s="210"/>
      <c r="I1968" s="211"/>
    </row>
    <row r="1969" spans="2:9" s="2" customFormat="1" ht="13.5" customHeight="1" x14ac:dyDescent="0.15">
      <c r="B1969" s="222"/>
      <c r="C1969" s="215"/>
      <c r="D1969" s="215"/>
      <c r="E1969" s="224"/>
      <c r="F1969" s="223"/>
      <c r="G1969" s="213"/>
      <c r="H1969" s="214"/>
      <c r="I1969" s="212"/>
    </row>
    <row r="1970" spans="2:9" s="2" customFormat="1" ht="13.5" customHeight="1" x14ac:dyDescent="0.15">
      <c r="B1970" s="218"/>
      <c r="C1970" s="220"/>
      <c r="D1970" s="220"/>
      <c r="E1970" s="221"/>
      <c r="F1970" s="219"/>
      <c r="G1970" s="209"/>
      <c r="H1970" s="210"/>
      <c r="I1970" s="211"/>
    </row>
    <row r="1971" spans="2:9" s="2" customFormat="1" ht="13.5" customHeight="1" x14ac:dyDescent="0.15">
      <c r="B1971" s="222"/>
      <c r="C1971" s="215"/>
      <c r="D1971" s="215"/>
      <c r="E1971" s="224"/>
      <c r="F1971" s="223"/>
      <c r="G1971" s="213"/>
      <c r="H1971" s="214"/>
      <c r="I1971" s="212"/>
    </row>
    <row r="1972" spans="2:9" s="2" customFormat="1" ht="13.5" customHeight="1" x14ac:dyDescent="0.15">
      <c r="B1972" s="218"/>
      <c r="C1972" s="219"/>
      <c r="D1972" s="220"/>
      <c r="E1972" s="221"/>
      <c r="F1972" s="219"/>
      <c r="G1972" s="209"/>
      <c r="H1972" s="210"/>
      <c r="I1972" s="211"/>
    </row>
    <row r="1973" spans="2:9" s="2" customFormat="1" ht="13.5" customHeight="1" x14ac:dyDescent="0.15">
      <c r="B1973" s="222"/>
      <c r="C1973" s="223" t="s">
        <v>1</v>
      </c>
      <c r="D1973" s="215"/>
      <c r="E1973" s="224"/>
      <c r="F1973" s="223"/>
      <c r="G1973" s="213"/>
      <c r="H1973" s="214"/>
      <c r="I1973" s="212"/>
    </row>
    <row r="1974" spans="2:9" s="2" customFormat="1" ht="13.5" customHeight="1" x14ac:dyDescent="0.15">
      <c r="B1974" s="218"/>
      <c r="C1974" s="219"/>
      <c r="D1974" s="220"/>
      <c r="E1974" s="221"/>
      <c r="F1974" s="219"/>
      <c r="G1974" s="209"/>
      <c r="H1974" s="210"/>
      <c r="I1974" s="211"/>
    </row>
    <row r="1975" spans="2:9" s="2" customFormat="1" ht="13.5" customHeight="1" x14ac:dyDescent="0.15">
      <c r="B1975" s="222"/>
      <c r="C1975" s="223"/>
      <c r="D1975" s="215"/>
      <c r="E1975" s="224"/>
      <c r="F1975" s="223"/>
      <c r="G1975" s="213"/>
      <c r="H1975" s="214"/>
      <c r="I1975" s="212"/>
    </row>
    <row r="1976" spans="2:9" s="2" customFormat="1" ht="13.5" customHeight="1" x14ac:dyDescent="0.15">
      <c r="B1976" s="218"/>
      <c r="C1976" s="220"/>
      <c r="D1976" s="220"/>
      <c r="E1976" s="221"/>
      <c r="F1976" s="219"/>
      <c r="G1976" s="209"/>
      <c r="H1976" s="210"/>
      <c r="I1976" s="211"/>
    </row>
    <row r="1977" spans="2:9" s="2" customFormat="1" ht="13.5" customHeight="1" x14ac:dyDescent="0.15">
      <c r="B1977" s="222"/>
      <c r="C1977" s="215"/>
      <c r="D1977" s="215"/>
      <c r="E1977" s="224"/>
      <c r="F1977" s="223"/>
      <c r="G1977" s="213"/>
      <c r="H1977" s="214"/>
      <c r="I1977" s="212"/>
    </row>
    <row r="1978" spans="2:9" s="2" customFormat="1" ht="13.5" customHeight="1" x14ac:dyDescent="0.15">
      <c r="B1978" s="218"/>
      <c r="C1978" s="220"/>
      <c r="D1978" s="220"/>
      <c r="E1978" s="221"/>
      <c r="F1978" s="219"/>
      <c r="G1978" s="209"/>
      <c r="H1978" s="210"/>
      <c r="I1978" s="211"/>
    </row>
    <row r="1979" spans="2:9" s="2" customFormat="1" ht="13.5" customHeight="1" x14ac:dyDescent="0.15">
      <c r="B1979" s="233"/>
      <c r="C1979" s="215" t="s">
        <v>939</v>
      </c>
      <c r="D1979" s="215"/>
      <c r="E1979" s="224"/>
      <c r="F1979" s="223"/>
      <c r="G1979" s="213"/>
      <c r="H1979" s="214"/>
      <c r="I1979" s="212"/>
    </row>
    <row r="1980" spans="2:9" s="2" customFormat="1" ht="13.5" customHeight="1" x14ac:dyDescent="0.15">
      <c r="B1980" s="218"/>
      <c r="C1980" s="220"/>
      <c r="D1980" s="220"/>
      <c r="E1980" s="221"/>
      <c r="F1980" s="219"/>
      <c r="G1980" s="209"/>
      <c r="H1980" s="210"/>
      <c r="I1980" s="211"/>
    </row>
    <row r="1981" spans="2:9" s="2" customFormat="1" ht="13.5" customHeight="1" x14ac:dyDescent="0.15">
      <c r="B1981" s="222"/>
      <c r="C1981" s="215" t="s">
        <v>764</v>
      </c>
      <c r="D1981" s="215"/>
      <c r="E1981" s="224"/>
      <c r="F1981" s="223"/>
      <c r="G1981" s="213"/>
      <c r="H1981" s="214"/>
      <c r="I1981" s="212"/>
    </row>
    <row r="1982" spans="2:9" s="2" customFormat="1" ht="13.5" customHeight="1" x14ac:dyDescent="0.15">
      <c r="B1982" s="218"/>
      <c r="C1982" s="220"/>
      <c r="D1982" s="220"/>
      <c r="E1982" s="221"/>
      <c r="F1982" s="219"/>
      <c r="G1982" s="209"/>
      <c r="H1982" s="210"/>
      <c r="I1982" s="211"/>
    </row>
    <row r="1983" spans="2:9" s="2" customFormat="1" ht="13.5" customHeight="1" x14ac:dyDescent="0.15">
      <c r="B1983" s="222"/>
      <c r="C1983" s="215"/>
      <c r="D1983" s="215"/>
      <c r="E1983" s="224"/>
      <c r="F1983" s="223"/>
      <c r="G1983" s="213"/>
      <c r="H1983" s="214"/>
      <c r="I1983" s="212"/>
    </row>
    <row r="1984" spans="2:9" s="2" customFormat="1" ht="13.5" customHeight="1" x14ac:dyDescent="0.15">
      <c r="B1984" s="218"/>
      <c r="C1984" s="220"/>
      <c r="D1984" s="220"/>
      <c r="E1984" s="221"/>
      <c r="F1984" s="219"/>
      <c r="G1984" s="209"/>
      <c r="H1984" s="210"/>
      <c r="I1984" s="211"/>
    </row>
    <row r="1985" spans="2:9" s="2" customFormat="1" ht="13.5" customHeight="1" x14ac:dyDescent="0.15">
      <c r="B1985" s="222"/>
      <c r="C1985" s="215" t="s">
        <v>827</v>
      </c>
      <c r="D1985" s="215" t="s">
        <v>828</v>
      </c>
      <c r="E1985" s="224">
        <v>1</v>
      </c>
      <c r="F1985" s="223" t="s">
        <v>769</v>
      </c>
      <c r="G1985" s="213"/>
      <c r="H1985" s="214"/>
      <c r="I1985" s="212"/>
    </row>
    <row r="1986" spans="2:9" s="2" customFormat="1" ht="13.5" customHeight="1" x14ac:dyDescent="0.15">
      <c r="B1986" s="218"/>
      <c r="C1986" s="220"/>
      <c r="D1986" s="220"/>
      <c r="E1986" s="221"/>
      <c r="F1986" s="219"/>
      <c r="G1986" s="209"/>
      <c r="H1986" s="210"/>
      <c r="I1986" s="211"/>
    </row>
    <row r="1987" spans="2:9" s="2" customFormat="1" ht="13.5" customHeight="1" x14ac:dyDescent="0.15">
      <c r="B1987" s="222"/>
      <c r="C1987" s="215"/>
      <c r="D1987" s="215"/>
      <c r="E1987" s="224"/>
      <c r="F1987" s="223"/>
      <c r="G1987" s="213"/>
      <c r="H1987" s="214"/>
      <c r="I1987" s="212"/>
    </row>
    <row r="1988" spans="2:9" s="2" customFormat="1" ht="13.5" customHeight="1" x14ac:dyDescent="0.15">
      <c r="B1988" s="218"/>
      <c r="C1988" s="220"/>
      <c r="D1988" s="220"/>
      <c r="E1988" s="221"/>
      <c r="F1988" s="219"/>
      <c r="G1988" s="209"/>
      <c r="H1988" s="210"/>
      <c r="I1988" s="211"/>
    </row>
    <row r="1989" spans="2:9" s="2" customFormat="1" ht="13.5" customHeight="1" x14ac:dyDescent="0.15">
      <c r="B1989" s="222"/>
      <c r="C1989" s="215"/>
      <c r="D1989" s="215"/>
      <c r="E1989" s="224"/>
      <c r="F1989" s="223"/>
      <c r="G1989" s="213"/>
      <c r="H1989" s="214"/>
      <c r="I1989" s="212"/>
    </row>
    <row r="1990" spans="2:9" s="2" customFormat="1" ht="13.5" customHeight="1" x14ac:dyDescent="0.15">
      <c r="B1990" s="218"/>
      <c r="C1990" s="220"/>
      <c r="D1990" s="220"/>
      <c r="E1990" s="221"/>
      <c r="F1990" s="219"/>
      <c r="G1990" s="209"/>
      <c r="H1990" s="210"/>
      <c r="I1990" s="211"/>
    </row>
    <row r="1991" spans="2:9" s="2" customFormat="1" ht="13.5" customHeight="1" x14ac:dyDescent="0.15">
      <c r="B1991" s="222"/>
      <c r="C1991" s="215"/>
      <c r="D1991" s="215"/>
      <c r="E1991" s="224"/>
      <c r="F1991" s="223"/>
      <c r="G1991" s="213"/>
      <c r="H1991" s="214"/>
      <c r="I1991" s="212"/>
    </row>
    <row r="1992" spans="2:9" s="2" customFormat="1" ht="13.5" customHeight="1" x14ac:dyDescent="0.15">
      <c r="B1992" s="218"/>
      <c r="C1992" s="220"/>
      <c r="D1992" s="220"/>
      <c r="E1992" s="221"/>
      <c r="F1992" s="219"/>
      <c r="G1992" s="209"/>
      <c r="H1992" s="210"/>
      <c r="I1992" s="211"/>
    </row>
    <row r="1993" spans="2:9" s="2" customFormat="1" ht="13.5" customHeight="1" x14ac:dyDescent="0.15">
      <c r="B1993" s="222"/>
      <c r="C1993" s="215"/>
      <c r="D1993" s="215"/>
      <c r="E1993" s="224"/>
      <c r="F1993" s="223"/>
      <c r="G1993" s="213"/>
      <c r="H1993" s="214"/>
      <c r="I1993" s="212"/>
    </row>
    <row r="1994" spans="2:9" s="2" customFormat="1" ht="13.5" customHeight="1" x14ac:dyDescent="0.15">
      <c r="B1994" s="218"/>
      <c r="C1994" s="220"/>
      <c r="D1994" s="220"/>
      <c r="E1994" s="221"/>
      <c r="F1994" s="219"/>
      <c r="G1994" s="209"/>
      <c r="H1994" s="210"/>
      <c r="I1994" s="211"/>
    </row>
    <row r="1995" spans="2:9" s="2" customFormat="1" ht="13.5" customHeight="1" x14ac:dyDescent="0.15">
      <c r="B1995" s="222"/>
      <c r="C1995" s="215"/>
      <c r="D1995" s="215"/>
      <c r="E1995" s="224"/>
      <c r="F1995" s="223"/>
      <c r="G1995" s="213"/>
      <c r="H1995" s="214"/>
      <c r="I1995" s="212"/>
    </row>
    <row r="1996" spans="2:9" s="2" customFormat="1" ht="13.5" customHeight="1" x14ac:dyDescent="0.15">
      <c r="B1996" s="218"/>
      <c r="C1996" s="220"/>
      <c r="D1996" s="220"/>
      <c r="E1996" s="221"/>
      <c r="F1996" s="219"/>
      <c r="G1996" s="209"/>
      <c r="H1996" s="210"/>
      <c r="I1996" s="211"/>
    </row>
    <row r="1997" spans="2:9" s="2" customFormat="1" ht="13.5" customHeight="1" x14ac:dyDescent="0.15">
      <c r="B1997" s="222"/>
      <c r="C1997" s="215"/>
      <c r="D1997" s="215"/>
      <c r="E1997" s="224"/>
      <c r="F1997" s="223"/>
      <c r="G1997" s="213"/>
      <c r="H1997" s="214"/>
      <c r="I1997" s="212"/>
    </row>
    <row r="1998" spans="2:9" s="2" customFormat="1" ht="13.5" customHeight="1" x14ac:dyDescent="0.15">
      <c r="B1998" s="218"/>
      <c r="C1998" s="220"/>
      <c r="D1998" s="220"/>
      <c r="E1998" s="221"/>
      <c r="F1998" s="219"/>
      <c r="G1998" s="209"/>
      <c r="H1998" s="210"/>
      <c r="I1998" s="211"/>
    </row>
    <row r="1999" spans="2:9" s="2" customFormat="1" ht="13.5" customHeight="1" x14ac:dyDescent="0.15">
      <c r="B1999" s="222"/>
      <c r="C1999" s="215"/>
      <c r="D1999" s="215"/>
      <c r="E1999" s="224"/>
      <c r="F1999" s="223"/>
      <c r="G1999" s="213"/>
      <c r="H1999" s="214"/>
      <c r="I1999" s="212"/>
    </row>
    <row r="2000" spans="2:9" s="2" customFormat="1" ht="13.5" customHeight="1" x14ac:dyDescent="0.15">
      <c r="B2000" s="218"/>
      <c r="C2000" s="220"/>
      <c r="D2000" s="220"/>
      <c r="E2000" s="221"/>
      <c r="F2000" s="219"/>
      <c r="G2000" s="209"/>
      <c r="H2000" s="210"/>
      <c r="I2000" s="211"/>
    </row>
    <row r="2001" spans="2:9" s="2" customFormat="1" ht="13.5" customHeight="1" x14ac:dyDescent="0.15">
      <c r="B2001" s="222"/>
      <c r="C2001" s="215"/>
      <c r="D2001" s="215"/>
      <c r="E2001" s="224"/>
      <c r="F2001" s="223"/>
      <c r="G2001" s="213"/>
      <c r="H2001" s="214"/>
      <c r="I2001" s="212"/>
    </row>
    <row r="2002" spans="2:9" s="2" customFormat="1" ht="13.5" customHeight="1" x14ac:dyDescent="0.15">
      <c r="B2002" s="218"/>
      <c r="C2002" s="220"/>
      <c r="D2002" s="220"/>
      <c r="E2002" s="221"/>
      <c r="F2002" s="219"/>
      <c r="G2002" s="209"/>
      <c r="H2002" s="210"/>
      <c r="I2002" s="211"/>
    </row>
    <row r="2003" spans="2:9" s="2" customFormat="1" ht="13.5" customHeight="1" x14ac:dyDescent="0.15">
      <c r="B2003" s="222"/>
      <c r="C2003" s="215"/>
      <c r="D2003" s="215"/>
      <c r="E2003" s="224"/>
      <c r="F2003" s="223"/>
      <c r="G2003" s="213"/>
      <c r="H2003" s="214"/>
      <c r="I2003" s="212"/>
    </row>
    <row r="2004" spans="2:9" s="2" customFormat="1" ht="13.5" customHeight="1" x14ac:dyDescent="0.15">
      <c r="B2004" s="218"/>
      <c r="C2004" s="220"/>
      <c r="D2004" s="220"/>
      <c r="E2004" s="221"/>
      <c r="F2004" s="219"/>
      <c r="G2004" s="209"/>
      <c r="H2004" s="210"/>
      <c r="I2004" s="211"/>
    </row>
    <row r="2005" spans="2:9" s="2" customFormat="1" ht="13.5" customHeight="1" x14ac:dyDescent="0.15">
      <c r="B2005" s="222"/>
      <c r="C2005" s="215"/>
      <c r="D2005" s="215"/>
      <c r="E2005" s="224"/>
      <c r="F2005" s="223"/>
      <c r="G2005" s="213"/>
      <c r="H2005" s="214"/>
      <c r="I2005" s="212"/>
    </row>
    <row r="2006" spans="2:9" s="2" customFormat="1" ht="13.5" customHeight="1" x14ac:dyDescent="0.15">
      <c r="B2006" s="218"/>
      <c r="C2006" s="220"/>
      <c r="D2006" s="220"/>
      <c r="E2006" s="221"/>
      <c r="F2006" s="219"/>
      <c r="G2006" s="209"/>
      <c r="H2006" s="210"/>
      <c r="I2006" s="211"/>
    </row>
    <row r="2007" spans="2:9" s="2" customFormat="1" ht="13.5" customHeight="1" x14ac:dyDescent="0.15">
      <c r="B2007" s="222"/>
      <c r="C2007" s="215"/>
      <c r="D2007" s="215"/>
      <c r="E2007" s="224"/>
      <c r="F2007" s="223"/>
      <c r="G2007" s="213"/>
      <c r="H2007" s="214"/>
      <c r="I2007" s="212"/>
    </row>
    <row r="2008" spans="2:9" s="2" customFormat="1" ht="13.5" customHeight="1" x14ac:dyDescent="0.15">
      <c r="B2008" s="218"/>
      <c r="C2008" s="220"/>
      <c r="D2008" s="220"/>
      <c r="E2008" s="221"/>
      <c r="F2008" s="219"/>
      <c r="G2008" s="209"/>
      <c r="H2008" s="210"/>
      <c r="I2008" s="211"/>
    </row>
    <row r="2009" spans="2:9" s="2" customFormat="1" ht="13.5" customHeight="1" x14ac:dyDescent="0.15">
      <c r="B2009" s="222"/>
      <c r="C2009" s="215"/>
      <c r="D2009" s="215"/>
      <c r="E2009" s="224"/>
      <c r="F2009" s="223"/>
      <c r="G2009" s="213"/>
      <c r="H2009" s="214"/>
      <c r="I2009" s="212"/>
    </row>
    <row r="2010" spans="2:9" s="2" customFormat="1" ht="13.5" customHeight="1" x14ac:dyDescent="0.15">
      <c r="B2010" s="218"/>
      <c r="C2010" s="219"/>
      <c r="D2010" s="220"/>
      <c r="E2010" s="221"/>
      <c r="F2010" s="219"/>
      <c r="G2010" s="209"/>
      <c r="H2010" s="210"/>
      <c r="I2010" s="211"/>
    </row>
    <row r="2011" spans="2:9" s="2" customFormat="1" ht="13.5" customHeight="1" x14ac:dyDescent="0.15">
      <c r="B2011" s="222"/>
      <c r="C2011" s="223" t="s">
        <v>1</v>
      </c>
      <c r="D2011" s="215"/>
      <c r="E2011" s="224"/>
      <c r="F2011" s="223"/>
      <c r="G2011" s="213"/>
      <c r="H2011" s="214"/>
      <c r="I2011" s="212"/>
    </row>
    <row r="2012" spans="2:9" s="2" customFormat="1" ht="13.5" customHeight="1" x14ac:dyDescent="0.15">
      <c r="B2012" s="218"/>
      <c r="C2012" s="219"/>
      <c r="D2012" s="220"/>
      <c r="E2012" s="221"/>
      <c r="F2012" s="219"/>
      <c r="G2012" s="209"/>
      <c r="H2012" s="210"/>
      <c r="I2012" s="211"/>
    </row>
    <row r="2013" spans="2:9" s="2" customFormat="1" ht="13.5" customHeight="1" x14ac:dyDescent="0.15">
      <c r="B2013" s="222"/>
      <c r="C2013" s="223"/>
      <c r="D2013" s="215"/>
      <c r="E2013" s="224"/>
      <c r="F2013" s="223"/>
      <c r="G2013" s="213"/>
      <c r="H2013" s="214"/>
      <c r="I2013" s="212"/>
    </row>
    <row r="2014" spans="2:9" s="2" customFormat="1" ht="13.5" customHeight="1" x14ac:dyDescent="0.15">
      <c r="B2014" s="218"/>
      <c r="C2014" s="220"/>
      <c r="D2014" s="220"/>
      <c r="E2014" s="221"/>
      <c r="F2014" s="219"/>
      <c r="G2014" s="209"/>
      <c r="H2014" s="210"/>
      <c r="I2014" s="211"/>
    </row>
    <row r="2015" spans="2:9" s="2" customFormat="1" ht="13.5" customHeight="1" x14ac:dyDescent="0.15">
      <c r="B2015" s="222"/>
      <c r="C2015" s="215"/>
      <c r="D2015" s="215"/>
      <c r="E2015" s="224"/>
      <c r="F2015" s="223"/>
      <c r="G2015" s="213"/>
      <c r="H2015" s="214"/>
      <c r="I2015" s="212"/>
    </row>
    <row r="2016" spans="2:9" s="2" customFormat="1" ht="13.5" customHeight="1" x14ac:dyDescent="0.15">
      <c r="B2016" s="218"/>
      <c r="C2016" s="220"/>
      <c r="D2016" s="220"/>
      <c r="E2016" s="221"/>
      <c r="F2016" s="219"/>
      <c r="G2016" s="209"/>
      <c r="H2016" s="210"/>
      <c r="I2016" s="211"/>
    </row>
    <row r="2017" spans="2:9" s="2" customFormat="1" ht="13.5" customHeight="1" x14ac:dyDescent="0.15">
      <c r="B2017" s="233"/>
      <c r="C2017" s="215" t="s">
        <v>940</v>
      </c>
      <c r="D2017" s="215"/>
      <c r="E2017" s="224"/>
      <c r="F2017" s="223"/>
      <c r="G2017" s="213"/>
      <c r="H2017" s="214"/>
      <c r="I2017" s="212"/>
    </row>
    <row r="2018" spans="2:9" s="2" customFormat="1" ht="13.5" customHeight="1" x14ac:dyDescent="0.15">
      <c r="B2018" s="218"/>
      <c r="C2018" s="220"/>
      <c r="D2018" s="220"/>
      <c r="E2018" s="221"/>
      <c r="F2018" s="219"/>
      <c r="G2018" s="209"/>
      <c r="H2018" s="210"/>
      <c r="I2018" s="211"/>
    </row>
    <row r="2019" spans="2:9" s="2" customFormat="1" ht="13.5" customHeight="1" x14ac:dyDescent="0.15">
      <c r="B2019" s="222"/>
      <c r="C2019" s="215" t="s">
        <v>765</v>
      </c>
      <c r="D2019" s="215"/>
      <c r="E2019" s="224"/>
      <c r="F2019" s="223"/>
      <c r="G2019" s="213"/>
      <c r="H2019" s="214"/>
      <c r="I2019" s="212"/>
    </row>
    <row r="2020" spans="2:9" s="2" customFormat="1" ht="13.5" customHeight="1" x14ac:dyDescent="0.15">
      <c r="B2020" s="218"/>
      <c r="C2020" s="220"/>
      <c r="D2020" s="220"/>
      <c r="E2020" s="221"/>
      <c r="F2020" s="219"/>
      <c r="G2020" s="209"/>
      <c r="H2020" s="210"/>
      <c r="I2020" s="211"/>
    </row>
    <row r="2021" spans="2:9" s="2" customFormat="1" ht="13.5" customHeight="1" x14ac:dyDescent="0.15">
      <c r="B2021" s="222"/>
      <c r="C2021" s="215"/>
      <c r="D2021" s="215"/>
      <c r="E2021" s="224"/>
      <c r="F2021" s="223"/>
      <c r="G2021" s="213"/>
      <c r="H2021" s="214"/>
      <c r="I2021" s="212"/>
    </row>
    <row r="2022" spans="2:9" s="2" customFormat="1" ht="13.5" customHeight="1" x14ac:dyDescent="0.15">
      <c r="B2022" s="218"/>
      <c r="C2022" s="220"/>
      <c r="D2022" s="220"/>
      <c r="E2022" s="221"/>
      <c r="F2022" s="219"/>
      <c r="G2022" s="209"/>
      <c r="H2022" s="210"/>
      <c r="I2022" s="211"/>
    </row>
    <row r="2023" spans="2:9" s="2" customFormat="1" ht="13.5" customHeight="1" x14ac:dyDescent="0.15">
      <c r="B2023" s="222"/>
      <c r="C2023" s="215" t="s">
        <v>676</v>
      </c>
      <c r="D2023" s="215" t="s">
        <v>722</v>
      </c>
      <c r="E2023" s="224">
        <v>2</v>
      </c>
      <c r="F2023" s="223" t="s">
        <v>410</v>
      </c>
      <c r="G2023" s="213"/>
      <c r="H2023" s="214"/>
      <c r="I2023" s="212"/>
    </row>
    <row r="2024" spans="2:9" s="2" customFormat="1" ht="13.5" customHeight="1" x14ac:dyDescent="0.15">
      <c r="B2024" s="218"/>
      <c r="C2024" s="220"/>
      <c r="D2024" s="220"/>
      <c r="E2024" s="221"/>
      <c r="F2024" s="219"/>
      <c r="G2024" s="209"/>
      <c r="H2024" s="210"/>
      <c r="I2024" s="211"/>
    </row>
    <row r="2025" spans="2:9" s="2" customFormat="1" ht="13.5" customHeight="1" x14ac:dyDescent="0.15">
      <c r="B2025" s="222"/>
      <c r="C2025" s="215"/>
      <c r="D2025" s="215"/>
      <c r="E2025" s="224"/>
      <c r="F2025" s="223"/>
      <c r="G2025" s="213"/>
      <c r="H2025" s="214"/>
      <c r="I2025" s="212"/>
    </row>
    <row r="2026" spans="2:9" s="2" customFormat="1" ht="13.5" customHeight="1" x14ac:dyDescent="0.15">
      <c r="B2026" s="218"/>
      <c r="C2026" s="220"/>
      <c r="D2026" s="220"/>
      <c r="E2026" s="221"/>
      <c r="F2026" s="219"/>
      <c r="G2026" s="209"/>
      <c r="H2026" s="210"/>
      <c r="I2026" s="211"/>
    </row>
    <row r="2027" spans="2:9" s="2" customFormat="1" ht="13.5" customHeight="1" x14ac:dyDescent="0.15">
      <c r="B2027" s="222"/>
      <c r="C2027" s="215"/>
      <c r="D2027" s="215"/>
      <c r="E2027" s="224"/>
      <c r="F2027" s="223"/>
      <c r="G2027" s="213"/>
      <c r="H2027" s="214"/>
      <c r="I2027" s="212"/>
    </row>
    <row r="2028" spans="2:9" s="2" customFormat="1" ht="13.5" customHeight="1" x14ac:dyDescent="0.15">
      <c r="B2028" s="218"/>
      <c r="C2028" s="220"/>
      <c r="D2028" s="220"/>
      <c r="E2028" s="221"/>
      <c r="F2028" s="219"/>
      <c r="G2028" s="209"/>
      <c r="H2028" s="210"/>
      <c r="I2028" s="211"/>
    </row>
    <row r="2029" spans="2:9" s="2" customFormat="1" ht="13.5" customHeight="1" x14ac:dyDescent="0.15">
      <c r="B2029" s="222"/>
      <c r="C2029" s="215"/>
      <c r="D2029" s="215"/>
      <c r="E2029" s="224"/>
      <c r="F2029" s="223"/>
      <c r="G2029" s="213"/>
      <c r="H2029" s="214"/>
      <c r="I2029" s="212"/>
    </row>
    <row r="2030" spans="2:9" s="2" customFormat="1" ht="13.5" customHeight="1" x14ac:dyDescent="0.15">
      <c r="B2030" s="218"/>
      <c r="C2030" s="220"/>
      <c r="D2030" s="220"/>
      <c r="E2030" s="221"/>
      <c r="F2030" s="219"/>
      <c r="G2030" s="209"/>
      <c r="H2030" s="210"/>
      <c r="I2030" s="211"/>
    </row>
    <row r="2031" spans="2:9" s="2" customFormat="1" ht="13.5" customHeight="1" x14ac:dyDescent="0.15">
      <c r="B2031" s="222"/>
      <c r="C2031" s="215"/>
      <c r="D2031" s="215"/>
      <c r="E2031" s="224"/>
      <c r="F2031" s="223"/>
      <c r="G2031" s="213"/>
      <c r="H2031" s="214"/>
      <c r="I2031" s="212"/>
    </row>
    <row r="2032" spans="2:9" s="2" customFormat="1" ht="13.5" customHeight="1" x14ac:dyDescent="0.15">
      <c r="B2032" s="218"/>
      <c r="C2032" s="220"/>
      <c r="D2032" s="220"/>
      <c r="E2032" s="221"/>
      <c r="F2032" s="219"/>
      <c r="G2032" s="209"/>
      <c r="H2032" s="210"/>
      <c r="I2032" s="211"/>
    </row>
    <row r="2033" spans="2:9" s="2" customFormat="1" ht="13.5" customHeight="1" x14ac:dyDescent="0.15">
      <c r="B2033" s="222"/>
      <c r="C2033" s="215"/>
      <c r="D2033" s="215"/>
      <c r="E2033" s="224"/>
      <c r="F2033" s="223"/>
      <c r="G2033" s="213"/>
      <c r="H2033" s="214"/>
      <c r="I2033" s="212"/>
    </row>
    <row r="2034" spans="2:9" s="2" customFormat="1" ht="13.5" customHeight="1" x14ac:dyDescent="0.15">
      <c r="B2034" s="218"/>
      <c r="C2034" s="220"/>
      <c r="D2034" s="220"/>
      <c r="E2034" s="221"/>
      <c r="F2034" s="219"/>
      <c r="G2034" s="209"/>
      <c r="H2034" s="210"/>
      <c r="I2034" s="211"/>
    </row>
    <row r="2035" spans="2:9" s="2" customFormat="1" ht="13.5" customHeight="1" x14ac:dyDescent="0.15">
      <c r="B2035" s="222"/>
      <c r="C2035" s="215"/>
      <c r="D2035" s="215"/>
      <c r="E2035" s="224"/>
      <c r="F2035" s="223"/>
      <c r="G2035" s="213"/>
      <c r="H2035" s="214"/>
      <c r="I2035" s="212"/>
    </row>
    <row r="2036" spans="2:9" s="2" customFormat="1" ht="13.5" customHeight="1" x14ac:dyDescent="0.15">
      <c r="B2036" s="218"/>
      <c r="C2036" s="220"/>
      <c r="D2036" s="220"/>
      <c r="E2036" s="221"/>
      <c r="F2036" s="219"/>
      <c r="G2036" s="209"/>
      <c r="H2036" s="210"/>
      <c r="I2036" s="211"/>
    </row>
    <row r="2037" spans="2:9" s="2" customFormat="1" ht="13.5" customHeight="1" x14ac:dyDescent="0.15">
      <c r="B2037" s="222"/>
      <c r="C2037" s="215"/>
      <c r="D2037" s="215"/>
      <c r="E2037" s="224"/>
      <c r="F2037" s="223"/>
      <c r="G2037" s="213"/>
      <c r="H2037" s="214"/>
      <c r="I2037" s="212"/>
    </row>
    <row r="2038" spans="2:9" s="2" customFormat="1" ht="13.5" customHeight="1" x14ac:dyDescent="0.15">
      <c r="B2038" s="218"/>
      <c r="C2038" s="220"/>
      <c r="D2038" s="220"/>
      <c r="E2038" s="221"/>
      <c r="F2038" s="219"/>
      <c r="G2038" s="209"/>
      <c r="H2038" s="210"/>
      <c r="I2038" s="211"/>
    </row>
    <row r="2039" spans="2:9" s="2" customFormat="1" ht="13.5" customHeight="1" x14ac:dyDescent="0.15">
      <c r="B2039" s="222"/>
      <c r="C2039" s="215"/>
      <c r="D2039" s="215"/>
      <c r="E2039" s="224"/>
      <c r="F2039" s="223"/>
      <c r="G2039" s="213"/>
      <c r="H2039" s="214"/>
      <c r="I2039" s="212"/>
    </row>
    <row r="2040" spans="2:9" s="2" customFormat="1" ht="13.5" customHeight="1" x14ac:dyDescent="0.15">
      <c r="B2040" s="218"/>
      <c r="C2040" s="220"/>
      <c r="D2040" s="220"/>
      <c r="E2040" s="221"/>
      <c r="F2040" s="219"/>
      <c r="G2040" s="209"/>
      <c r="H2040" s="210"/>
      <c r="I2040" s="211"/>
    </row>
    <row r="2041" spans="2:9" s="2" customFormat="1" ht="13.5" customHeight="1" x14ac:dyDescent="0.15">
      <c r="B2041" s="222"/>
      <c r="C2041" s="215"/>
      <c r="D2041" s="215"/>
      <c r="E2041" s="224"/>
      <c r="F2041" s="223"/>
      <c r="G2041" s="213"/>
      <c r="H2041" s="214"/>
      <c r="I2041" s="212"/>
    </row>
    <row r="2042" spans="2:9" s="2" customFormat="1" ht="13.5" customHeight="1" x14ac:dyDescent="0.15">
      <c r="B2042" s="218"/>
      <c r="C2042" s="220"/>
      <c r="D2042" s="220"/>
      <c r="E2042" s="221"/>
      <c r="F2042" s="219"/>
      <c r="G2042" s="209"/>
      <c r="H2042" s="210"/>
      <c r="I2042" s="211"/>
    </row>
    <row r="2043" spans="2:9" s="2" customFormat="1" ht="13.5" customHeight="1" x14ac:dyDescent="0.15">
      <c r="B2043" s="222"/>
      <c r="C2043" s="215"/>
      <c r="D2043" s="215"/>
      <c r="E2043" s="224"/>
      <c r="F2043" s="223"/>
      <c r="G2043" s="213"/>
      <c r="H2043" s="214"/>
      <c r="I2043" s="212"/>
    </row>
    <row r="2044" spans="2:9" s="2" customFormat="1" ht="13.5" customHeight="1" x14ac:dyDescent="0.15">
      <c r="B2044" s="218"/>
      <c r="C2044" s="220"/>
      <c r="D2044" s="220"/>
      <c r="E2044" s="221"/>
      <c r="F2044" s="219"/>
      <c r="G2044" s="209"/>
      <c r="H2044" s="210"/>
      <c r="I2044" s="211"/>
    </row>
    <row r="2045" spans="2:9" s="2" customFormat="1" ht="13.5" customHeight="1" x14ac:dyDescent="0.15">
      <c r="B2045" s="222"/>
      <c r="C2045" s="215"/>
      <c r="D2045" s="215"/>
      <c r="E2045" s="224"/>
      <c r="F2045" s="223"/>
      <c r="G2045" s="213"/>
      <c r="H2045" s="214"/>
      <c r="I2045" s="212"/>
    </row>
    <row r="2046" spans="2:9" s="2" customFormat="1" ht="13.5" customHeight="1" x14ac:dyDescent="0.15">
      <c r="B2046" s="218"/>
      <c r="C2046" s="220"/>
      <c r="D2046" s="220"/>
      <c r="E2046" s="221"/>
      <c r="F2046" s="219"/>
      <c r="G2046" s="209"/>
      <c r="H2046" s="210"/>
      <c r="I2046" s="211"/>
    </row>
    <row r="2047" spans="2:9" s="2" customFormat="1" ht="13.5" customHeight="1" x14ac:dyDescent="0.15">
      <c r="B2047" s="222"/>
      <c r="C2047" s="215"/>
      <c r="D2047" s="215"/>
      <c r="E2047" s="224"/>
      <c r="F2047" s="223"/>
      <c r="G2047" s="213"/>
      <c r="H2047" s="214"/>
      <c r="I2047" s="212"/>
    </row>
    <row r="2048" spans="2:9" s="2" customFormat="1" ht="13.5" customHeight="1" x14ac:dyDescent="0.15">
      <c r="B2048" s="218"/>
      <c r="C2048" s="219"/>
      <c r="D2048" s="220"/>
      <c r="E2048" s="221"/>
      <c r="F2048" s="219"/>
      <c r="G2048" s="209"/>
      <c r="H2048" s="210"/>
      <c r="I2048" s="211"/>
    </row>
    <row r="2049" spans="2:9" s="2" customFormat="1" ht="13.5" customHeight="1" x14ac:dyDescent="0.15">
      <c r="B2049" s="222"/>
      <c r="C2049" s="223" t="s">
        <v>1</v>
      </c>
      <c r="D2049" s="215"/>
      <c r="E2049" s="224"/>
      <c r="F2049" s="223"/>
      <c r="G2049" s="213"/>
      <c r="H2049" s="214"/>
      <c r="I2049" s="212"/>
    </row>
    <row r="2050" spans="2:9" s="2" customFormat="1" ht="13.5" customHeight="1" x14ac:dyDescent="0.15">
      <c r="B2050" s="218"/>
      <c r="C2050" s="219"/>
      <c r="D2050" s="220"/>
      <c r="E2050" s="221"/>
      <c r="F2050" s="219"/>
      <c r="G2050" s="209"/>
      <c r="H2050" s="210"/>
      <c r="I2050" s="211"/>
    </row>
    <row r="2051" spans="2:9" s="2" customFormat="1" ht="13.5" customHeight="1" x14ac:dyDescent="0.15">
      <c r="B2051" s="222"/>
      <c r="C2051" s="223"/>
      <c r="D2051" s="215"/>
      <c r="E2051" s="224"/>
      <c r="F2051" s="223"/>
      <c r="G2051" s="213"/>
      <c r="H2051" s="214"/>
      <c r="I2051" s="212"/>
    </row>
    <row r="2052" spans="2:9" s="2" customFormat="1" ht="13.5" customHeight="1" x14ac:dyDescent="0.15">
      <c r="B2052" s="218"/>
      <c r="C2052" s="220"/>
      <c r="D2052" s="220"/>
      <c r="E2052" s="221"/>
      <c r="F2052" s="219"/>
      <c r="G2052" s="209"/>
      <c r="H2052" s="210"/>
      <c r="I2052" s="211"/>
    </row>
    <row r="2053" spans="2:9" s="2" customFormat="1" ht="13.5" customHeight="1" x14ac:dyDescent="0.15">
      <c r="B2053" s="222"/>
      <c r="C2053" s="215"/>
      <c r="D2053" s="215"/>
      <c r="E2053" s="224"/>
      <c r="F2053" s="223"/>
      <c r="G2053" s="213"/>
      <c r="H2053" s="214"/>
      <c r="I2053" s="212"/>
    </row>
    <row r="2054" spans="2:9" s="2" customFormat="1" ht="13.5" customHeight="1" x14ac:dyDescent="0.15">
      <c r="B2054" s="218"/>
      <c r="C2054" s="220"/>
      <c r="D2054" s="220"/>
      <c r="E2054" s="221"/>
      <c r="F2054" s="219"/>
      <c r="G2054" s="209"/>
      <c r="H2054" s="210"/>
      <c r="I2054" s="211"/>
    </row>
    <row r="2055" spans="2:9" s="2" customFormat="1" ht="13.5" customHeight="1" x14ac:dyDescent="0.15">
      <c r="B2055" s="233"/>
      <c r="C2055" s="215" t="s">
        <v>941</v>
      </c>
      <c r="D2055" s="215"/>
      <c r="E2055" s="224"/>
      <c r="F2055" s="223"/>
      <c r="G2055" s="213"/>
      <c r="H2055" s="214"/>
      <c r="I2055" s="212"/>
    </row>
    <row r="2056" spans="2:9" s="2" customFormat="1" ht="13.5" customHeight="1" x14ac:dyDescent="0.15">
      <c r="B2056" s="218"/>
      <c r="C2056" s="220"/>
      <c r="D2056" s="220"/>
      <c r="E2056" s="221"/>
      <c r="F2056" s="219"/>
      <c r="G2056" s="209"/>
      <c r="H2056" s="210"/>
      <c r="I2056" s="211"/>
    </row>
    <row r="2057" spans="2:9" s="2" customFormat="1" ht="13.5" customHeight="1" x14ac:dyDescent="0.15">
      <c r="B2057" s="222"/>
      <c r="C2057" s="215" t="s">
        <v>766</v>
      </c>
      <c r="D2057" s="215"/>
      <c r="E2057" s="224"/>
      <c r="F2057" s="223"/>
      <c r="G2057" s="213"/>
      <c r="H2057" s="214"/>
      <c r="I2057" s="212"/>
    </row>
    <row r="2058" spans="2:9" s="2" customFormat="1" ht="13.5" customHeight="1" x14ac:dyDescent="0.15">
      <c r="B2058" s="218"/>
      <c r="C2058" s="220"/>
      <c r="D2058" s="220"/>
      <c r="E2058" s="221"/>
      <c r="F2058" s="219"/>
      <c r="G2058" s="209"/>
      <c r="H2058" s="210"/>
      <c r="I2058" s="211"/>
    </row>
    <row r="2059" spans="2:9" s="2" customFormat="1" ht="13.5" customHeight="1" x14ac:dyDescent="0.15">
      <c r="B2059" s="222"/>
      <c r="C2059" s="215"/>
      <c r="D2059" s="215"/>
      <c r="E2059" s="224"/>
      <c r="F2059" s="223"/>
      <c r="G2059" s="213"/>
      <c r="H2059" s="214"/>
      <c r="I2059" s="212"/>
    </row>
    <row r="2060" spans="2:9" s="2" customFormat="1" ht="13.5" customHeight="1" x14ac:dyDescent="0.15">
      <c r="B2060" s="218"/>
      <c r="C2060" s="203"/>
      <c r="D2060" s="203"/>
      <c r="E2060" s="234"/>
      <c r="F2060" s="204"/>
      <c r="G2060" s="209"/>
      <c r="H2060" s="210"/>
      <c r="I2060" s="211"/>
    </row>
    <row r="2061" spans="2:9" s="2" customFormat="1" ht="13.5" customHeight="1" x14ac:dyDescent="0.15">
      <c r="B2061" s="222"/>
      <c r="C2061" s="205" t="s">
        <v>829</v>
      </c>
      <c r="D2061" s="205" t="s">
        <v>830</v>
      </c>
      <c r="E2061" s="235">
        <v>1</v>
      </c>
      <c r="F2061" s="206" t="s">
        <v>741</v>
      </c>
      <c r="G2061" s="213"/>
      <c r="H2061" s="214"/>
      <c r="I2061" s="212"/>
    </row>
    <row r="2062" spans="2:9" s="2" customFormat="1" ht="13.5" customHeight="1" x14ac:dyDescent="0.15">
      <c r="B2062" s="218"/>
      <c r="C2062" s="220"/>
      <c r="D2062" s="220"/>
      <c r="E2062" s="221"/>
      <c r="F2062" s="219"/>
      <c r="G2062" s="209"/>
      <c r="H2062" s="210"/>
      <c r="I2062" s="211"/>
    </row>
    <row r="2063" spans="2:9" s="2" customFormat="1" ht="13.5" customHeight="1" x14ac:dyDescent="0.15">
      <c r="B2063" s="222"/>
      <c r="C2063" s="215"/>
      <c r="D2063" s="215"/>
      <c r="E2063" s="224"/>
      <c r="F2063" s="223"/>
      <c r="G2063" s="213"/>
      <c r="H2063" s="214"/>
      <c r="I2063" s="212"/>
    </row>
    <row r="2064" spans="2:9" s="2" customFormat="1" ht="13.5" customHeight="1" x14ac:dyDescent="0.15">
      <c r="B2064" s="218"/>
      <c r="C2064" s="220"/>
      <c r="D2064" s="220"/>
      <c r="E2064" s="221"/>
      <c r="F2064" s="219"/>
      <c r="G2064" s="209"/>
      <c r="H2064" s="210"/>
      <c r="I2064" s="211"/>
    </row>
    <row r="2065" spans="2:9" s="2" customFormat="1" ht="13.5" customHeight="1" x14ac:dyDescent="0.15">
      <c r="B2065" s="222"/>
      <c r="C2065" s="215"/>
      <c r="D2065" s="215"/>
      <c r="E2065" s="224"/>
      <c r="F2065" s="223"/>
      <c r="G2065" s="213"/>
      <c r="H2065" s="214"/>
      <c r="I2065" s="212"/>
    </row>
    <row r="2066" spans="2:9" s="2" customFormat="1" ht="13.5" customHeight="1" x14ac:dyDescent="0.15">
      <c r="B2066" s="218"/>
      <c r="C2066" s="220"/>
      <c r="D2066" s="220"/>
      <c r="E2066" s="221"/>
      <c r="F2066" s="219"/>
      <c r="G2066" s="209"/>
      <c r="H2066" s="210"/>
      <c r="I2066" s="211"/>
    </row>
    <row r="2067" spans="2:9" s="2" customFormat="1" ht="13.5" customHeight="1" x14ac:dyDescent="0.15">
      <c r="B2067" s="222"/>
      <c r="C2067" s="215"/>
      <c r="D2067" s="215"/>
      <c r="E2067" s="224"/>
      <c r="F2067" s="223"/>
      <c r="G2067" s="213"/>
      <c r="H2067" s="214"/>
      <c r="I2067" s="212"/>
    </row>
    <row r="2068" spans="2:9" s="2" customFormat="1" ht="13.5" customHeight="1" x14ac:dyDescent="0.15">
      <c r="B2068" s="218"/>
      <c r="C2068" s="220"/>
      <c r="D2068" s="220"/>
      <c r="E2068" s="221"/>
      <c r="F2068" s="219"/>
      <c r="G2068" s="209"/>
      <c r="H2068" s="210"/>
      <c r="I2068" s="211"/>
    </row>
    <row r="2069" spans="2:9" s="2" customFormat="1" ht="13.5" customHeight="1" x14ac:dyDescent="0.15">
      <c r="B2069" s="222"/>
      <c r="C2069" s="215"/>
      <c r="D2069" s="215"/>
      <c r="E2069" s="224"/>
      <c r="F2069" s="223"/>
      <c r="G2069" s="213"/>
      <c r="H2069" s="214"/>
      <c r="I2069" s="212"/>
    </row>
    <row r="2070" spans="2:9" s="2" customFormat="1" ht="13.5" customHeight="1" x14ac:dyDescent="0.15">
      <c r="B2070" s="218"/>
      <c r="C2070" s="220"/>
      <c r="D2070" s="220"/>
      <c r="E2070" s="221"/>
      <c r="F2070" s="219"/>
      <c r="G2070" s="209"/>
      <c r="H2070" s="210"/>
      <c r="I2070" s="211"/>
    </row>
    <row r="2071" spans="2:9" s="2" customFormat="1" ht="13.5" customHeight="1" x14ac:dyDescent="0.15">
      <c r="B2071" s="222"/>
      <c r="C2071" s="215"/>
      <c r="D2071" s="215"/>
      <c r="E2071" s="224"/>
      <c r="F2071" s="223"/>
      <c r="G2071" s="213"/>
      <c r="H2071" s="214"/>
      <c r="I2071" s="212"/>
    </row>
    <row r="2072" spans="2:9" s="2" customFormat="1" ht="13.5" customHeight="1" x14ac:dyDescent="0.15">
      <c r="B2072" s="218"/>
      <c r="C2072" s="220"/>
      <c r="D2072" s="220"/>
      <c r="E2072" s="221"/>
      <c r="F2072" s="219"/>
      <c r="G2072" s="209"/>
      <c r="H2072" s="210"/>
      <c r="I2072" s="211"/>
    </row>
    <row r="2073" spans="2:9" s="2" customFormat="1" ht="13.5" customHeight="1" x14ac:dyDescent="0.15">
      <c r="B2073" s="222"/>
      <c r="C2073" s="215"/>
      <c r="D2073" s="215"/>
      <c r="E2073" s="224"/>
      <c r="F2073" s="223"/>
      <c r="G2073" s="213"/>
      <c r="H2073" s="214"/>
      <c r="I2073" s="212"/>
    </row>
    <row r="2074" spans="2:9" s="2" customFormat="1" ht="13.5" customHeight="1" x14ac:dyDescent="0.15">
      <c r="B2074" s="218"/>
      <c r="C2074" s="220"/>
      <c r="D2074" s="220"/>
      <c r="E2074" s="221"/>
      <c r="F2074" s="219"/>
      <c r="G2074" s="209"/>
      <c r="H2074" s="210"/>
      <c r="I2074" s="211"/>
    </row>
    <row r="2075" spans="2:9" s="2" customFormat="1" ht="13.5" customHeight="1" x14ac:dyDescent="0.15">
      <c r="B2075" s="222"/>
      <c r="C2075" s="215"/>
      <c r="D2075" s="215"/>
      <c r="E2075" s="224"/>
      <c r="F2075" s="223"/>
      <c r="G2075" s="213"/>
      <c r="H2075" s="214"/>
      <c r="I2075" s="212"/>
    </row>
    <row r="2076" spans="2:9" s="2" customFormat="1" ht="13.5" customHeight="1" x14ac:dyDescent="0.15">
      <c r="B2076" s="218"/>
      <c r="C2076" s="220"/>
      <c r="D2076" s="220"/>
      <c r="E2076" s="221"/>
      <c r="F2076" s="219"/>
      <c r="G2076" s="209"/>
      <c r="H2076" s="210"/>
      <c r="I2076" s="211"/>
    </row>
    <row r="2077" spans="2:9" s="2" customFormat="1" ht="13.5" customHeight="1" x14ac:dyDescent="0.15">
      <c r="B2077" s="222"/>
      <c r="C2077" s="215"/>
      <c r="D2077" s="215"/>
      <c r="E2077" s="224"/>
      <c r="F2077" s="223"/>
      <c r="G2077" s="213"/>
      <c r="H2077" s="214"/>
      <c r="I2077" s="212"/>
    </row>
    <row r="2078" spans="2:9" s="2" customFormat="1" ht="13.5" customHeight="1" x14ac:dyDescent="0.15">
      <c r="B2078" s="218"/>
      <c r="C2078" s="220"/>
      <c r="D2078" s="220"/>
      <c r="E2078" s="221"/>
      <c r="F2078" s="219"/>
      <c r="G2078" s="209"/>
      <c r="H2078" s="210"/>
      <c r="I2078" s="211"/>
    </row>
    <row r="2079" spans="2:9" s="2" customFormat="1" ht="13.5" customHeight="1" x14ac:dyDescent="0.15">
      <c r="B2079" s="222"/>
      <c r="C2079" s="215"/>
      <c r="D2079" s="215"/>
      <c r="E2079" s="224"/>
      <c r="F2079" s="223"/>
      <c r="G2079" s="213"/>
      <c r="H2079" s="214"/>
      <c r="I2079" s="212"/>
    </row>
    <row r="2080" spans="2:9" s="2" customFormat="1" ht="13.5" customHeight="1" x14ac:dyDescent="0.15">
      <c r="B2080" s="218"/>
      <c r="C2080" s="220"/>
      <c r="D2080" s="220"/>
      <c r="E2080" s="221"/>
      <c r="F2080" s="219"/>
      <c r="G2080" s="209"/>
      <c r="H2080" s="210"/>
      <c r="I2080" s="211"/>
    </row>
    <row r="2081" spans="2:9" s="2" customFormat="1" ht="13.5" customHeight="1" x14ac:dyDescent="0.15">
      <c r="B2081" s="222"/>
      <c r="C2081" s="215"/>
      <c r="D2081" s="215"/>
      <c r="E2081" s="224"/>
      <c r="F2081" s="223"/>
      <c r="G2081" s="213"/>
      <c r="H2081" s="214"/>
      <c r="I2081" s="212"/>
    </row>
    <row r="2082" spans="2:9" s="2" customFormat="1" ht="13.5" customHeight="1" x14ac:dyDescent="0.15">
      <c r="B2082" s="218"/>
      <c r="C2082" s="220"/>
      <c r="D2082" s="220"/>
      <c r="E2082" s="221"/>
      <c r="F2082" s="219"/>
      <c r="G2082" s="209"/>
      <c r="H2082" s="210"/>
      <c r="I2082" s="211"/>
    </row>
    <row r="2083" spans="2:9" s="2" customFormat="1" ht="13.5" customHeight="1" x14ac:dyDescent="0.15">
      <c r="B2083" s="222"/>
      <c r="C2083" s="215"/>
      <c r="D2083" s="215"/>
      <c r="E2083" s="224"/>
      <c r="F2083" s="223"/>
      <c r="G2083" s="213"/>
      <c r="H2083" s="214"/>
      <c r="I2083" s="212"/>
    </row>
    <row r="2084" spans="2:9" s="2" customFormat="1" ht="13.5" customHeight="1" x14ac:dyDescent="0.15">
      <c r="B2084" s="218"/>
      <c r="C2084" s="220"/>
      <c r="D2084" s="220"/>
      <c r="E2084" s="221"/>
      <c r="F2084" s="219"/>
      <c r="G2084" s="209"/>
      <c r="H2084" s="210"/>
      <c r="I2084" s="211"/>
    </row>
    <row r="2085" spans="2:9" s="2" customFormat="1" ht="13.5" customHeight="1" x14ac:dyDescent="0.15">
      <c r="B2085" s="222"/>
      <c r="C2085" s="215"/>
      <c r="D2085" s="215"/>
      <c r="E2085" s="224"/>
      <c r="F2085" s="223"/>
      <c r="G2085" s="213"/>
      <c r="H2085" s="214"/>
      <c r="I2085" s="212"/>
    </row>
    <row r="2086" spans="2:9" s="2" customFormat="1" ht="13.5" customHeight="1" x14ac:dyDescent="0.15">
      <c r="B2086" s="218"/>
      <c r="C2086" s="219"/>
      <c r="D2086" s="220"/>
      <c r="E2086" s="221"/>
      <c r="F2086" s="219"/>
      <c r="G2086" s="209"/>
      <c r="H2086" s="210"/>
      <c r="I2086" s="211"/>
    </row>
    <row r="2087" spans="2:9" s="2" customFormat="1" ht="13.5" customHeight="1" x14ac:dyDescent="0.15">
      <c r="B2087" s="222"/>
      <c r="C2087" s="223" t="s">
        <v>1</v>
      </c>
      <c r="D2087" s="215"/>
      <c r="E2087" s="224"/>
      <c r="F2087" s="223"/>
      <c r="G2087" s="213"/>
      <c r="H2087" s="214"/>
      <c r="I2087" s="212"/>
    </row>
    <row r="2088" spans="2:9" s="2" customFormat="1" ht="13.5" customHeight="1" x14ac:dyDescent="0.15">
      <c r="B2088" s="218"/>
      <c r="C2088" s="219"/>
      <c r="D2088" s="220"/>
      <c r="E2088" s="221"/>
      <c r="F2088" s="219"/>
      <c r="G2088" s="209"/>
      <c r="H2088" s="210"/>
      <c r="I2088" s="211"/>
    </row>
    <row r="2089" spans="2:9" s="2" customFormat="1" ht="13.5" customHeight="1" x14ac:dyDescent="0.15">
      <c r="B2089" s="222"/>
      <c r="C2089" s="223"/>
      <c r="D2089" s="215"/>
      <c r="E2089" s="224"/>
      <c r="F2089" s="223"/>
      <c r="G2089" s="213"/>
      <c r="H2089" s="214"/>
      <c r="I2089" s="212"/>
    </row>
    <row r="2090" spans="2:9" s="2" customFormat="1" ht="13.5" customHeight="1" x14ac:dyDescent="0.15">
      <c r="B2090" s="218"/>
      <c r="C2090" s="220"/>
      <c r="D2090" s="220"/>
      <c r="E2090" s="221"/>
      <c r="F2090" s="219"/>
      <c r="G2090" s="209"/>
      <c r="H2090" s="210"/>
      <c r="I2090" s="211"/>
    </row>
    <row r="2091" spans="2:9" s="2" customFormat="1" ht="13.5" customHeight="1" x14ac:dyDescent="0.15">
      <c r="B2091" s="222"/>
      <c r="C2091" s="215"/>
      <c r="D2091" s="215"/>
      <c r="E2091" s="224"/>
      <c r="F2091" s="223"/>
      <c r="G2091" s="213"/>
      <c r="H2091" s="214"/>
      <c r="I2091" s="212"/>
    </row>
    <row r="2092" spans="2:9" s="2" customFormat="1" ht="13.5" customHeight="1" x14ac:dyDescent="0.15">
      <c r="B2092" s="218"/>
      <c r="C2092" s="220"/>
      <c r="D2092" s="220"/>
      <c r="E2092" s="221"/>
      <c r="F2092" s="219"/>
      <c r="G2092" s="209"/>
      <c r="H2092" s="210"/>
      <c r="I2092" s="211"/>
    </row>
    <row r="2093" spans="2:9" s="2" customFormat="1" ht="13.5" customHeight="1" x14ac:dyDescent="0.15">
      <c r="B2093" s="233"/>
      <c r="C2093" s="215" t="s">
        <v>942</v>
      </c>
      <c r="D2093" s="215"/>
      <c r="E2093" s="224"/>
      <c r="F2093" s="223"/>
      <c r="G2093" s="213"/>
      <c r="H2093" s="214"/>
      <c r="I2093" s="212"/>
    </row>
    <row r="2094" spans="2:9" s="2" customFormat="1" ht="13.5" customHeight="1" x14ac:dyDescent="0.15">
      <c r="B2094" s="218"/>
      <c r="C2094" s="220"/>
      <c r="D2094" s="220"/>
      <c r="E2094" s="221"/>
      <c r="F2094" s="219"/>
      <c r="G2094" s="209"/>
      <c r="H2094" s="210"/>
      <c r="I2094" s="211"/>
    </row>
    <row r="2095" spans="2:9" s="2" customFormat="1" ht="13.5" customHeight="1" x14ac:dyDescent="0.15">
      <c r="B2095" s="222"/>
      <c r="C2095" s="215" t="s">
        <v>767</v>
      </c>
      <c r="D2095" s="215"/>
      <c r="E2095" s="224"/>
      <c r="F2095" s="223"/>
      <c r="G2095" s="213"/>
      <c r="H2095" s="214"/>
      <c r="I2095" s="212"/>
    </row>
    <row r="2096" spans="2:9" s="2" customFormat="1" ht="13.5" customHeight="1" x14ac:dyDescent="0.15">
      <c r="B2096" s="218"/>
      <c r="C2096" s="220"/>
      <c r="D2096" s="220"/>
      <c r="E2096" s="221"/>
      <c r="F2096" s="219"/>
      <c r="G2096" s="209"/>
      <c r="H2096" s="210"/>
      <c r="I2096" s="211"/>
    </row>
    <row r="2097" spans="2:9" s="2" customFormat="1" ht="13.5" customHeight="1" x14ac:dyDescent="0.15">
      <c r="B2097" s="222"/>
      <c r="C2097" s="215"/>
      <c r="D2097" s="215"/>
      <c r="E2097" s="224"/>
      <c r="F2097" s="223"/>
      <c r="G2097" s="213"/>
      <c r="H2097" s="214"/>
      <c r="I2097" s="212"/>
    </row>
    <row r="2098" spans="2:9" s="2" customFormat="1" ht="13.5" customHeight="1" x14ac:dyDescent="0.15">
      <c r="B2098" s="218"/>
      <c r="C2098" s="220"/>
      <c r="D2098" s="220"/>
      <c r="E2098" s="221"/>
      <c r="F2098" s="219"/>
      <c r="G2098" s="209"/>
      <c r="H2098" s="210"/>
      <c r="I2098" s="211"/>
    </row>
    <row r="2099" spans="2:9" s="2" customFormat="1" ht="13.5" customHeight="1" x14ac:dyDescent="0.15">
      <c r="B2099" s="222"/>
      <c r="C2099" s="215" t="s">
        <v>831</v>
      </c>
      <c r="D2099" s="215" t="s">
        <v>828</v>
      </c>
      <c r="E2099" s="224">
        <v>1</v>
      </c>
      <c r="F2099" s="223" t="s">
        <v>769</v>
      </c>
      <c r="G2099" s="213"/>
      <c r="H2099" s="214"/>
      <c r="I2099" s="212"/>
    </row>
    <row r="2100" spans="2:9" s="2" customFormat="1" ht="13.5" customHeight="1" x14ac:dyDescent="0.15">
      <c r="B2100" s="218"/>
      <c r="C2100" s="220"/>
      <c r="D2100" s="220"/>
      <c r="E2100" s="221"/>
      <c r="F2100" s="219"/>
      <c r="G2100" s="209"/>
      <c r="H2100" s="210"/>
      <c r="I2100" s="211"/>
    </row>
    <row r="2101" spans="2:9" s="2" customFormat="1" ht="13.5" customHeight="1" x14ac:dyDescent="0.15">
      <c r="B2101" s="222"/>
      <c r="C2101" s="215"/>
      <c r="D2101" s="215"/>
      <c r="E2101" s="224"/>
      <c r="F2101" s="223"/>
      <c r="G2101" s="213"/>
      <c r="H2101" s="214"/>
      <c r="I2101" s="212"/>
    </row>
    <row r="2102" spans="2:9" s="2" customFormat="1" ht="13.5" customHeight="1" x14ac:dyDescent="0.15">
      <c r="B2102" s="218"/>
      <c r="C2102" s="220"/>
      <c r="D2102" s="220"/>
      <c r="E2102" s="221"/>
      <c r="F2102" s="219"/>
      <c r="G2102" s="209"/>
      <c r="H2102" s="210"/>
      <c r="I2102" s="211"/>
    </row>
    <row r="2103" spans="2:9" s="2" customFormat="1" ht="13.5" customHeight="1" x14ac:dyDescent="0.15">
      <c r="B2103" s="222"/>
      <c r="C2103" s="215"/>
      <c r="D2103" s="215"/>
      <c r="E2103" s="224"/>
      <c r="F2103" s="223"/>
      <c r="G2103" s="213"/>
      <c r="H2103" s="214"/>
      <c r="I2103" s="212"/>
    </row>
    <row r="2104" spans="2:9" s="2" customFormat="1" ht="13.5" customHeight="1" x14ac:dyDescent="0.15">
      <c r="B2104" s="218"/>
      <c r="C2104" s="220"/>
      <c r="D2104" s="220"/>
      <c r="E2104" s="221"/>
      <c r="F2104" s="219"/>
      <c r="G2104" s="209"/>
      <c r="H2104" s="210"/>
      <c r="I2104" s="211"/>
    </row>
    <row r="2105" spans="2:9" s="2" customFormat="1" ht="13.5" customHeight="1" x14ac:dyDescent="0.15">
      <c r="B2105" s="222"/>
      <c r="C2105" s="215"/>
      <c r="D2105" s="215"/>
      <c r="E2105" s="224"/>
      <c r="F2105" s="223"/>
      <c r="G2105" s="213"/>
      <c r="H2105" s="214"/>
      <c r="I2105" s="212"/>
    </row>
    <row r="2106" spans="2:9" s="2" customFormat="1" ht="13.5" customHeight="1" x14ac:dyDescent="0.15">
      <c r="B2106" s="218"/>
      <c r="C2106" s="220"/>
      <c r="D2106" s="220"/>
      <c r="E2106" s="221"/>
      <c r="F2106" s="219"/>
      <c r="G2106" s="209"/>
      <c r="H2106" s="210"/>
      <c r="I2106" s="211"/>
    </row>
    <row r="2107" spans="2:9" s="2" customFormat="1" ht="13.5" customHeight="1" x14ac:dyDescent="0.15">
      <c r="B2107" s="222"/>
      <c r="C2107" s="215"/>
      <c r="D2107" s="215"/>
      <c r="E2107" s="224"/>
      <c r="F2107" s="223"/>
      <c r="G2107" s="213"/>
      <c r="H2107" s="214"/>
      <c r="I2107" s="212"/>
    </row>
    <row r="2108" spans="2:9" s="2" customFormat="1" ht="13.5" customHeight="1" x14ac:dyDescent="0.15">
      <c r="B2108" s="218"/>
      <c r="C2108" s="220"/>
      <c r="D2108" s="220"/>
      <c r="E2108" s="221"/>
      <c r="F2108" s="219"/>
      <c r="G2108" s="209"/>
      <c r="H2108" s="210"/>
      <c r="I2108" s="211"/>
    </row>
    <row r="2109" spans="2:9" s="2" customFormat="1" ht="13.5" customHeight="1" x14ac:dyDescent="0.15">
      <c r="B2109" s="222"/>
      <c r="C2109" s="215"/>
      <c r="D2109" s="215"/>
      <c r="E2109" s="224"/>
      <c r="F2109" s="223"/>
      <c r="G2109" s="213"/>
      <c r="H2109" s="214"/>
      <c r="I2109" s="212"/>
    </row>
    <row r="2110" spans="2:9" s="2" customFormat="1" ht="13.5" customHeight="1" x14ac:dyDescent="0.15">
      <c r="B2110" s="218"/>
      <c r="C2110" s="220"/>
      <c r="D2110" s="220"/>
      <c r="E2110" s="221"/>
      <c r="F2110" s="219"/>
      <c r="G2110" s="209"/>
      <c r="H2110" s="210"/>
      <c r="I2110" s="211"/>
    </row>
    <row r="2111" spans="2:9" s="2" customFormat="1" ht="13.5" customHeight="1" x14ac:dyDescent="0.15">
      <c r="B2111" s="222"/>
      <c r="C2111" s="215"/>
      <c r="D2111" s="215"/>
      <c r="E2111" s="224"/>
      <c r="F2111" s="223"/>
      <c r="G2111" s="213"/>
      <c r="H2111" s="214"/>
      <c r="I2111" s="212"/>
    </row>
    <row r="2112" spans="2:9" s="2" customFormat="1" ht="13.5" customHeight="1" x14ac:dyDescent="0.15">
      <c r="B2112" s="218"/>
      <c r="C2112" s="220"/>
      <c r="D2112" s="220"/>
      <c r="E2112" s="221"/>
      <c r="F2112" s="219"/>
      <c r="G2112" s="209"/>
      <c r="H2112" s="210"/>
      <c r="I2112" s="211"/>
    </row>
    <row r="2113" spans="2:9" s="2" customFormat="1" ht="13.5" customHeight="1" x14ac:dyDescent="0.15">
      <c r="B2113" s="222"/>
      <c r="C2113" s="215"/>
      <c r="D2113" s="215"/>
      <c r="E2113" s="224"/>
      <c r="F2113" s="223"/>
      <c r="G2113" s="213"/>
      <c r="H2113" s="214"/>
      <c r="I2113" s="212"/>
    </row>
    <row r="2114" spans="2:9" s="2" customFormat="1" ht="13.5" customHeight="1" x14ac:dyDescent="0.15">
      <c r="B2114" s="218"/>
      <c r="C2114" s="220"/>
      <c r="D2114" s="220"/>
      <c r="E2114" s="221"/>
      <c r="F2114" s="219"/>
      <c r="G2114" s="209"/>
      <c r="H2114" s="210"/>
      <c r="I2114" s="211"/>
    </row>
    <row r="2115" spans="2:9" s="2" customFormat="1" ht="13.5" customHeight="1" x14ac:dyDescent="0.15">
      <c r="B2115" s="222"/>
      <c r="C2115" s="215"/>
      <c r="D2115" s="215"/>
      <c r="E2115" s="224"/>
      <c r="F2115" s="223"/>
      <c r="G2115" s="213"/>
      <c r="H2115" s="214"/>
      <c r="I2115" s="212"/>
    </row>
    <row r="2116" spans="2:9" s="2" customFormat="1" ht="13.5" customHeight="1" x14ac:dyDescent="0.15">
      <c r="B2116" s="218"/>
      <c r="C2116" s="220"/>
      <c r="D2116" s="220"/>
      <c r="E2116" s="221"/>
      <c r="F2116" s="219"/>
      <c r="G2116" s="209"/>
      <c r="H2116" s="210"/>
      <c r="I2116" s="211"/>
    </row>
    <row r="2117" spans="2:9" s="2" customFormat="1" ht="13.5" customHeight="1" x14ac:dyDescent="0.15">
      <c r="B2117" s="222"/>
      <c r="C2117" s="215"/>
      <c r="D2117" s="215"/>
      <c r="E2117" s="224"/>
      <c r="F2117" s="223"/>
      <c r="G2117" s="213"/>
      <c r="H2117" s="214"/>
      <c r="I2117" s="212"/>
    </row>
    <row r="2118" spans="2:9" s="2" customFormat="1" ht="13.5" customHeight="1" x14ac:dyDescent="0.15">
      <c r="B2118" s="218"/>
      <c r="C2118" s="220"/>
      <c r="D2118" s="220"/>
      <c r="E2118" s="221"/>
      <c r="F2118" s="219"/>
      <c r="G2118" s="209"/>
      <c r="H2118" s="210"/>
      <c r="I2118" s="211"/>
    </row>
    <row r="2119" spans="2:9" s="2" customFormat="1" ht="13.5" customHeight="1" x14ac:dyDescent="0.15">
      <c r="B2119" s="222"/>
      <c r="C2119" s="215"/>
      <c r="D2119" s="215"/>
      <c r="E2119" s="224"/>
      <c r="F2119" s="223"/>
      <c r="G2119" s="213"/>
      <c r="H2119" s="214"/>
      <c r="I2119" s="212"/>
    </row>
    <row r="2120" spans="2:9" s="2" customFormat="1" ht="13.5" customHeight="1" x14ac:dyDescent="0.15">
      <c r="B2120" s="218"/>
      <c r="C2120" s="220"/>
      <c r="D2120" s="220"/>
      <c r="E2120" s="221"/>
      <c r="F2120" s="219"/>
      <c r="G2120" s="209"/>
      <c r="H2120" s="210"/>
      <c r="I2120" s="211"/>
    </row>
    <row r="2121" spans="2:9" s="2" customFormat="1" ht="13.5" customHeight="1" x14ac:dyDescent="0.15">
      <c r="B2121" s="222"/>
      <c r="C2121" s="215"/>
      <c r="D2121" s="215"/>
      <c r="E2121" s="224"/>
      <c r="F2121" s="223"/>
      <c r="G2121" s="213"/>
      <c r="H2121" s="214"/>
      <c r="I2121" s="212"/>
    </row>
    <row r="2122" spans="2:9" s="2" customFormat="1" ht="13.5" customHeight="1" x14ac:dyDescent="0.15">
      <c r="B2122" s="218"/>
      <c r="C2122" s="220"/>
      <c r="D2122" s="220"/>
      <c r="E2122" s="221"/>
      <c r="F2122" s="219"/>
      <c r="G2122" s="209"/>
      <c r="H2122" s="210"/>
      <c r="I2122" s="211"/>
    </row>
    <row r="2123" spans="2:9" s="2" customFormat="1" ht="13.5" customHeight="1" x14ac:dyDescent="0.15">
      <c r="B2123" s="222"/>
      <c r="C2123" s="215"/>
      <c r="D2123" s="215"/>
      <c r="E2123" s="224"/>
      <c r="F2123" s="223"/>
      <c r="G2123" s="213"/>
      <c r="H2123" s="214"/>
      <c r="I2123" s="212"/>
    </row>
    <row r="2124" spans="2:9" s="2" customFormat="1" ht="13.5" customHeight="1" x14ac:dyDescent="0.15">
      <c r="B2124" s="218"/>
      <c r="C2124" s="219"/>
      <c r="D2124" s="220"/>
      <c r="E2124" s="221"/>
      <c r="F2124" s="219"/>
      <c r="G2124" s="209"/>
      <c r="H2124" s="210"/>
      <c r="I2124" s="211"/>
    </row>
    <row r="2125" spans="2:9" s="2" customFormat="1" ht="13.5" customHeight="1" x14ac:dyDescent="0.15">
      <c r="B2125" s="222"/>
      <c r="C2125" s="223" t="s">
        <v>1</v>
      </c>
      <c r="D2125" s="215"/>
      <c r="E2125" s="224"/>
      <c r="F2125" s="223"/>
      <c r="G2125" s="213"/>
      <c r="H2125" s="214"/>
      <c r="I2125" s="212"/>
    </row>
    <row r="2126" spans="2:9" s="2" customFormat="1" ht="13.5" customHeight="1" x14ac:dyDescent="0.15">
      <c r="B2126" s="218"/>
      <c r="C2126" s="219"/>
      <c r="D2126" s="220"/>
      <c r="E2126" s="221"/>
      <c r="F2126" s="219"/>
      <c r="G2126" s="209"/>
      <c r="H2126" s="210"/>
      <c r="I2126" s="211"/>
    </row>
    <row r="2127" spans="2:9" s="2" customFormat="1" ht="13.5" customHeight="1" x14ac:dyDescent="0.15">
      <c r="B2127" s="222"/>
      <c r="C2127" s="223"/>
      <c r="D2127" s="215"/>
      <c r="E2127" s="224"/>
      <c r="F2127" s="223"/>
      <c r="G2127" s="213"/>
      <c r="H2127" s="214"/>
      <c r="I2127" s="212"/>
    </row>
    <row r="2128" spans="2:9" s="2" customFormat="1" ht="13.5" customHeight="1" x14ac:dyDescent="0.15">
      <c r="B2128" s="218"/>
      <c r="C2128" s="220"/>
      <c r="D2128" s="220"/>
      <c r="E2128" s="221"/>
      <c r="F2128" s="219"/>
      <c r="G2128" s="209"/>
      <c r="H2128" s="210"/>
      <c r="I2128" s="211"/>
    </row>
    <row r="2129" spans="2:9" s="2" customFormat="1" ht="13.5" customHeight="1" x14ac:dyDescent="0.15">
      <c r="B2129" s="222"/>
      <c r="C2129" s="215"/>
      <c r="D2129" s="215"/>
      <c r="E2129" s="224"/>
      <c r="F2129" s="223"/>
      <c r="G2129" s="213"/>
      <c r="H2129" s="214"/>
      <c r="I2129" s="212"/>
    </row>
    <row r="2130" spans="2:9" s="2" customFormat="1" ht="13.5" customHeight="1" x14ac:dyDescent="0.15">
      <c r="B2130" s="218"/>
      <c r="C2130" s="220"/>
      <c r="D2130" s="220"/>
      <c r="E2130" s="221"/>
      <c r="F2130" s="219"/>
      <c r="G2130" s="209"/>
      <c r="H2130" s="210"/>
      <c r="I2130" s="211"/>
    </row>
    <row r="2131" spans="2:9" s="2" customFormat="1" ht="13.5" customHeight="1" x14ac:dyDescent="0.15">
      <c r="B2131" s="233"/>
      <c r="C2131" s="215" t="s">
        <v>943</v>
      </c>
      <c r="D2131" s="215"/>
      <c r="E2131" s="224"/>
      <c r="F2131" s="223"/>
      <c r="G2131" s="213"/>
      <c r="H2131" s="214"/>
      <c r="I2131" s="212"/>
    </row>
    <row r="2132" spans="2:9" s="2" customFormat="1" ht="13.5" customHeight="1" x14ac:dyDescent="0.15">
      <c r="B2132" s="218"/>
      <c r="C2132" s="220"/>
      <c r="D2132" s="220"/>
      <c r="E2132" s="221"/>
      <c r="F2132" s="219"/>
      <c r="G2132" s="209"/>
      <c r="H2132" s="210"/>
      <c r="I2132" s="211"/>
    </row>
    <row r="2133" spans="2:9" s="2" customFormat="1" ht="13.5" customHeight="1" x14ac:dyDescent="0.15">
      <c r="B2133" s="222"/>
      <c r="C2133" s="215" t="s">
        <v>780</v>
      </c>
      <c r="D2133" s="215"/>
      <c r="E2133" s="224"/>
      <c r="F2133" s="223"/>
      <c r="G2133" s="213"/>
      <c r="H2133" s="214"/>
      <c r="I2133" s="212"/>
    </row>
    <row r="2134" spans="2:9" s="2" customFormat="1" ht="13.5" customHeight="1" x14ac:dyDescent="0.15">
      <c r="B2134" s="218"/>
      <c r="C2134" s="220"/>
      <c r="D2134" s="220"/>
      <c r="E2134" s="221"/>
      <c r="F2134" s="219"/>
      <c r="G2134" s="209"/>
      <c r="H2134" s="210"/>
      <c r="I2134" s="211"/>
    </row>
    <row r="2135" spans="2:9" s="2" customFormat="1" ht="13.5" customHeight="1" x14ac:dyDescent="0.15">
      <c r="B2135" s="222"/>
      <c r="C2135" s="215"/>
      <c r="D2135" s="215"/>
      <c r="E2135" s="224"/>
      <c r="F2135" s="223"/>
      <c r="G2135" s="213"/>
      <c r="H2135" s="214"/>
      <c r="I2135" s="212"/>
    </row>
    <row r="2136" spans="2:9" s="2" customFormat="1" ht="13.5" customHeight="1" x14ac:dyDescent="0.15">
      <c r="B2136" s="218"/>
      <c r="C2136" s="220"/>
      <c r="D2136" s="220"/>
      <c r="E2136" s="221"/>
      <c r="F2136" s="219"/>
      <c r="G2136" s="209"/>
      <c r="H2136" s="210"/>
      <c r="I2136" s="211"/>
    </row>
    <row r="2137" spans="2:9" s="2" customFormat="1" ht="13.5" customHeight="1" x14ac:dyDescent="0.15">
      <c r="B2137" s="222"/>
      <c r="C2137" s="215" t="s">
        <v>837</v>
      </c>
      <c r="D2137" s="215"/>
      <c r="E2137" s="224">
        <v>346</v>
      </c>
      <c r="F2137" s="223" t="s">
        <v>744</v>
      </c>
      <c r="G2137" s="213"/>
      <c r="H2137" s="214"/>
      <c r="I2137" s="212"/>
    </row>
    <row r="2138" spans="2:9" s="2" customFormat="1" ht="13.5" customHeight="1" x14ac:dyDescent="0.15">
      <c r="B2138" s="218"/>
      <c r="C2138" s="220"/>
      <c r="D2138" s="220"/>
      <c r="E2138" s="221"/>
      <c r="F2138" s="219"/>
      <c r="G2138" s="209"/>
      <c r="H2138" s="210"/>
      <c r="I2138" s="211"/>
    </row>
    <row r="2139" spans="2:9" s="2" customFormat="1" ht="13.5" customHeight="1" x14ac:dyDescent="0.15">
      <c r="B2139" s="222"/>
      <c r="C2139" s="215"/>
      <c r="D2139" s="215"/>
      <c r="E2139" s="224"/>
      <c r="F2139" s="223"/>
      <c r="G2139" s="213"/>
      <c r="H2139" s="214"/>
      <c r="I2139" s="212"/>
    </row>
    <row r="2140" spans="2:9" s="2" customFormat="1" ht="13.5" customHeight="1" x14ac:dyDescent="0.15">
      <c r="B2140" s="218"/>
      <c r="C2140" s="220"/>
      <c r="D2140" s="220"/>
      <c r="E2140" s="221"/>
      <c r="F2140" s="219"/>
      <c r="G2140" s="209"/>
      <c r="H2140" s="210"/>
      <c r="I2140" s="211"/>
    </row>
    <row r="2141" spans="2:9" s="2" customFormat="1" ht="13.5" customHeight="1" x14ac:dyDescent="0.15">
      <c r="B2141" s="222"/>
      <c r="C2141" s="215"/>
      <c r="D2141" s="215"/>
      <c r="E2141" s="224"/>
      <c r="F2141" s="223"/>
      <c r="G2141" s="213"/>
      <c r="H2141" s="214"/>
      <c r="I2141" s="212"/>
    </row>
    <row r="2142" spans="2:9" s="2" customFormat="1" ht="13.5" customHeight="1" x14ac:dyDescent="0.15">
      <c r="B2142" s="218"/>
      <c r="C2142" s="220"/>
      <c r="D2142" s="220"/>
      <c r="E2142" s="221"/>
      <c r="F2142" s="219"/>
      <c r="G2142" s="209"/>
      <c r="H2142" s="210"/>
      <c r="I2142" s="211"/>
    </row>
    <row r="2143" spans="2:9" s="2" customFormat="1" ht="13.5" customHeight="1" x14ac:dyDescent="0.15">
      <c r="B2143" s="222"/>
      <c r="C2143" s="215"/>
      <c r="D2143" s="215"/>
      <c r="E2143" s="224"/>
      <c r="F2143" s="223"/>
      <c r="G2143" s="213"/>
      <c r="H2143" s="214"/>
      <c r="I2143" s="212"/>
    </row>
    <row r="2144" spans="2:9" s="2" customFormat="1" ht="13.5" customHeight="1" x14ac:dyDescent="0.15">
      <c r="B2144" s="218"/>
      <c r="C2144" s="220"/>
      <c r="D2144" s="220"/>
      <c r="E2144" s="221"/>
      <c r="F2144" s="219"/>
      <c r="G2144" s="209"/>
      <c r="H2144" s="210"/>
      <c r="I2144" s="211"/>
    </row>
    <row r="2145" spans="2:9" s="2" customFormat="1" ht="13.5" customHeight="1" x14ac:dyDescent="0.15">
      <c r="B2145" s="222"/>
      <c r="C2145" s="215"/>
      <c r="D2145" s="215"/>
      <c r="E2145" s="224"/>
      <c r="F2145" s="223"/>
      <c r="G2145" s="213"/>
      <c r="H2145" s="214"/>
      <c r="I2145" s="212"/>
    </row>
    <row r="2146" spans="2:9" s="2" customFormat="1" ht="13.5" customHeight="1" x14ac:dyDescent="0.15">
      <c r="B2146" s="218"/>
      <c r="C2146" s="220"/>
      <c r="D2146" s="220"/>
      <c r="E2146" s="221"/>
      <c r="F2146" s="219"/>
      <c r="G2146" s="209"/>
      <c r="H2146" s="210"/>
      <c r="I2146" s="211"/>
    </row>
    <row r="2147" spans="2:9" s="2" customFormat="1" ht="13.5" customHeight="1" x14ac:dyDescent="0.15">
      <c r="B2147" s="222"/>
      <c r="C2147" s="215"/>
      <c r="D2147" s="215"/>
      <c r="E2147" s="224"/>
      <c r="F2147" s="223"/>
      <c r="G2147" s="213"/>
      <c r="H2147" s="214"/>
      <c r="I2147" s="212"/>
    </row>
    <row r="2148" spans="2:9" s="2" customFormat="1" ht="13.5" customHeight="1" x14ac:dyDescent="0.15">
      <c r="B2148" s="218"/>
      <c r="C2148" s="220"/>
      <c r="D2148" s="220"/>
      <c r="E2148" s="221"/>
      <c r="F2148" s="219"/>
      <c r="G2148" s="209"/>
      <c r="H2148" s="210"/>
      <c r="I2148" s="211"/>
    </row>
    <row r="2149" spans="2:9" s="2" customFormat="1" ht="13.5" customHeight="1" x14ac:dyDescent="0.15">
      <c r="B2149" s="222"/>
      <c r="C2149" s="215"/>
      <c r="D2149" s="215"/>
      <c r="E2149" s="224"/>
      <c r="F2149" s="223"/>
      <c r="G2149" s="213"/>
      <c r="H2149" s="214"/>
      <c r="I2149" s="212"/>
    </row>
    <row r="2150" spans="2:9" s="2" customFormat="1" ht="13.5" customHeight="1" x14ac:dyDescent="0.15">
      <c r="B2150" s="218"/>
      <c r="C2150" s="220"/>
      <c r="D2150" s="220"/>
      <c r="E2150" s="221"/>
      <c r="F2150" s="219"/>
      <c r="G2150" s="209"/>
      <c r="H2150" s="210"/>
      <c r="I2150" s="211"/>
    </row>
    <row r="2151" spans="2:9" s="2" customFormat="1" ht="13.5" customHeight="1" x14ac:dyDescent="0.15">
      <c r="B2151" s="222"/>
      <c r="C2151" s="215"/>
      <c r="D2151" s="215"/>
      <c r="E2151" s="224"/>
      <c r="F2151" s="223"/>
      <c r="G2151" s="213"/>
      <c r="H2151" s="214"/>
      <c r="I2151" s="212"/>
    </row>
    <row r="2152" spans="2:9" s="2" customFormat="1" ht="13.5" customHeight="1" x14ac:dyDescent="0.15">
      <c r="B2152" s="218"/>
      <c r="C2152" s="220"/>
      <c r="D2152" s="220"/>
      <c r="E2152" s="221"/>
      <c r="F2152" s="219"/>
      <c r="G2152" s="209"/>
      <c r="H2152" s="210"/>
      <c r="I2152" s="211"/>
    </row>
    <row r="2153" spans="2:9" s="2" customFormat="1" ht="13.5" customHeight="1" x14ac:dyDescent="0.15">
      <c r="B2153" s="222"/>
      <c r="C2153" s="215"/>
      <c r="D2153" s="215"/>
      <c r="E2153" s="224"/>
      <c r="F2153" s="223"/>
      <c r="G2153" s="213"/>
      <c r="H2153" s="214"/>
      <c r="I2153" s="212"/>
    </row>
    <row r="2154" spans="2:9" s="2" customFormat="1" ht="13.5" customHeight="1" x14ac:dyDescent="0.15">
      <c r="B2154" s="218"/>
      <c r="C2154" s="220"/>
      <c r="D2154" s="220"/>
      <c r="E2154" s="221"/>
      <c r="F2154" s="219"/>
      <c r="G2154" s="209"/>
      <c r="H2154" s="210"/>
      <c r="I2154" s="211"/>
    </row>
    <row r="2155" spans="2:9" s="2" customFormat="1" ht="13.5" customHeight="1" x14ac:dyDescent="0.15">
      <c r="B2155" s="222"/>
      <c r="C2155" s="215"/>
      <c r="D2155" s="215"/>
      <c r="E2155" s="224"/>
      <c r="F2155" s="223"/>
      <c r="G2155" s="213"/>
      <c r="H2155" s="214"/>
      <c r="I2155" s="212"/>
    </row>
    <row r="2156" spans="2:9" s="2" customFormat="1" ht="13.5" customHeight="1" x14ac:dyDescent="0.15">
      <c r="B2156" s="218"/>
      <c r="C2156" s="220"/>
      <c r="D2156" s="220"/>
      <c r="E2156" s="221"/>
      <c r="F2156" s="219"/>
      <c r="G2156" s="209"/>
      <c r="H2156" s="210"/>
      <c r="I2156" s="211"/>
    </row>
    <row r="2157" spans="2:9" s="2" customFormat="1" ht="13.5" customHeight="1" x14ac:dyDescent="0.15">
      <c r="B2157" s="222"/>
      <c r="C2157" s="215"/>
      <c r="D2157" s="215"/>
      <c r="E2157" s="224"/>
      <c r="F2157" s="223"/>
      <c r="G2157" s="213"/>
      <c r="H2157" s="214"/>
      <c r="I2157" s="212"/>
    </row>
    <row r="2158" spans="2:9" s="2" customFormat="1" ht="13.5" customHeight="1" x14ac:dyDescent="0.15">
      <c r="B2158" s="218"/>
      <c r="C2158" s="220"/>
      <c r="D2158" s="220"/>
      <c r="E2158" s="221"/>
      <c r="F2158" s="219"/>
      <c r="G2158" s="209"/>
      <c r="H2158" s="210"/>
      <c r="I2158" s="211"/>
    </row>
    <row r="2159" spans="2:9" s="2" customFormat="1" ht="13.5" customHeight="1" x14ac:dyDescent="0.15">
      <c r="B2159" s="222"/>
      <c r="C2159" s="215"/>
      <c r="D2159" s="215"/>
      <c r="E2159" s="224"/>
      <c r="F2159" s="223"/>
      <c r="G2159" s="213"/>
      <c r="H2159" s="214"/>
      <c r="I2159" s="212"/>
    </row>
    <row r="2160" spans="2:9" s="2" customFormat="1" ht="13.5" customHeight="1" x14ac:dyDescent="0.15">
      <c r="B2160" s="218"/>
      <c r="C2160" s="220"/>
      <c r="D2160" s="220"/>
      <c r="E2160" s="221"/>
      <c r="F2160" s="219"/>
      <c r="G2160" s="209"/>
      <c r="H2160" s="210"/>
      <c r="I2160" s="211"/>
    </row>
    <row r="2161" spans="2:9" s="2" customFormat="1" ht="13.5" customHeight="1" x14ac:dyDescent="0.15">
      <c r="B2161" s="222"/>
      <c r="C2161" s="215"/>
      <c r="D2161" s="215"/>
      <c r="E2161" s="224"/>
      <c r="F2161" s="223"/>
      <c r="G2161" s="213"/>
      <c r="H2161" s="214"/>
      <c r="I2161" s="212"/>
    </row>
    <row r="2162" spans="2:9" s="2" customFormat="1" ht="13.5" customHeight="1" x14ac:dyDescent="0.15">
      <c r="B2162" s="218"/>
      <c r="C2162" s="219"/>
      <c r="D2162" s="220"/>
      <c r="E2162" s="221"/>
      <c r="F2162" s="219"/>
      <c r="G2162" s="209"/>
      <c r="H2162" s="210"/>
      <c r="I2162" s="211"/>
    </row>
    <row r="2163" spans="2:9" s="2" customFormat="1" ht="13.5" customHeight="1" x14ac:dyDescent="0.15">
      <c r="B2163" s="222"/>
      <c r="C2163" s="223" t="s">
        <v>1</v>
      </c>
      <c r="D2163" s="215"/>
      <c r="E2163" s="224"/>
      <c r="F2163" s="223"/>
      <c r="G2163" s="213"/>
      <c r="H2163" s="214"/>
      <c r="I2163" s="212"/>
    </row>
    <row r="2164" spans="2:9" s="2" customFormat="1" ht="13.5" customHeight="1" x14ac:dyDescent="0.15">
      <c r="B2164" s="218"/>
      <c r="C2164" s="219"/>
      <c r="D2164" s="220"/>
      <c r="E2164" s="221"/>
      <c r="F2164" s="219"/>
      <c r="G2164" s="209"/>
      <c r="H2164" s="210"/>
      <c r="I2164" s="211"/>
    </row>
    <row r="2165" spans="2:9" s="2" customFormat="1" ht="13.5" customHeight="1" x14ac:dyDescent="0.15">
      <c r="B2165" s="222"/>
      <c r="C2165" s="223"/>
      <c r="D2165" s="215"/>
      <c r="E2165" s="224"/>
      <c r="F2165" s="223"/>
      <c r="G2165" s="213"/>
      <c r="H2165" s="214"/>
      <c r="I2165" s="212"/>
    </row>
    <row r="2166" spans="2:9" s="2" customFormat="1" ht="13.5" customHeight="1" x14ac:dyDescent="0.15">
      <c r="B2166" s="218"/>
      <c r="C2166" s="220"/>
      <c r="D2166" s="220"/>
      <c r="E2166" s="221"/>
      <c r="F2166" s="219"/>
      <c r="G2166" s="209"/>
      <c r="H2166" s="210"/>
      <c r="I2166" s="211"/>
    </row>
    <row r="2167" spans="2:9" s="2" customFormat="1" ht="13.5" customHeight="1" x14ac:dyDescent="0.15">
      <c r="B2167" s="222"/>
      <c r="C2167" s="215"/>
      <c r="D2167" s="215"/>
      <c r="E2167" s="224"/>
      <c r="F2167" s="223"/>
      <c r="G2167" s="213"/>
      <c r="H2167" s="214"/>
      <c r="I2167" s="212"/>
    </row>
    <row r="2168" spans="2:9" s="2" customFormat="1" ht="13.5" customHeight="1" x14ac:dyDescent="0.15">
      <c r="B2168" s="218"/>
      <c r="C2168" s="220"/>
      <c r="D2168" s="220"/>
      <c r="E2168" s="221"/>
      <c r="F2168" s="219"/>
      <c r="G2168" s="209"/>
      <c r="H2168" s="210"/>
      <c r="I2168" s="211"/>
    </row>
    <row r="2169" spans="2:9" s="2" customFormat="1" ht="13.5" customHeight="1" x14ac:dyDescent="0.15">
      <c r="B2169" s="233"/>
      <c r="C2169" s="215" t="s">
        <v>944</v>
      </c>
      <c r="D2169" s="215"/>
      <c r="E2169" s="224"/>
      <c r="F2169" s="223"/>
      <c r="G2169" s="213"/>
      <c r="H2169" s="214"/>
      <c r="I2169" s="212"/>
    </row>
    <row r="2170" spans="2:9" s="2" customFormat="1" ht="13.5" customHeight="1" x14ac:dyDescent="0.15">
      <c r="B2170" s="218"/>
      <c r="C2170" s="220"/>
      <c r="D2170" s="220"/>
      <c r="E2170" s="221"/>
      <c r="F2170" s="219"/>
      <c r="G2170" s="209"/>
      <c r="H2170" s="210"/>
      <c r="I2170" s="211"/>
    </row>
    <row r="2171" spans="2:9" s="2" customFormat="1" ht="13.5" customHeight="1" x14ac:dyDescent="0.15">
      <c r="B2171" s="222"/>
      <c r="C2171" s="215" t="s">
        <v>768</v>
      </c>
      <c r="D2171" s="215"/>
      <c r="E2171" s="224"/>
      <c r="F2171" s="223"/>
      <c r="G2171" s="213"/>
      <c r="H2171" s="214"/>
      <c r="I2171" s="212"/>
    </row>
    <row r="2172" spans="2:9" s="2" customFormat="1" ht="13.5" customHeight="1" x14ac:dyDescent="0.15">
      <c r="B2172" s="218"/>
      <c r="C2172" s="220"/>
      <c r="D2172" s="220"/>
      <c r="E2172" s="221"/>
      <c r="F2172" s="219"/>
      <c r="G2172" s="209"/>
      <c r="H2172" s="210"/>
      <c r="I2172" s="211"/>
    </row>
    <row r="2173" spans="2:9" s="2" customFormat="1" ht="13.5" customHeight="1" x14ac:dyDescent="0.15">
      <c r="B2173" s="222"/>
      <c r="C2173" s="215"/>
      <c r="D2173" s="215"/>
      <c r="E2173" s="224"/>
      <c r="F2173" s="223"/>
      <c r="G2173" s="213"/>
      <c r="H2173" s="214"/>
      <c r="I2173" s="212"/>
    </row>
    <row r="2174" spans="2:9" s="2" customFormat="1" ht="13.5" customHeight="1" x14ac:dyDescent="0.15">
      <c r="B2174" s="218"/>
      <c r="C2174" s="203"/>
      <c r="D2174" s="203"/>
      <c r="E2174" s="234"/>
      <c r="F2174" s="204"/>
      <c r="G2174" s="209"/>
      <c r="H2174" s="210"/>
      <c r="I2174" s="211"/>
    </row>
    <row r="2175" spans="2:9" s="2" customFormat="1" ht="13.5" customHeight="1" x14ac:dyDescent="0.15">
      <c r="B2175" s="222"/>
      <c r="C2175" s="205" t="s">
        <v>785</v>
      </c>
      <c r="D2175" s="205"/>
      <c r="E2175" s="235">
        <v>1.31</v>
      </c>
      <c r="F2175" s="206" t="s">
        <v>784</v>
      </c>
      <c r="G2175" s="213"/>
      <c r="H2175" s="214"/>
      <c r="I2175" s="212"/>
    </row>
    <row r="2176" spans="2:9" s="2" customFormat="1" ht="13.5" customHeight="1" x14ac:dyDescent="0.15">
      <c r="B2176" s="218"/>
      <c r="C2176" s="220"/>
      <c r="D2176" s="220"/>
      <c r="E2176" s="221"/>
      <c r="F2176" s="219"/>
      <c r="G2176" s="209"/>
      <c r="H2176" s="210"/>
      <c r="I2176" s="211"/>
    </row>
    <row r="2177" spans="2:9" s="2" customFormat="1" ht="13.5" customHeight="1" x14ac:dyDescent="0.15">
      <c r="B2177" s="222"/>
      <c r="C2177" s="215" t="s">
        <v>786</v>
      </c>
      <c r="D2177" s="215"/>
      <c r="E2177" s="224"/>
      <c r="F2177" s="223" t="s">
        <v>787</v>
      </c>
      <c r="G2177" s="213"/>
      <c r="H2177" s="214"/>
      <c r="I2177" s="212"/>
    </row>
    <row r="2178" spans="2:9" s="2" customFormat="1" ht="13.5" customHeight="1" x14ac:dyDescent="0.15">
      <c r="B2178" s="218"/>
      <c r="C2178" s="220"/>
      <c r="D2178" s="220"/>
      <c r="E2178" s="221"/>
      <c r="F2178" s="219"/>
      <c r="G2178" s="209"/>
      <c r="H2178" s="210"/>
      <c r="I2178" s="211"/>
    </row>
    <row r="2179" spans="2:9" s="2" customFormat="1" ht="13.5" customHeight="1" x14ac:dyDescent="0.15">
      <c r="B2179" s="222"/>
      <c r="C2179" s="215"/>
      <c r="D2179" s="215"/>
      <c r="E2179" s="224"/>
      <c r="F2179" s="223"/>
      <c r="G2179" s="213"/>
      <c r="H2179" s="214"/>
      <c r="I2179" s="212"/>
    </row>
    <row r="2180" spans="2:9" s="2" customFormat="1" ht="13.5" customHeight="1" x14ac:dyDescent="0.15">
      <c r="B2180" s="218"/>
      <c r="C2180" s="220"/>
      <c r="D2180" s="220"/>
      <c r="E2180" s="221"/>
      <c r="F2180" s="219"/>
      <c r="G2180" s="209"/>
      <c r="H2180" s="210"/>
      <c r="I2180" s="211"/>
    </row>
    <row r="2181" spans="2:9" s="2" customFormat="1" ht="13.5" customHeight="1" x14ac:dyDescent="0.15">
      <c r="B2181" s="222"/>
      <c r="C2181" s="215"/>
      <c r="D2181" s="215"/>
      <c r="E2181" s="224"/>
      <c r="F2181" s="223"/>
      <c r="G2181" s="213"/>
      <c r="H2181" s="214"/>
      <c r="I2181" s="212"/>
    </row>
    <row r="2182" spans="2:9" s="2" customFormat="1" ht="13.5" customHeight="1" x14ac:dyDescent="0.15">
      <c r="B2182" s="218"/>
      <c r="C2182" s="220"/>
      <c r="D2182" s="220"/>
      <c r="E2182" s="221"/>
      <c r="F2182" s="219"/>
      <c r="G2182" s="209"/>
      <c r="H2182" s="210"/>
      <c r="I2182" s="211"/>
    </row>
    <row r="2183" spans="2:9" s="2" customFormat="1" ht="13.5" customHeight="1" x14ac:dyDescent="0.15">
      <c r="B2183" s="222"/>
      <c r="C2183" s="215"/>
      <c r="D2183" s="215"/>
      <c r="E2183" s="224"/>
      <c r="F2183" s="223"/>
      <c r="G2183" s="213"/>
      <c r="H2183" s="214"/>
      <c r="I2183" s="212"/>
    </row>
    <row r="2184" spans="2:9" s="2" customFormat="1" ht="13.5" customHeight="1" x14ac:dyDescent="0.15">
      <c r="B2184" s="218"/>
      <c r="C2184" s="220"/>
      <c r="D2184" s="220"/>
      <c r="E2184" s="221"/>
      <c r="F2184" s="219"/>
      <c r="G2184" s="209"/>
      <c r="H2184" s="210"/>
      <c r="I2184" s="211"/>
    </row>
    <row r="2185" spans="2:9" s="2" customFormat="1" ht="13.5" customHeight="1" x14ac:dyDescent="0.15">
      <c r="B2185" s="222"/>
      <c r="C2185" s="215"/>
      <c r="D2185" s="215"/>
      <c r="E2185" s="224"/>
      <c r="F2185" s="223"/>
      <c r="G2185" s="213"/>
      <c r="H2185" s="214"/>
      <c r="I2185" s="212"/>
    </row>
    <row r="2186" spans="2:9" s="2" customFormat="1" ht="13.5" customHeight="1" x14ac:dyDescent="0.15">
      <c r="B2186" s="218"/>
      <c r="C2186" s="220"/>
      <c r="D2186" s="220"/>
      <c r="E2186" s="221"/>
      <c r="F2186" s="219"/>
      <c r="G2186" s="209"/>
      <c r="H2186" s="210"/>
      <c r="I2186" s="211"/>
    </row>
    <row r="2187" spans="2:9" s="2" customFormat="1" ht="13.5" customHeight="1" x14ac:dyDescent="0.15">
      <c r="B2187" s="222"/>
      <c r="C2187" s="215"/>
      <c r="D2187" s="215"/>
      <c r="E2187" s="224"/>
      <c r="F2187" s="223"/>
      <c r="G2187" s="213"/>
      <c r="H2187" s="214"/>
      <c r="I2187" s="212"/>
    </row>
    <row r="2188" spans="2:9" s="2" customFormat="1" ht="13.5" customHeight="1" x14ac:dyDescent="0.15">
      <c r="B2188" s="218"/>
      <c r="C2188" s="220"/>
      <c r="D2188" s="220"/>
      <c r="E2188" s="221"/>
      <c r="F2188" s="219"/>
      <c r="G2188" s="209"/>
      <c r="H2188" s="210"/>
      <c r="I2188" s="211"/>
    </row>
    <row r="2189" spans="2:9" s="2" customFormat="1" ht="13.5" customHeight="1" x14ac:dyDescent="0.15">
      <c r="B2189" s="222"/>
      <c r="C2189" s="215"/>
      <c r="D2189" s="215"/>
      <c r="E2189" s="224"/>
      <c r="F2189" s="223"/>
      <c r="G2189" s="213"/>
      <c r="H2189" s="214"/>
      <c r="I2189" s="212"/>
    </row>
    <row r="2190" spans="2:9" s="2" customFormat="1" ht="13.5" customHeight="1" x14ac:dyDescent="0.15">
      <c r="B2190" s="218"/>
      <c r="C2190" s="220"/>
      <c r="D2190" s="220"/>
      <c r="E2190" s="221"/>
      <c r="F2190" s="219"/>
      <c r="G2190" s="209"/>
      <c r="H2190" s="210"/>
      <c r="I2190" s="211"/>
    </row>
    <row r="2191" spans="2:9" s="2" customFormat="1" ht="13.5" customHeight="1" x14ac:dyDescent="0.15">
      <c r="B2191" s="222"/>
      <c r="C2191" s="215"/>
      <c r="D2191" s="215"/>
      <c r="E2191" s="224"/>
      <c r="F2191" s="223"/>
      <c r="G2191" s="213"/>
      <c r="H2191" s="214"/>
      <c r="I2191" s="212"/>
    </row>
    <row r="2192" spans="2:9" s="2" customFormat="1" ht="13.5" customHeight="1" x14ac:dyDescent="0.15">
      <c r="B2192" s="218"/>
      <c r="C2192" s="220"/>
      <c r="D2192" s="220"/>
      <c r="E2192" s="221"/>
      <c r="F2192" s="219"/>
      <c r="G2192" s="209"/>
      <c r="H2192" s="210"/>
      <c r="I2192" s="211"/>
    </row>
    <row r="2193" spans="2:9" s="2" customFormat="1" ht="13.5" customHeight="1" x14ac:dyDescent="0.15">
      <c r="B2193" s="222"/>
      <c r="C2193" s="215"/>
      <c r="D2193" s="215"/>
      <c r="E2193" s="224"/>
      <c r="F2193" s="223"/>
      <c r="G2193" s="213"/>
      <c r="H2193" s="214"/>
      <c r="I2193" s="212"/>
    </row>
    <row r="2194" spans="2:9" s="2" customFormat="1" ht="13.5" customHeight="1" x14ac:dyDescent="0.15">
      <c r="B2194" s="218"/>
      <c r="C2194" s="220"/>
      <c r="D2194" s="220"/>
      <c r="E2194" s="221"/>
      <c r="F2194" s="219"/>
      <c r="G2194" s="209"/>
      <c r="H2194" s="210"/>
      <c r="I2194" s="211"/>
    </row>
    <row r="2195" spans="2:9" s="2" customFormat="1" ht="13.5" customHeight="1" x14ac:dyDescent="0.15">
      <c r="B2195" s="222"/>
      <c r="C2195" s="215"/>
      <c r="D2195" s="215"/>
      <c r="E2195" s="224"/>
      <c r="F2195" s="223"/>
      <c r="G2195" s="213"/>
      <c r="H2195" s="214"/>
      <c r="I2195" s="212"/>
    </row>
    <row r="2196" spans="2:9" s="2" customFormat="1" ht="13.5" customHeight="1" x14ac:dyDescent="0.15">
      <c r="B2196" s="218"/>
      <c r="C2196" s="220"/>
      <c r="D2196" s="220"/>
      <c r="E2196" s="221"/>
      <c r="F2196" s="219"/>
      <c r="G2196" s="209"/>
      <c r="H2196" s="210"/>
      <c r="I2196" s="211"/>
    </row>
    <row r="2197" spans="2:9" s="2" customFormat="1" ht="13.5" customHeight="1" x14ac:dyDescent="0.15">
      <c r="B2197" s="222"/>
      <c r="C2197" s="215"/>
      <c r="D2197" s="215"/>
      <c r="E2197" s="224"/>
      <c r="F2197" s="223"/>
      <c r="G2197" s="213"/>
      <c r="H2197" s="214"/>
      <c r="I2197" s="212"/>
    </row>
    <row r="2198" spans="2:9" s="2" customFormat="1" ht="13.5" customHeight="1" x14ac:dyDescent="0.15">
      <c r="B2198" s="218"/>
      <c r="C2198" s="220"/>
      <c r="D2198" s="220"/>
      <c r="E2198" s="221"/>
      <c r="F2198" s="219"/>
      <c r="G2198" s="209"/>
      <c r="H2198" s="210"/>
      <c r="I2198" s="211"/>
    </row>
    <row r="2199" spans="2:9" s="2" customFormat="1" ht="13.5" customHeight="1" x14ac:dyDescent="0.15">
      <c r="B2199" s="222"/>
      <c r="C2199" s="215"/>
      <c r="D2199" s="215"/>
      <c r="E2199" s="224"/>
      <c r="F2199" s="223"/>
      <c r="G2199" s="213"/>
      <c r="H2199" s="214"/>
      <c r="I2199" s="212"/>
    </row>
    <row r="2200" spans="2:9" s="2" customFormat="1" ht="13.5" customHeight="1" x14ac:dyDescent="0.15">
      <c r="B2200" s="218"/>
      <c r="C2200" s="219"/>
      <c r="D2200" s="220"/>
      <c r="E2200" s="221"/>
      <c r="F2200" s="219"/>
      <c r="G2200" s="209"/>
      <c r="H2200" s="210"/>
      <c r="I2200" s="211"/>
    </row>
    <row r="2201" spans="2:9" s="2" customFormat="1" ht="13.5" customHeight="1" x14ac:dyDescent="0.15">
      <c r="B2201" s="222"/>
      <c r="C2201" s="223" t="s">
        <v>1</v>
      </c>
      <c r="D2201" s="215"/>
      <c r="E2201" s="224"/>
      <c r="F2201" s="223"/>
      <c r="G2201" s="213"/>
      <c r="H2201" s="214"/>
      <c r="I2201" s="212"/>
    </row>
    <row r="2202" spans="2:9" s="2" customFormat="1" ht="13.5" customHeight="1" x14ac:dyDescent="0.15">
      <c r="B2202" s="218"/>
      <c r="C2202" s="219"/>
      <c r="D2202" s="220"/>
      <c r="E2202" s="221"/>
      <c r="F2202" s="219"/>
      <c r="G2202" s="209"/>
      <c r="H2202" s="210"/>
      <c r="I2202" s="211"/>
    </row>
    <row r="2203" spans="2:9" s="2" customFormat="1" ht="13.5" customHeight="1" x14ac:dyDescent="0.15">
      <c r="B2203" s="222"/>
      <c r="C2203" s="223"/>
      <c r="D2203" s="215"/>
      <c r="E2203" s="224"/>
      <c r="F2203" s="223"/>
      <c r="G2203" s="213"/>
      <c r="H2203" s="214"/>
      <c r="I2203" s="212"/>
    </row>
    <row r="2204" spans="2:9" s="2" customFormat="1" ht="13.5" customHeight="1" x14ac:dyDescent="0.15">
      <c r="B2204" s="218"/>
      <c r="C2204" s="220"/>
      <c r="D2204" s="220"/>
      <c r="E2204" s="221"/>
      <c r="F2204" s="219"/>
      <c r="G2204" s="209"/>
      <c r="H2204" s="210"/>
      <c r="I2204" s="211"/>
    </row>
    <row r="2205" spans="2:9" s="2" customFormat="1" ht="13.5" customHeight="1" x14ac:dyDescent="0.15">
      <c r="B2205" s="222"/>
      <c r="C2205" s="215"/>
      <c r="D2205" s="215"/>
      <c r="E2205" s="224"/>
      <c r="F2205" s="223"/>
      <c r="G2205" s="213"/>
      <c r="H2205" s="214"/>
      <c r="I2205" s="212"/>
    </row>
    <row r="2206" spans="2:9" s="2" customFormat="1" ht="13.5" customHeight="1" x14ac:dyDescent="0.15">
      <c r="B2206" s="218"/>
      <c r="C2206" s="220"/>
      <c r="D2206" s="220"/>
      <c r="E2206" s="221"/>
      <c r="F2206" s="219"/>
      <c r="G2206" s="209"/>
      <c r="H2206" s="210"/>
      <c r="I2206" s="211"/>
    </row>
    <row r="2207" spans="2:9" s="2" customFormat="1" ht="13.5" customHeight="1" x14ac:dyDescent="0.15">
      <c r="B2207" s="233"/>
      <c r="C2207" s="215" t="s">
        <v>945</v>
      </c>
      <c r="D2207" s="215"/>
      <c r="E2207" s="224"/>
      <c r="F2207" s="223"/>
      <c r="G2207" s="213"/>
      <c r="H2207" s="214"/>
      <c r="I2207" s="212"/>
    </row>
    <row r="2208" spans="2:9" s="2" customFormat="1" ht="13.5" customHeight="1" x14ac:dyDescent="0.15">
      <c r="B2208" s="218"/>
      <c r="C2208" s="220"/>
      <c r="D2208" s="220"/>
      <c r="E2208" s="221"/>
      <c r="F2208" s="219"/>
      <c r="G2208" s="209"/>
      <c r="H2208" s="210"/>
      <c r="I2208" s="211"/>
    </row>
    <row r="2209" spans="2:9" s="2" customFormat="1" ht="13.5" customHeight="1" x14ac:dyDescent="0.15">
      <c r="B2209" s="222"/>
      <c r="C2209" s="215" t="s">
        <v>746</v>
      </c>
      <c r="D2209" s="215"/>
      <c r="E2209" s="224"/>
      <c r="F2209" s="223"/>
      <c r="G2209" s="213"/>
      <c r="H2209" s="214"/>
      <c r="I2209" s="212"/>
    </row>
    <row r="2210" spans="2:9" s="2" customFormat="1" ht="13.5" customHeight="1" x14ac:dyDescent="0.15">
      <c r="B2210" s="218"/>
      <c r="C2210" s="220"/>
      <c r="D2210" s="220"/>
      <c r="E2210" s="221"/>
      <c r="F2210" s="219"/>
      <c r="G2210" s="209"/>
      <c r="H2210" s="210"/>
      <c r="I2210" s="211"/>
    </row>
    <row r="2211" spans="2:9" s="2" customFormat="1" ht="13.5" customHeight="1" x14ac:dyDescent="0.15">
      <c r="B2211" s="222"/>
      <c r="C2211" s="215"/>
      <c r="D2211" s="215"/>
      <c r="E2211" s="224"/>
      <c r="F2211" s="223"/>
      <c r="G2211" s="213"/>
      <c r="H2211" s="214"/>
      <c r="I2211" s="212"/>
    </row>
    <row r="2212" spans="2:9" s="2" customFormat="1" ht="13.5" customHeight="1" x14ac:dyDescent="0.15">
      <c r="B2212" s="218"/>
      <c r="C2212" s="220"/>
      <c r="D2212" s="220"/>
      <c r="E2212" s="221"/>
      <c r="F2212" s="219"/>
      <c r="G2212" s="209"/>
      <c r="H2212" s="210"/>
      <c r="I2212" s="211"/>
    </row>
    <row r="2213" spans="2:9" s="2" customFormat="1" ht="13.5" customHeight="1" x14ac:dyDescent="0.15">
      <c r="B2213" s="222"/>
      <c r="C2213" s="215" t="s">
        <v>859</v>
      </c>
      <c r="D2213" s="215" t="s">
        <v>860</v>
      </c>
      <c r="E2213" s="224">
        <v>9</v>
      </c>
      <c r="F2213" s="223" t="s">
        <v>744</v>
      </c>
      <c r="G2213" s="213"/>
      <c r="H2213" s="214"/>
      <c r="I2213" s="212"/>
    </row>
    <row r="2214" spans="2:9" s="2" customFormat="1" ht="13.5" customHeight="1" x14ac:dyDescent="0.15">
      <c r="B2214" s="218"/>
      <c r="C2214" s="220"/>
      <c r="D2214" s="220"/>
      <c r="E2214" s="221"/>
      <c r="F2214" s="219"/>
      <c r="G2214" s="209"/>
      <c r="H2214" s="210"/>
      <c r="I2214" s="211"/>
    </row>
    <row r="2215" spans="2:9" s="2" customFormat="1" ht="13.5" customHeight="1" x14ac:dyDescent="0.15">
      <c r="B2215" s="222"/>
      <c r="C2215" s="215"/>
      <c r="D2215" s="215"/>
      <c r="E2215" s="224"/>
      <c r="F2215" s="223"/>
      <c r="G2215" s="213"/>
      <c r="H2215" s="214"/>
      <c r="I2215" s="212"/>
    </row>
    <row r="2216" spans="2:9" s="2" customFormat="1" ht="13.5" customHeight="1" x14ac:dyDescent="0.15">
      <c r="B2216" s="218"/>
      <c r="C2216" s="220"/>
      <c r="D2216" s="220"/>
      <c r="E2216" s="221"/>
      <c r="F2216" s="219"/>
      <c r="G2216" s="209"/>
      <c r="H2216" s="210"/>
      <c r="I2216" s="211"/>
    </row>
    <row r="2217" spans="2:9" s="2" customFormat="1" ht="13.5" customHeight="1" x14ac:dyDescent="0.15">
      <c r="B2217" s="222"/>
      <c r="C2217" s="215"/>
      <c r="D2217" s="215"/>
      <c r="E2217" s="224"/>
      <c r="F2217" s="223"/>
      <c r="G2217" s="213"/>
      <c r="H2217" s="214"/>
      <c r="I2217" s="212"/>
    </row>
    <row r="2218" spans="2:9" s="2" customFormat="1" ht="13.5" customHeight="1" x14ac:dyDescent="0.15">
      <c r="B2218" s="218"/>
      <c r="C2218" s="220"/>
      <c r="D2218" s="220"/>
      <c r="E2218" s="221"/>
      <c r="F2218" s="219"/>
      <c r="G2218" s="209"/>
      <c r="H2218" s="210"/>
      <c r="I2218" s="211"/>
    </row>
    <row r="2219" spans="2:9" s="2" customFormat="1" ht="13.5" customHeight="1" x14ac:dyDescent="0.15">
      <c r="B2219" s="222"/>
      <c r="C2219" s="215"/>
      <c r="D2219" s="215"/>
      <c r="E2219" s="224"/>
      <c r="F2219" s="223"/>
      <c r="G2219" s="213"/>
      <c r="H2219" s="214"/>
      <c r="I2219" s="212"/>
    </row>
    <row r="2220" spans="2:9" s="2" customFormat="1" ht="13.5" customHeight="1" x14ac:dyDescent="0.15">
      <c r="B2220" s="218"/>
      <c r="C2220" s="220"/>
      <c r="D2220" s="220"/>
      <c r="E2220" s="221"/>
      <c r="F2220" s="219"/>
      <c r="G2220" s="209"/>
      <c r="H2220" s="210"/>
      <c r="I2220" s="211"/>
    </row>
    <row r="2221" spans="2:9" s="2" customFormat="1" ht="13.5" customHeight="1" x14ac:dyDescent="0.15">
      <c r="B2221" s="222"/>
      <c r="C2221" s="215"/>
      <c r="D2221" s="215"/>
      <c r="E2221" s="224"/>
      <c r="F2221" s="223"/>
      <c r="G2221" s="213"/>
      <c r="H2221" s="214"/>
      <c r="I2221" s="212"/>
    </row>
    <row r="2222" spans="2:9" s="2" customFormat="1" ht="13.5" customHeight="1" x14ac:dyDescent="0.15">
      <c r="B2222" s="218"/>
      <c r="C2222" s="220"/>
      <c r="D2222" s="220"/>
      <c r="E2222" s="221"/>
      <c r="F2222" s="219"/>
      <c r="G2222" s="209"/>
      <c r="H2222" s="210"/>
      <c r="I2222" s="211"/>
    </row>
    <row r="2223" spans="2:9" s="2" customFormat="1" ht="13.5" customHeight="1" x14ac:dyDescent="0.15">
      <c r="B2223" s="222"/>
      <c r="C2223" s="215"/>
      <c r="D2223" s="215"/>
      <c r="E2223" s="224"/>
      <c r="F2223" s="223"/>
      <c r="G2223" s="213"/>
      <c r="H2223" s="214"/>
      <c r="I2223" s="212"/>
    </row>
    <row r="2224" spans="2:9" s="2" customFormat="1" ht="13.5" customHeight="1" x14ac:dyDescent="0.15">
      <c r="B2224" s="218"/>
      <c r="C2224" s="220"/>
      <c r="D2224" s="220"/>
      <c r="E2224" s="221"/>
      <c r="F2224" s="219"/>
      <c r="G2224" s="209"/>
      <c r="H2224" s="210"/>
      <c r="I2224" s="211"/>
    </row>
    <row r="2225" spans="2:9" s="2" customFormat="1" ht="13.5" customHeight="1" x14ac:dyDescent="0.15">
      <c r="B2225" s="222"/>
      <c r="C2225" s="215"/>
      <c r="D2225" s="215"/>
      <c r="E2225" s="224"/>
      <c r="F2225" s="223"/>
      <c r="G2225" s="213"/>
      <c r="H2225" s="214"/>
      <c r="I2225" s="212"/>
    </row>
    <row r="2226" spans="2:9" s="2" customFormat="1" ht="13.5" customHeight="1" x14ac:dyDescent="0.15">
      <c r="B2226" s="218"/>
      <c r="C2226" s="220"/>
      <c r="D2226" s="220"/>
      <c r="E2226" s="221"/>
      <c r="F2226" s="219"/>
      <c r="G2226" s="209"/>
      <c r="H2226" s="210"/>
      <c r="I2226" s="211"/>
    </row>
    <row r="2227" spans="2:9" s="2" customFormat="1" ht="13.5" customHeight="1" x14ac:dyDescent="0.15">
      <c r="B2227" s="222"/>
      <c r="C2227" s="215"/>
      <c r="D2227" s="215"/>
      <c r="E2227" s="224"/>
      <c r="F2227" s="223"/>
      <c r="G2227" s="213"/>
      <c r="H2227" s="214"/>
      <c r="I2227" s="212"/>
    </row>
    <row r="2228" spans="2:9" s="2" customFormat="1" ht="13.5" customHeight="1" x14ac:dyDescent="0.15">
      <c r="B2228" s="218"/>
      <c r="C2228" s="220"/>
      <c r="D2228" s="220"/>
      <c r="E2228" s="221"/>
      <c r="F2228" s="219"/>
      <c r="G2228" s="209"/>
      <c r="H2228" s="210"/>
      <c r="I2228" s="211"/>
    </row>
    <row r="2229" spans="2:9" s="2" customFormat="1" ht="13.5" customHeight="1" x14ac:dyDescent="0.15">
      <c r="B2229" s="222"/>
      <c r="C2229" s="215"/>
      <c r="D2229" s="215"/>
      <c r="E2229" s="224"/>
      <c r="F2229" s="223"/>
      <c r="G2229" s="213"/>
      <c r="H2229" s="214"/>
      <c r="I2229" s="212"/>
    </row>
    <row r="2230" spans="2:9" s="2" customFormat="1" ht="13.5" customHeight="1" x14ac:dyDescent="0.15">
      <c r="B2230" s="218"/>
      <c r="C2230" s="220"/>
      <c r="D2230" s="220"/>
      <c r="E2230" s="221"/>
      <c r="F2230" s="219"/>
      <c r="G2230" s="209"/>
      <c r="H2230" s="210"/>
      <c r="I2230" s="211"/>
    </row>
    <row r="2231" spans="2:9" s="2" customFormat="1" ht="13.5" customHeight="1" x14ac:dyDescent="0.15">
      <c r="B2231" s="222"/>
      <c r="C2231" s="215"/>
      <c r="D2231" s="215"/>
      <c r="E2231" s="224"/>
      <c r="F2231" s="223"/>
      <c r="G2231" s="213"/>
      <c r="H2231" s="214"/>
      <c r="I2231" s="212"/>
    </row>
    <row r="2232" spans="2:9" s="2" customFormat="1" ht="13.5" customHeight="1" x14ac:dyDescent="0.15">
      <c r="B2232" s="218"/>
      <c r="C2232" s="220"/>
      <c r="D2232" s="220"/>
      <c r="E2232" s="221"/>
      <c r="F2232" s="219"/>
      <c r="G2232" s="209"/>
      <c r="H2232" s="210"/>
      <c r="I2232" s="211"/>
    </row>
    <row r="2233" spans="2:9" s="2" customFormat="1" ht="13.5" customHeight="1" x14ac:dyDescent="0.15">
      <c r="B2233" s="222"/>
      <c r="C2233" s="215"/>
      <c r="D2233" s="215"/>
      <c r="E2233" s="224"/>
      <c r="F2233" s="223"/>
      <c r="G2233" s="213"/>
      <c r="H2233" s="214"/>
      <c r="I2233" s="212"/>
    </row>
    <row r="2234" spans="2:9" s="2" customFormat="1" ht="13.5" customHeight="1" x14ac:dyDescent="0.15">
      <c r="B2234" s="218"/>
      <c r="C2234" s="220"/>
      <c r="D2234" s="220"/>
      <c r="E2234" s="221"/>
      <c r="F2234" s="219"/>
      <c r="G2234" s="209"/>
      <c r="H2234" s="210"/>
      <c r="I2234" s="211"/>
    </row>
    <row r="2235" spans="2:9" s="2" customFormat="1" ht="13.5" customHeight="1" x14ac:dyDescent="0.15">
      <c r="B2235" s="222"/>
      <c r="C2235" s="215"/>
      <c r="D2235" s="215"/>
      <c r="E2235" s="224"/>
      <c r="F2235" s="223"/>
      <c r="G2235" s="213"/>
      <c r="H2235" s="214"/>
      <c r="I2235" s="212"/>
    </row>
    <row r="2236" spans="2:9" s="2" customFormat="1" ht="13.5" customHeight="1" x14ac:dyDescent="0.15">
      <c r="B2236" s="218"/>
      <c r="C2236" s="220"/>
      <c r="D2236" s="220"/>
      <c r="E2236" s="221"/>
      <c r="F2236" s="219"/>
      <c r="G2236" s="209"/>
      <c r="H2236" s="210"/>
      <c r="I2236" s="211"/>
    </row>
    <row r="2237" spans="2:9" s="2" customFormat="1" ht="13.5" customHeight="1" x14ac:dyDescent="0.15">
      <c r="B2237" s="222"/>
      <c r="C2237" s="215"/>
      <c r="D2237" s="215"/>
      <c r="E2237" s="224"/>
      <c r="F2237" s="223"/>
      <c r="G2237" s="213"/>
      <c r="H2237" s="214"/>
      <c r="I2237" s="212"/>
    </row>
    <row r="2238" spans="2:9" s="2" customFormat="1" ht="13.5" customHeight="1" x14ac:dyDescent="0.15">
      <c r="B2238" s="218"/>
      <c r="C2238" s="219"/>
      <c r="D2238" s="220"/>
      <c r="E2238" s="221"/>
      <c r="F2238" s="219"/>
      <c r="G2238" s="209"/>
      <c r="H2238" s="210"/>
      <c r="I2238" s="211"/>
    </row>
    <row r="2239" spans="2:9" s="2" customFormat="1" ht="13.5" customHeight="1" x14ac:dyDescent="0.15">
      <c r="B2239" s="222"/>
      <c r="C2239" s="223" t="s">
        <v>1</v>
      </c>
      <c r="D2239" s="215"/>
      <c r="E2239" s="224"/>
      <c r="F2239" s="223"/>
      <c r="G2239" s="213"/>
      <c r="H2239" s="214"/>
      <c r="I2239" s="212"/>
    </row>
    <row r="2240" spans="2:9" s="2" customFormat="1" ht="13.5" customHeight="1" x14ac:dyDescent="0.15">
      <c r="B2240" s="218"/>
      <c r="C2240" s="219"/>
      <c r="D2240" s="220"/>
      <c r="E2240" s="221"/>
      <c r="F2240" s="219"/>
      <c r="G2240" s="209"/>
      <c r="H2240" s="210"/>
      <c r="I2240" s="211"/>
    </row>
    <row r="2241" spans="2:9" s="2" customFormat="1" ht="13.5" customHeight="1" x14ac:dyDescent="0.15">
      <c r="B2241" s="222"/>
      <c r="C2241" s="223" t="s">
        <v>739</v>
      </c>
      <c r="D2241" s="215"/>
      <c r="E2241" s="224"/>
      <c r="F2241" s="223"/>
      <c r="G2241" s="213"/>
      <c r="H2241" s="214"/>
      <c r="I2241" s="212"/>
    </row>
    <row r="2242" spans="2:9" s="2" customFormat="1" ht="13.5" customHeight="1" x14ac:dyDescent="0.15">
      <c r="B2242" s="218"/>
      <c r="C2242" s="220"/>
      <c r="D2242" s="220"/>
      <c r="E2242" s="221"/>
      <c r="F2242" s="219"/>
      <c r="G2242" s="209"/>
      <c r="H2242" s="210"/>
      <c r="I2242" s="211"/>
    </row>
    <row r="2243" spans="2:9" s="2" customFormat="1" ht="13.5" customHeight="1" x14ac:dyDescent="0.15">
      <c r="B2243" s="222"/>
      <c r="C2243" s="215"/>
      <c r="D2243" s="215"/>
      <c r="E2243" s="224"/>
      <c r="F2243" s="223"/>
      <c r="G2243" s="213"/>
      <c r="H2243" s="214"/>
      <c r="I2243" s="212"/>
    </row>
    <row r="2244" spans="2:9" s="2" customFormat="1" ht="13.5" customHeight="1" x14ac:dyDescent="0.15">
      <c r="B2244" s="218"/>
      <c r="C2244" s="220"/>
      <c r="D2244" s="220"/>
      <c r="E2244" s="221"/>
      <c r="F2244" s="219"/>
      <c r="G2244" s="209"/>
      <c r="H2244" s="210"/>
      <c r="I2244" s="211"/>
    </row>
    <row r="2245" spans="2:9" s="2" customFormat="1" ht="13.5" customHeight="1" x14ac:dyDescent="0.15">
      <c r="B2245" s="233"/>
      <c r="C2245" s="215" t="s">
        <v>946</v>
      </c>
      <c r="D2245" s="215"/>
      <c r="E2245" s="224"/>
      <c r="F2245" s="223"/>
      <c r="G2245" s="213"/>
      <c r="H2245" s="214"/>
      <c r="I2245" s="212"/>
    </row>
    <row r="2246" spans="2:9" s="2" customFormat="1" ht="13.5" customHeight="1" x14ac:dyDescent="0.15">
      <c r="B2246" s="218"/>
      <c r="C2246" s="220"/>
      <c r="D2246" s="220"/>
      <c r="E2246" s="221"/>
      <c r="F2246" s="219"/>
      <c r="G2246" s="209"/>
      <c r="H2246" s="210"/>
      <c r="I2246" s="211"/>
    </row>
    <row r="2247" spans="2:9" s="2" customFormat="1" ht="13.5" customHeight="1" x14ac:dyDescent="0.15">
      <c r="B2247" s="222"/>
      <c r="C2247" s="215" t="s">
        <v>748</v>
      </c>
      <c r="D2247" s="215"/>
      <c r="E2247" s="224"/>
      <c r="F2247" s="223"/>
      <c r="G2247" s="213"/>
      <c r="H2247" s="214"/>
      <c r="I2247" s="212"/>
    </row>
    <row r="2248" spans="2:9" s="2" customFormat="1" ht="13.5" customHeight="1" x14ac:dyDescent="0.15">
      <c r="B2248" s="218"/>
      <c r="C2248" s="220"/>
      <c r="D2248" s="220"/>
      <c r="E2248" s="221"/>
      <c r="F2248" s="219"/>
      <c r="G2248" s="209"/>
      <c r="H2248" s="210"/>
      <c r="I2248" s="211"/>
    </row>
    <row r="2249" spans="2:9" s="2" customFormat="1" ht="13.5" customHeight="1" x14ac:dyDescent="0.15">
      <c r="B2249" s="222"/>
      <c r="C2249" s="215"/>
      <c r="D2249" s="215"/>
      <c r="E2249" s="224"/>
      <c r="F2249" s="223"/>
      <c r="G2249" s="213"/>
      <c r="H2249" s="214"/>
      <c r="I2249" s="212"/>
    </row>
    <row r="2250" spans="2:9" s="2" customFormat="1" ht="13.5" customHeight="1" x14ac:dyDescent="0.15">
      <c r="B2250" s="218"/>
      <c r="C2250" s="220"/>
      <c r="D2250" s="220"/>
      <c r="E2250" s="221"/>
      <c r="F2250" s="219"/>
      <c r="G2250" s="209"/>
      <c r="H2250" s="210"/>
      <c r="I2250" s="211"/>
    </row>
    <row r="2251" spans="2:9" s="2" customFormat="1" ht="13.5" customHeight="1" x14ac:dyDescent="0.15">
      <c r="B2251" s="222"/>
      <c r="C2251" s="215" t="s">
        <v>789</v>
      </c>
      <c r="D2251" s="215" t="s">
        <v>791</v>
      </c>
      <c r="E2251" s="224">
        <v>5</v>
      </c>
      <c r="F2251" s="223" t="s">
        <v>743</v>
      </c>
      <c r="G2251" s="213"/>
      <c r="H2251" s="214"/>
      <c r="I2251" s="212"/>
    </row>
    <row r="2252" spans="2:9" s="2" customFormat="1" ht="13.5" customHeight="1" x14ac:dyDescent="0.15">
      <c r="B2252" s="218"/>
      <c r="C2252" s="220"/>
      <c r="D2252" s="220"/>
      <c r="E2252" s="221"/>
      <c r="F2252" s="219"/>
      <c r="G2252" s="209"/>
      <c r="H2252" s="210"/>
      <c r="I2252" s="211"/>
    </row>
    <row r="2253" spans="2:9" s="2" customFormat="1" ht="13.5" customHeight="1" x14ac:dyDescent="0.15">
      <c r="B2253" s="222"/>
      <c r="C2253" s="215" t="s">
        <v>839</v>
      </c>
      <c r="D2253" s="215" t="s">
        <v>751</v>
      </c>
      <c r="E2253" s="224">
        <v>6</v>
      </c>
      <c r="F2253" s="223" t="s">
        <v>743</v>
      </c>
      <c r="G2253" s="213"/>
      <c r="H2253" s="214"/>
      <c r="I2253" s="212"/>
    </row>
    <row r="2254" spans="2:9" s="2" customFormat="1" ht="13.5" customHeight="1" x14ac:dyDescent="0.15">
      <c r="B2254" s="218"/>
      <c r="C2254" s="220"/>
      <c r="D2254" s="220"/>
      <c r="E2254" s="221"/>
      <c r="F2254" s="219"/>
      <c r="G2254" s="209"/>
      <c r="H2254" s="210"/>
      <c r="I2254" s="211"/>
    </row>
    <row r="2255" spans="2:9" s="2" customFormat="1" ht="13.5" customHeight="1" x14ac:dyDescent="0.15">
      <c r="B2255" s="222"/>
      <c r="C2255" s="215" t="s">
        <v>797</v>
      </c>
      <c r="D2255" s="215" t="s">
        <v>798</v>
      </c>
      <c r="E2255" s="224">
        <v>8</v>
      </c>
      <c r="F2255" s="223" t="s">
        <v>745</v>
      </c>
      <c r="G2255" s="213"/>
      <c r="H2255" s="214"/>
      <c r="I2255" s="212"/>
    </row>
    <row r="2256" spans="2:9" s="2" customFormat="1" ht="13.5" customHeight="1" x14ac:dyDescent="0.15">
      <c r="B2256" s="218"/>
      <c r="C2256" s="220"/>
      <c r="D2256" s="220" t="s">
        <v>805</v>
      </c>
      <c r="E2256" s="221"/>
      <c r="F2256" s="219"/>
      <c r="G2256" s="209"/>
      <c r="H2256" s="210"/>
      <c r="I2256" s="211"/>
    </row>
    <row r="2257" spans="2:9" s="2" customFormat="1" ht="13.5" customHeight="1" x14ac:dyDescent="0.15">
      <c r="B2257" s="222"/>
      <c r="C2257" s="215" t="s">
        <v>794</v>
      </c>
      <c r="D2257" s="215" t="s">
        <v>795</v>
      </c>
      <c r="E2257" s="224">
        <v>12</v>
      </c>
      <c r="F2257" s="223" t="s">
        <v>743</v>
      </c>
      <c r="G2257" s="213"/>
      <c r="H2257" s="214"/>
      <c r="I2257" s="212"/>
    </row>
    <row r="2258" spans="2:9" s="2" customFormat="1" ht="13.5" customHeight="1" x14ac:dyDescent="0.15">
      <c r="B2258" s="218"/>
      <c r="C2258" s="220"/>
      <c r="D2258" s="220"/>
      <c r="E2258" s="221"/>
      <c r="F2258" s="219"/>
      <c r="G2258" s="209"/>
      <c r="H2258" s="210"/>
      <c r="I2258" s="211"/>
    </row>
    <row r="2259" spans="2:9" s="2" customFormat="1" ht="13.5" customHeight="1" x14ac:dyDescent="0.15">
      <c r="B2259" s="222"/>
      <c r="C2259" s="215"/>
      <c r="D2259" s="215"/>
      <c r="E2259" s="224"/>
      <c r="F2259" s="223"/>
      <c r="G2259" s="213"/>
      <c r="H2259" s="214"/>
      <c r="I2259" s="212"/>
    </row>
    <row r="2260" spans="2:9" s="2" customFormat="1" ht="13.5" customHeight="1" x14ac:dyDescent="0.15">
      <c r="B2260" s="218"/>
      <c r="C2260" s="220"/>
      <c r="D2260" s="220"/>
      <c r="E2260" s="221"/>
      <c r="F2260" s="219"/>
      <c r="G2260" s="209"/>
      <c r="H2260" s="210"/>
      <c r="I2260" s="211"/>
    </row>
    <row r="2261" spans="2:9" s="2" customFormat="1" ht="13.5" customHeight="1" x14ac:dyDescent="0.15">
      <c r="B2261" s="222"/>
      <c r="C2261" s="215"/>
      <c r="D2261" s="215"/>
      <c r="E2261" s="224"/>
      <c r="F2261" s="223"/>
      <c r="G2261" s="213"/>
      <c r="H2261" s="214"/>
      <c r="I2261" s="212"/>
    </row>
    <row r="2262" spans="2:9" s="2" customFormat="1" ht="13.5" customHeight="1" x14ac:dyDescent="0.15">
      <c r="B2262" s="218"/>
      <c r="C2262" s="220"/>
      <c r="D2262" s="220"/>
      <c r="E2262" s="221"/>
      <c r="F2262" s="219"/>
      <c r="G2262" s="209"/>
      <c r="H2262" s="210"/>
      <c r="I2262" s="211"/>
    </row>
    <row r="2263" spans="2:9" s="2" customFormat="1" ht="13.5" customHeight="1" x14ac:dyDescent="0.15">
      <c r="B2263" s="222"/>
      <c r="C2263" s="215"/>
      <c r="D2263" s="215"/>
      <c r="E2263" s="224"/>
      <c r="F2263" s="223"/>
      <c r="G2263" s="213"/>
      <c r="H2263" s="214"/>
      <c r="I2263" s="212"/>
    </row>
    <row r="2264" spans="2:9" s="2" customFormat="1" ht="13.5" customHeight="1" x14ac:dyDescent="0.15">
      <c r="B2264" s="218"/>
      <c r="C2264" s="220"/>
      <c r="D2264" s="220"/>
      <c r="E2264" s="221"/>
      <c r="F2264" s="219"/>
      <c r="G2264" s="209"/>
      <c r="H2264" s="210"/>
      <c r="I2264" s="211"/>
    </row>
    <row r="2265" spans="2:9" s="2" customFormat="1" ht="13.5" customHeight="1" x14ac:dyDescent="0.15">
      <c r="B2265" s="222"/>
      <c r="C2265" s="215"/>
      <c r="D2265" s="215"/>
      <c r="E2265" s="224"/>
      <c r="F2265" s="223"/>
      <c r="G2265" s="213"/>
      <c r="H2265" s="214"/>
      <c r="I2265" s="212"/>
    </row>
    <row r="2266" spans="2:9" s="2" customFormat="1" ht="13.5" customHeight="1" x14ac:dyDescent="0.15">
      <c r="B2266" s="218"/>
      <c r="C2266" s="220"/>
      <c r="D2266" s="220"/>
      <c r="E2266" s="221"/>
      <c r="F2266" s="219"/>
      <c r="G2266" s="209"/>
      <c r="H2266" s="210"/>
      <c r="I2266" s="211"/>
    </row>
    <row r="2267" spans="2:9" s="2" customFormat="1" ht="13.5" customHeight="1" x14ac:dyDescent="0.15">
      <c r="B2267" s="222"/>
      <c r="C2267" s="215"/>
      <c r="D2267" s="215"/>
      <c r="E2267" s="224"/>
      <c r="F2267" s="223"/>
      <c r="G2267" s="213"/>
      <c r="H2267" s="214"/>
      <c r="I2267" s="212"/>
    </row>
    <row r="2268" spans="2:9" s="2" customFormat="1" ht="13.5" customHeight="1" x14ac:dyDescent="0.15">
      <c r="B2268" s="218"/>
      <c r="C2268" s="220"/>
      <c r="D2268" s="220"/>
      <c r="E2268" s="221"/>
      <c r="F2268" s="219"/>
      <c r="G2268" s="209"/>
      <c r="H2268" s="210"/>
      <c r="I2268" s="211"/>
    </row>
    <row r="2269" spans="2:9" s="2" customFormat="1" ht="13.5" customHeight="1" x14ac:dyDescent="0.15">
      <c r="B2269" s="222"/>
      <c r="C2269" s="215"/>
      <c r="D2269" s="215"/>
      <c r="E2269" s="224"/>
      <c r="F2269" s="223"/>
      <c r="G2269" s="213"/>
      <c r="H2269" s="214"/>
      <c r="I2269" s="212"/>
    </row>
    <row r="2270" spans="2:9" s="2" customFormat="1" ht="13.5" customHeight="1" x14ac:dyDescent="0.15">
      <c r="B2270" s="218"/>
      <c r="C2270" s="220"/>
      <c r="D2270" s="220"/>
      <c r="E2270" s="221"/>
      <c r="F2270" s="219"/>
      <c r="G2270" s="209"/>
      <c r="H2270" s="210"/>
      <c r="I2270" s="211"/>
    </row>
    <row r="2271" spans="2:9" s="2" customFormat="1" ht="13.5" customHeight="1" x14ac:dyDescent="0.15">
      <c r="B2271" s="222"/>
      <c r="C2271" s="215"/>
      <c r="D2271" s="215"/>
      <c r="E2271" s="224"/>
      <c r="F2271" s="223"/>
      <c r="G2271" s="213"/>
      <c r="H2271" s="214"/>
      <c r="I2271" s="212"/>
    </row>
    <row r="2272" spans="2:9" s="2" customFormat="1" ht="13.5" customHeight="1" x14ac:dyDescent="0.15">
      <c r="B2272" s="218"/>
      <c r="C2272" s="220"/>
      <c r="D2272" s="220"/>
      <c r="E2272" s="221"/>
      <c r="F2272" s="219"/>
      <c r="G2272" s="209"/>
      <c r="H2272" s="210"/>
      <c r="I2272" s="211"/>
    </row>
    <row r="2273" spans="2:9" s="2" customFormat="1" ht="13.5" customHeight="1" x14ac:dyDescent="0.15">
      <c r="B2273" s="222"/>
      <c r="C2273" s="215"/>
      <c r="D2273" s="215"/>
      <c r="E2273" s="224"/>
      <c r="F2273" s="223"/>
      <c r="G2273" s="213"/>
      <c r="H2273" s="214"/>
      <c r="I2273" s="212"/>
    </row>
    <row r="2274" spans="2:9" s="2" customFormat="1" ht="13.5" customHeight="1" x14ac:dyDescent="0.15">
      <c r="B2274" s="218"/>
      <c r="C2274" s="220"/>
      <c r="D2274" s="220"/>
      <c r="E2274" s="221"/>
      <c r="F2274" s="219"/>
      <c r="G2274" s="209"/>
      <c r="H2274" s="210"/>
      <c r="I2274" s="211"/>
    </row>
    <row r="2275" spans="2:9" s="2" customFormat="1" ht="13.5" customHeight="1" x14ac:dyDescent="0.15">
      <c r="B2275" s="222"/>
      <c r="C2275" s="215"/>
      <c r="D2275" s="215"/>
      <c r="E2275" s="224"/>
      <c r="F2275" s="223"/>
      <c r="G2275" s="213"/>
      <c r="H2275" s="214"/>
      <c r="I2275" s="212"/>
    </row>
    <row r="2276" spans="2:9" s="2" customFormat="1" ht="13.5" customHeight="1" x14ac:dyDescent="0.15">
      <c r="B2276" s="218"/>
      <c r="C2276" s="219"/>
      <c r="D2276" s="220"/>
      <c r="E2276" s="221"/>
      <c r="F2276" s="219"/>
      <c r="G2276" s="209"/>
      <c r="H2276" s="210"/>
      <c r="I2276" s="211"/>
    </row>
    <row r="2277" spans="2:9" s="2" customFormat="1" ht="13.5" customHeight="1" x14ac:dyDescent="0.15">
      <c r="B2277" s="222"/>
      <c r="C2277" s="223" t="s">
        <v>1</v>
      </c>
      <c r="D2277" s="215"/>
      <c r="E2277" s="224"/>
      <c r="F2277" s="223"/>
      <c r="G2277" s="213"/>
      <c r="H2277" s="214"/>
      <c r="I2277" s="212"/>
    </row>
    <row r="2278" spans="2:9" s="2" customFormat="1" ht="13.5" customHeight="1" x14ac:dyDescent="0.15">
      <c r="B2278" s="218"/>
      <c r="C2278" s="219"/>
      <c r="D2278" s="220"/>
      <c r="E2278" s="221"/>
      <c r="F2278" s="219"/>
      <c r="G2278" s="209"/>
      <c r="H2278" s="210"/>
      <c r="I2278" s="211"/>
    </row>
    <row r="2279" spans="2:9" s="2" customFormat="1" ht="13.5" customHeight="1" x14ac:dyDescent="0.15">
      <c r="B2279" s="222"/>
      <c r="C2279" s="223"/>
      <c r="D2279" s="215"/>
      <c r="E2279" s="224"/>
      <c r="F2279" s="223"/>
      <c r="G2279" s="213"/>
      <c r="H2279" s="214"/>
      <c r="I2279" s="212"/>
    </row>
    <row r="2280" spans="2:9" s="2" customFormat="1" ht="13.5" customHeight="1" x14ac:dyDescent="0.15">
      <c r="B2280" s="218"/>
      <c r="C2280" s="220"/>
      <c r="D2280" s="220"/>
      <c r="E2280" s="221"/>
      <c r="F2280" s="219"/>
      <c r="G2280" s="209"/>
      <c r="H2280" s="210"/>
      <c r="I2280" s="211"/>
    </row>
    <row r="2281" spans="2:9" s="2" customFormat="1" ht="13.5" customHeight="1" x14ac:dyDescent="0.15">
      <c r="B2281" s="222"/>
      <c r="C2281" s="215"/>
      <c r="D2281" s="215"/>
      <c r="E2281" s="224"/>
      <c r="F2281" s="223"/>
      <c r="G2281" s="213"/>
      <c r="H2281" s="214"/>
      <c r="I2281" s="212"/>
    </row>
    <row r="2282" spans="2:9" s="2" customFormat="1" ht="13.5" customHeight="1" x14ac:dyDescent="0.15">
      <c r="B2282" s="218"/>
      <c r="C2282" s="220"/>
      <c r="D2282" s="220"/>
      <c r="E2282" s="221"/>
      <c r="F2282" s="219"/>
      <c r="G2282" s="209"/>
      <c r="H2282" s="210"/>
      <c r="I2282" s="211"/>
    </row>
    <row r="2283" spans="2:9" s="2" customFormat="1" ht="13.5" customHeight="1" x14ac:dyDescent="0.15">
      <c r="B2283" s="233"/>
      <c r="C2283" s="215" t="s">
        <v>947</v>
      </c>
      <c r="D2283" s="215"/>
      <c r="E2283" s="224"/>
      <c r="F2283" s="223"/>
      <c r="G2283" s="213"/>
      <c r="H2283" s="214"/>
      <c r="I2283" s="212"/>
    </row>
    <row r="2284" spans="2:9" s="2" customFormat="1" ht="13.5" customHeight="1" x14ac:dyDescent="0.15">
      <c r="B2284" s="218"/>
      <c r="C2284" s="220"/>
      <c r="D2284" s="220"/>
      <c r="E2284" s="221"/>
      <c r="F2284" s="219"/>
      <c r="G2284" s="209"/>
      <c r="H2284" s="210"/>
      <c r="I2284" s="211"/>
    </row>
    <row r="2285" spans="2:9" s="2" customFormat="1" ht="13.5" customHeight="1" x14ac:dyDescent="0.15">
      <c r="B2285" s="222"/>
      <c r="C2285" s="215" t="s">
        <v>749</v>
      </c>
      <c r="D2285" s="215"/>
      <c r="E2285" s="224"/>
      <c r="F2285" s="223"/>
      <c r="G2285" s="213"/>
      <c r="H2285" s="214"/>
      <c r="I2285" s="212"/>
    </row>
    <row r="2286" spans="2:9" s="2" customFormat="1" ht="13.5" customHeight="1" x14ac:dyDescent="0.15">
      <c r="B2286" s="218"/>
      <c r="C2286" s="220"/>
      <c r="D2286" s="220"/>
      <c r="E2286" s="221"/>
      <c r="F2286" s="219"/>
      <c r="G2286" s="209"/>
      <c r="H2286" s="210"/>
      <c r="I2286" s="211"/>
    </row>
    <row r="2287" spans="2:9" s="2" customFormat="1" ht="13.5" customHeight="1" x14ac:dyDescent="0.15">
      <c r="B2287" s="222"/>
      <c r="C2287" s="215"/>
      <c r="D2287" s="215"/>
      <c r="E2287" s="224"/>
      <c r="F2287" s="223"/>
      <c r="G2287" s="213"/>
      <c r="H2287" s="214"/>
      <c r="I2287" s="212"/>
    </row>
    <row r="2288" spans="2:9" s="2" customFormat="1" ht="13.5" customHeight="1" x14ac:dyDescent="0.15">
      <c r="B2288" s="218"/>
      <c r="C2288" s="220"/>
      <c r="D2288" s="220"/>
      <c r="E2288" s="221"/>
      <c r="F2288" s="219"/>
      <c r="G2288" s="209"/>
      <c r="H2288" s="210"/>
      <c r="I2288" s="211"/>
    </row>
    <row r="2289" spans="2:9" s="2" customFormat="1" ht="13.5" customHeight="1" x14ac:dyDescent="0.15">
      <c r="B2289" s="222"/>
      <c r="C2289" s="215" t="s">
        <v>804</v>
      </c>
      <c r="D2289" s="215" t="s">
        <v>790</v>
      </c>
      <c r="E2289" s="224">
        <v>6</v>
      </c>
      <c r="F2289" s="223" t="s">
        <v>743</v>
      </c>
      <c r="G2289" s="213"/>
      <c r="H2289" s="214"/>
      <c r="I2289" s="212"/>
    </row>
    <row r="2290" spans="2:9" s="2" customFormat="1" ht="13.5" customHeight="1" x14ac:dyDescent="0.15">
      <c r="B2290" s="218"/>
      <c r="C2290" s="220"/>
      <c r="D2290" s="220"/>
      <c r="E2290" s="221"/>
      <c r="F2290" s="219"/>
      <c r="G2290" s="209"/>
      <c r="H2290" s="210"/>
      <c r="I2290" s="211"/>
    </row>
    <row r="2291" spans="2:9" s="2" customFormat="1" ht="13.5" customHeight="1" x14ac:dyDescent="0.15">
      <c r="B2291" s="222"/>
      <c r="C2291" s="215" t="s">
        <v>804</v>
      </c>
      <c r="D2291" s="215" t="s">
        <v>791</v>
      </c>
      <c r="E2291" s="224">
        <v>5</v>
      </c>
      <c r="F2291" s="223" t="s">
        <v>743</v>
      </c>
      <c r="G2291" s="213"/>
      <c r="H2291" s="214"/>
      <c r="I2291" s="212"/>
    </row>
    <row r="2292" spans="2:9" s="2" customFormat="1" ht="13.5" customHeight="1" x14ac:dyDescent="0.15">
      <c r="B2292" s="218"/>
      <c r="C2292" s="220"/>
      <c r="D2292" s="220"/>
      <c r="E2292" s="221"/>
      <c r="F2292" s="219"/>
      <c r="G2292" s="209"/>
      <c r="H2292" s="210"/>
      <c r="I2292" s="211"/>
    </row>
    <row r="2293" spans="2:9" s="2" customFormat="1" ht="13.5" customHeight="1" x14ac:dyDescent="0.15">
      <c r="B2293" s="222"/>
      <c r="C2293" s="215" t="s">
        <v>797</v>
      </c>
      <c r="D2293" s="215" t="s">
        <v>798</v>
      </c>
      <c r="E2293" s="224">
        <v>15</v>
      </c>
      <c r="F2293" s="223" t="s">
        <v>745</v>
      </c>
      <c r="G2293" s="213"/>
      <c r="H2293" s="214"/>
      <c r="I2293" s="212"/>
    </row>
    <row r="2294" spans="2:9" s="2" customFormat="1" ht="13.5" customHeight="1" x14ac:dyDescent="0.15">
      <c r="B2294" s="218"/>
      <c r="C2294" s="220"/>
      <c r="D2294" s="220" t="s">
        <v>805</v>
      </c>
      <c r="E2294" s="221"/>
      <c r="F2294" s="219"/>
      <c r="G2294" s="209"/>
      <c r="H2294" s="210"/>
      <c r="I2294" s="211"/>
    </row>
    <row r="2295" spans="2:9" s="2" customFormat="1" ht="13.5" customHeight="1" x14ac:dyDescent="0.15">
      <c r="B2295" s="222"/>
      <c r="C2295" s="215" t="s">
        <v>794</v>
      </c>
      <c r="D2295" s="215" t="s">
        <v>795</v>
      </c>
      <c r="E2295" s="224">
        <v>7</v>
      </c>
      <c r="F2295" s="223" t="s">
        <v>743</v>
      </c>
      <c r="G2295" s="213"/>
      <c r="H2295" s="214"/>
      <c r="I2295" s="212"/>
    </row>
    <row r="2296" spans="2:9" s="2" customFormat="1" ht="13.5" customHeight="1" x14ac:dyDescent="0.15">
      <c r="B2296" s="218"/>
      <c r="C2296" s="220"/>
      <c r="D2296" s="220"/>
      <c r="E2296" s="221"/>
      <c r="F2296" s="219"/>
      <c r="G2296" s="209"/>
      <c r="H2296" s="210"/>
      <c r="I2296" s="211"/>
    </row>
    <row r="2297" spans="2:9" s="2" customFormat="1" ht="13.5" customHeight="1" x14ac:dyDescent="0.15">
      <c r="B2297" s="222"/>
      <c r="C2297" s="215"/>
      <c r="D2297" s="215"/>
      <c r="E2297" s="224"/>
      <c r="F2297" s="223"/>
      <c r="G2297" s="213"/>
      <c r="H2297" s="214"/>
      <c r="I2297" s="212"/>
    </row>
    <row r="2298" spans="2:9" s="2" customFormat="1" ht="13.5" customHeight="1" x14ac:dyDescent="0.15">
      <c r="B2298" s="218"/>
      <c r="C2298" s="220"/>
      <c r="D2298" s="220"/>
      <c r="E2298" s="221"/>
      <c r="F2298" s="219"/>
      <c r="G2298" s="209"/>
      <c r="H2298" s="210"/>
      <c r="I2298" s="211"/>
    </row>
    <row r="2299" spans="2:9" s="2" customFormat="1" ht="13.5" customHeight="1" x14ac:dyDescent="0.15">
      <c r="B2299" s="222"/>
      <c r="C2299" s="215"/>
      <c r="D2299" s="215"/>
      <c r="E2299" s="224"/>
      <c r="F2299" s="223"/>
      <c r="G2299" s="213"/>
      <c r="H2299" s="214"/>
      <c r="I2299" s="212"/>
    </row>
    <row r="2300" spans="2:9" s="2" customFormat="1" ht="13.5" customHeight="1" x14ac:dyDescent="0.15">
      <c r="B2300" s="218"/>
      <c r="C2300" s="220"/>
      <c r="D2300" s="220"/>
      <c r="E2300" s="221"/>
      <c r="F2300" s="219"/>
      <c r="G2300" s="209"/>
      <c r="H2300" s="210"/>
      <c r="I2300" s="211"/>
    </row>
    <row r="2301" spans="2:9" s="2" customFormat="1" ht="13.5" customHeight="1" x14ac:dyDescent="0.15">
      <c r="B2301" s="222"/>
      <c r="C2301" s="215"/>
      <c r="D2301" s="215"/>
      <c r="E2301" s="224"/>
      <c r="F2301" s="223"/>
      <c r="G2301" s="213"/>
      <c r="H2301" s="214"/>
      <c r="I2301" s="212"/>
    </row>
    <row r="2302" spans="2:9" s="2" customFormat="1" ht="13.5" customHeight="1" x14ac:dyDescent="0.15">
      <c r="B2302" s="218"/>
      <c r="C2302" s="220"/>
      <c r="D2302" s="220"/>
      <c r="E2302" s="221"/>
      <c r="F2302" s="219"/>
      <c r="G2302" s="209"/>
      <c r="H2302" s="210"/>
      <c r="I2302" s="211"/>
    </row>
    <row r="2303" spans="2:9" s="2" customFormat="1" ht="13.5" customHeight="1" x14ac:dyDescent="0.15">
      <c r="B2303" s="222"/>
      <c r="C2303" s="215"/>
      <c r="D2303" s="215"/>
      <c r="E2303" s="224"/>
      <c r="F2303" s="223"/>
      <c r="G2303" s="213"/>
      <c r="H2303" s="214"/>
      <c r="I2303" s="212"/>
    </row>
    <row r="2304" spans="2:9" s="2" customFormat="1" ht="13.5" customHeight="1" x14ac:dyDescent="0.15">
      <c r="B2304" s="218"/>
      <c r="C2304" s="220"/>
      <c r="D2304" s="220"/>
      <c r="E2304" s="221"/>
      <c r="F2304" s="219"/>
      <c r="G2304" s="209"/>
      <c r="H2304" s="210"/>
      <c r="I2304" s="211"/>
    </row>
    <row r="2305" spans="2:9" s="2" customFormat="1" ht="13.5" customHeight="1" x14ac:dyDescent="0.15">
      <c r="B2305" s="222"/>
      <c r="C2305" s="215"/>
      <c r="D2305" s="215"/>
      <c r="E2305" s="224"/>
      <c r="F2305" s="223"/>
      <c r="G2305" s="213"/>
      <c r="H2305" s="214"/>
      <c r="I2305" s="212"/>
    </row>
    <row r="2306" spans="2:9" s="2" customFormat="1" ht="13.5" customHeight="1" x14ac:dyDescent="0.15">
      <c r="B2306" s="218"/>
      <c r="C2306" s="220"/>
      <c r="D2306" s="220"/>
      <c r="E2306" s="221"/>
      <c r="F2306" s="219"/>
      <c r="G2306" s="209"/>
      <c r="H2306" s="210"/>
      <c r="I2306" s="211"/>
    </row>
    <row r="2307" spans="2:9" s="2" customFormat="1" ht="13.5" customHeight="1" x14ac:dyDescent="0.15">
      <c r="B2307" s="222"/>
      <c r="C2307" s="215"/>
      <c r="D2307" s="215"/>
      <c r="E2307" s="224"/>
      <c r="F2307" s="223"/>
      <c r="G2307" s="213"/>
      <c r="H2307" s="214"/>
      <c r="I2307" s="212"/>
    </row>
    <row r="2308" spans="2:9" s="2" customFormat="1" ht="13.5" customHeight="1" x14ac:dyDescent="0.15">
      <c r="B2308" s="218"/>
      <c r="C2308" s="220"/>
      <c r="D2308" s="220"/>
      <c r="E2308" s="221"/>
      <c r="F2308" s="219"/>
      <c r="G2308" s="209"/>
      <c r="H2308" s="210"/>
      <c r="I2308" s="211"/>
    </row>
    <row r="2309" spans="2:9" s="2" customFormat="1" ht="13.5" customHeight="1" x14ac:dyDescent="0.15">
      <c r="B2309" s="222"/>
      <c r="C2309" s="215"/>
      <c r="D2309" s="215"/>
      <c r="E2309" s="224"/>
      <c r="F2309" s="223"/>
      <c r="G2309" s="213"/>
      <c r="H2309" s="214"/>
      <c r="I2309" s="212"/>
    </row>
    <row r="2310" spans="2:9" s="2" customFormat="1" ht="13.5" customHeight="1" x14ac:dyDescent="0.15">
      <c r="B2310" s="218"/>
      <c r="C2310" s="220"/>
      <c r="D2310" s="220"/>
      <c r="E2310" s="221"/>
      <c r="F2310" s="219"/>
      <c r="G2310" s="209"/>
      <c r="H2310" s="210"/>
      <c r="I2310" s="211"/>
    </row>
    <row r="2311" spans="2:9" s="2" customFormat="1" ht="13.5" customHeight="1" x14ac:dyDescent="0.15">
      <c r="B2311" s="222"/>
      <c r="C2311" s="215"/>
      <c r="D2311" s="215"/>
      <c r="E2311" s="224"/>
      <c r="F2311" s="223"/>
      <c r="G2311" s="213"/>
      <c r="H2311" s="214"/>
      <c r="I2311" s="212"/>
    </row>
    <row r="2312" spans="2:9" s="2" customFormat="1" ht="13.5" customHeight="1" x14ac:dyDescent="0.15">
      <c r="B2312" s="218"/>
      <c r="C2312" s="220"/>
      <c r="D2312" s="220"/>
      <c r="E2312" s="221"/>
      <c r="F2312" s="219"/>
      <c r="G2312" s="209"/>
      <c r="H2312" s="210"/>
      <c r="I2312" s="211"/>
    </row>
    <row r="2313" spans="2:9" s="2" customFormat="1" ht="13.5" customHeight="1" x14ac:dyDescent="0.15">
      <c r="B2313" s="222"/>
      <c r="C2313" s="215"/>
      <c r="D2313" s="215"/>
      <c r="E2313" s="224"/>
      <c r="F2313" s="223"/>
      <c r="G2313" s="213"/>
      <c r="H2313" s="214"/>
      <c r="I2313" s="212"/>
    </row>
    <row r="2314" spans="2:9" s="2" customFormat="1" ht="13.5" customHeight="1" x14ac:dyDescent="0.15">
      <c r="B2314" s="218"/>
      <c r="C2314" s="219"/>
      <c r="D2314" s="220"/>
      <c r="E2314" s="221"/>
      <c r="F2314" s="219"/>
      <c r="G2314" s="209"/>
      <c r="H2314" s="210"/>
      <c r="I2314" s="211"/>
    </row>
    <row r="2315" spans="2:9" s="2" customFormat="1" ht="13.5" customHeight="1" x14ac:dyDescent="0.15">
      <c r="B2315" s="222"/>
      <c r="C2315" s="223" t="s">
        <v>1</v>
      </c>
      <c r="D2315" s="215"/>
      <c r="E2315" s="224"/>
      <c r="F2315" s="223"/>
      <c r="G2315" s="213"/>
      <c r="H2315" s="214"/>
      <c r="I2315" s="212"/>
    </row>
    <row r="2316" spans="2:9" s="2" customFormat="1" ht="13.5" customHeight="1" x14ac:dyDescent="0.15">
      <c r="B2316" s="218"/>
      <c r="C2316" s="219"/>
      <c r="D2316" s="220"/>
      <c r="E2316" s="221"/>
      <c r="F2316" s="219"/>
      <c r="G2316" s="209"/>
      <c r="H2316" s="210"/>
      <c r="I2316" s="211"/>
    </row>
    <row r="2317" spans="2:9" s="2" customFormat="1" ht="13.5" customHeight="1" x14ac:dyDescent="0.15">
      <c r="B2317" s="222"/>
      <c r="C2317" s="223"/>
      <c r="D2317" s="215"/>
      <c r="E2317" s="224"/>
      <c r="F2317" s="223"/>
      <c r="G2317" s="213"/>
      <c r="H2317" s="214"/>
      <c r="I2317" s="212"/>
    </row>
    <row r="2318" spans="2:9" s="2" customFormat="1" ht="13.5" customHeight="1" x14ac:dyDescent="0.15">
      <c r="B2318" s="218"/>
      <c r="C2318" s="220"/>
      <c r="D2318" s="220"/>
      <c r="E2318" s="221"/>
      <c r="F2318" s="219"/>
      <c r="G2318" s="209"/>
      <c r="H2318" s="210"/>
      <c r="I2318" s="211"/>
    </row>
    <row r="2319" spans="2:9" s="2" customFormat="1" ht="13.5" customHeight="1" x14ac:dyDescent="0.15">
      <c r="B2319" s="222"/>
      <c r="C2319" s="215"/>
      <c r="D2319" s="215"/>
      <c r="E2319" s="224"/>
      <c r="F2319" s="223"/>
      <c r="G2319" s="213"/>
      <c r="H2319" s="214"/>
      <c r="I2319" s="212"/>
    </row>
    <row r="2320" spans="2:9" s="2" customFormat="1" ht="13.5" customHeight="1" x14ac:dyDescent="0.15">
      <c r="B2320" s="218"/>
      <c r="C2320" s="220"/>
      <c r="D2320" s="220"/>
      <c r="E2320" s="221"/>
      <c r="F2320" s="219"/>
      <c r="G2320" s="209"/>
      <c r="H2320" s="210"/>
      <c r="I2320" s="211"/>
    </row>
    <row r="2321" spans="2:9" s="2" customFormat="1" ht="13.5" customHeight="1" x14ac:dyDescent="0.15">
      <c r="B2321" s="233"/>
      <c r="C2321" s="215" t="s">
        <v>948</v>
      </c>
      <c r="D2321" s="215"/>
      <c r="E2321" s="224"/>
      <c r="F2321" s="223"/>
      <c r="G2321" s="213"/>
      <c r="H2321" s="214"/>
      <c r="I2321" s="212"/>
    </row>
    <row r="2322" spans="2:9" s="2" customFormat="1" ht="13.5" customHeight="1" x14ac:dyDescent="0.15">
      <c r="B2322" s="218"/>
      <c r="C2322" s="220"/>
      <c r="D2322" s="220"/>
      <c r="E2322" s="221"/>
      <c r="F2322" s="219"/>
      <c r="G2322" s="209"/>
      <c r="H2322" s="210"/>
      <c r="I2322" s="211"/>
    </row>
    <row r="2323" spans="2:9" s="2" customFormat="1" ht="13.5" customHeight="1" x14ac:dyDescent="0.15">
      <c r="B2323" s="222"/>
      <c r="C2323" s="215" t="s">
        <v>750</v>
      </c>
      <c r="D2323" s="215"/>
      <c r="E2323" s="224"/>
      <c r="F2323" s="223"/>
      <c r="G2323" s="213"/>
      <c r="H2323" s="214"/>
      <c r="I2323" s="212"/>
    </row>
    <row r="2324" spans="2:9" s="2" customFormat="1" ht="13.5" customHeight="1" x14ac:dyDescent="0.15">
      <c r="B2324" s="218"/>
      <c r="C2324" s="220"/>
      <c r="D2324" s="220"/>
      <c r="E2324" s="221"/>
      <c r="F2324" s="219"/>
      <c r="G2324" s="209"/>
      <c r="H2324" s="210"/>
      <c r="I2324" s="211"/>
    </row>
    <row r="2325" spans="2:9" s="2" customFormat="1" ht="13.5" customHeight="1" x14ac:dyDescent="0.15">
      <c r="B2325" s="222"/>
      <c r="C2325" s="215"/>
      <c r="D2325" s="215"/>
      <c r="E2325" s="224"/>
      <c r="F2325" s="223"/>
      <c r="G2325" s="213"/>
      <c r="H2325" s="214"/>
      <c r="I2325" s="212"/>
    </row>
    <row r="2326" spans="2:9" s="2" customFormat="1" ht="13.5" customHeight="1" x14ac:dyDescent="0.15">
      <c r="B2326" s="218"/>
      <c r="C2326" s="220"/>
      <c r="D2326" s="220" t="s">
        <v>808</v>
      </c>
      <c r="E2326" s="221"/>
      <c r="F2326" s="219"/>
      <c r="G2326" s="209"/>
      <c r="H2326" s="210"/>
      <c r="I2326" s="211"/>
    </row>
    <row r="2327" spans="2:9" s="2" customFormat="1" ht="13.5" customHeight="1" x14ac:dyDescent="0.15">
      <c r="B2327" s="222"/>
      <c r="C2327" s="215" t="s">
        <v>806</v>
      </c>
      <c r="D2327" s="215" t="s">
        <v>803</v>
      </c>
      <c r="E2327" s="224">
        <v>7</v>
      </c>
      <c r="F2327" s="223" t="s">
        <v>743</v>
      </c>
      <c r="G2327" s="213"/>
      <c r="H2327" s="214"/>
      <c r="I2327" s="212"/>
    </row>
    <row r="2328" spans="2:9" s="2" customFormat="1" ht="13.5" customHeight="1" x14ac:dyDescent="0.15">
      <c r="B2328" s="218"/>
      <c r="C2328" s="220"/>
      <c r="D2328" s="220" t="s">
        <v>861</v>
      </c>
      <c r="E2328" s="221"/>
      <c r="F2328" s="219"/>
      <c r="G2328" s="209"/>
      <c r="H2328" s="210"/>
      <c r="I2328" s="211"/>
    </row>
    <row r="2329" spans="2:9" s="2" customFormat="1" ht="13.5" customHeight="1" x14ac:dyDescent="0.15">
      <c r="B2329" s="222"/>
      <c r="C2329" s="215" t="s">
        <v>806</v>
      </c>
      <c r="D2329" s="215" t="s">
        <v>862</v>
      </c>
      <c r="E2329" s="224">
        <v>4</v>
      </c>
      <c r="F2329" s="223" t="s">
        <v>743</v>
      </c>
      <c r="G2329" s="213"/>
      <c r="H2329" s="214"/>
      <c r="I2329" s="212"/>
    </row>
    <row r="2330" spans="2:9" s="2" customFormat="1" ht="13.5" customHeight="1" x14ac:dyDescent="0.15">
      <c r="B2330" s="218"/>
      <c r="C2330" s="220"/>
      <c r="D2330" s="220" t="s">
        <v>861</v>
      </c>
      <c r="E2330" s="221"/>
      <c r="F2330" s="219"/>
      <c r="G2330" s="209"/>
      <c r="H2330" s="210"/>
      <c r="I2330" s="211"/>
    </row>
    <row r="2331" spans="2:9" s="2" customFormat="1" ht="13.5" customHeight="1" x14ac:dyDescent="0.15">
      <c r="B2331" s="222"/>
      <c r="C2331" s="215" t="s">
        <v>806</v>
      </c>
      <c r="D2331" s="215" t="s">
        <v>862</v>
      </c>
      <c r="E2331" s="224">
        <v>5</v>
      </c>
      <c r="F2331" s="223" t="s">
        <v>743</v>
      </c>
      <c r="G2331" s="213"/>
      <c r="H2331" s="214"/>
      <c r="I2331" s="212"/>
    </row>
    <row r="2332" spans="2:9" s="2" customFormat="1" ht="13.5" customHeight="1" x14ac:dyDescent="0.15">
      <c r="B2332" s="218"/>
      <c r="C2332" s="220"/>
      <c r="D2332" s="220" t="s">
        <v>811</v>
      </c>
      <c r="E2332" s="221"/>
      <c r="F2332" s="219"/>
      <c r="G2332" s="209"/>
      <c r="H2332" s="210"/>
      <c r="I2332" s="211"/>
    </row>
    <row r="2333" spans="2:9" s="2" customFormat="1" ht="13.5" customHeight="1" x14ac:dyDescent="0.15">
      <c r="B2333" s="222"/>
      <c r="C2333" s="215" t="s">
        <v>810</v>
      </c>
      <c r="D2333" s="215" t="s">
        <v>812</v>
      </c>
      <c r="E2333" s="224">
        <v>38</v>
      </c>
      <c r="F2333" s="223" t="s">
        <v>743</v>
      </c>
      <c r="G2333" s="213"/>
      <c r="H2333" s="214"/>
      <c r="I2333" s="212"/>
    </row>
    <row r="2334" spans="2:9" s="2" customFormat="1" ht="13.5" customHeight="1" x14ac:dyDescent="0.15">
      <c r="B2334" s="218"/>
      <c r="C2334" s="220"/>
      <c r="D2334" s="220" t="s">
        <v>861</v>
      </c>
      <c r="E2334" s="221"/>
      <c r="F2334" s="219"/>
      <c r="G2334" s="209"/>
      <c r="H2334" s="210"/>
      <c r="I2334" s="211"/>
    </row>
    <row r="2335" spans="2:9" s="2" customFormat="1" ht="13.5" customHeight="1" x14ac:dyDescent="0.15">
      <c r="B2335" s="222"/>
      <c r="C2335" s="215" t="s">
        <v>810</v>
      </c>
      <c r="D2335" s="215" t="s">
        <v>862</v>
      </c>
      <c r="E2335" s="224">
        <v>28</v>
      </c>
      <c r="F2335" s="223" t="s">
        <v>743</v>
      </c>
      <c r="G2335" s="213"/>
      <c r="H2335" s="214"/>
      <c r="I2335" s="212"/>
    </row>
    <row r="2336" spans="2:9" s="2" customFormat="1" ht="13.5" customHeight="1" x14ac:dyDescent="0.15">
      <c r="B2336" s="218"/>
      <c r="C2336" s="220"/>
      <c r="D2336" s="220"/>
      <c r="E2336" s="221"/>
      <c r="F2336" s="219"/>
      <c r="G2336" s="209"/>
      <c r="H2336" s="210"/>
      <c r="I2336" s="211"/>
    </row>
    <row r="2337" spans="2:9" s="2" customFormat="1" ht="13.5" customHeight="1" x14ac:dyDescent="0.15">
      <c r="B2337" s="222"/>
      <c r="C2337" s="215"/>
      <c r="D2337" s="215"/>
      <c r="E2337" s="224"/>
      <c r="F2337" s="223"/>
      <c r="G2337" s="213"/>
      <c r="H2337" s="214"/>
      <c r="I2337" s="212"/>
    </row>
    <row r="2338" spans="2:9" s="2" customFormat="1" ht="13.5" customHeight="1" x14ac:dyDescent="0.15">
      <c r="B2338" s="218"/>
      <c r="C2338" s="220"/>
      <c r="D2338" s="220"/>
      <c r="E2338" s="221"/>
      <c r="F2338" s="219"/>
      <c r="G2338" s="209"/>
      <c r="H2338" s="210"/>
      <c r="I2338" s="211"/>
    </row>
    <row r="2339" spans="2:9" s="2" customFormat="1" ht="13.5" customHeight="1" x14ac:dyDescent="0.15">
      <c r="B2339" s="222"/>
      <c r="C2339" s="215"/>
      <c r="D2339" s="215"/>
      <c r="E2339" s="224"/>
      <c r="F2339" s="223"/>
      <c r="G2339" s="213"/>
      <c r="H2339" s="214"/>
      <c r="I2339" s="212"/>
    </row>
    <row r="2340" spans="2:9" s="2" customFormat="1" ht="13.5" customHeight="1" x14ac:dyDescent="0.15">
      <c r="B2340" s="218"/>
      <c r="C2340" s="220"/>
      <c r="D2340" s="220"/>
      <c r="E2340" s="221"/>
      <c r="F2340" s="219"/>
      <c r="G2340" s="209"/>
      <c r="H2340" s="210"/>
      <c r="I2340" s="211"/>
    </row>
    <row r="2341" spans="2:9" s="2" customFormat="1" ht="13.5" customHeight="1" x14ac:dyDescent="0.15">
      <c r="B2341" s="222"/>
      <c r="C2341" s="215"/>
      <c r="D2341" s="215"/>
      <c r="E2341" s="224"/>
      <c r="F2341" s="223"/>
      <c r="G2341" s="213"/>
      <c r="H2341" s="214"/>
      <c r="I2341" s="212"/>
    </row>
    <row r="2342" spans="2:9" s="2" customFormat="1" ht="13.5" customHeight="1" x14ac:dyDescent="0.15">
      <c r="B2342" s="218"/>
      <c r="C2342" s="220"/>
      <c r="D2342" s="220"/>
      <c r="E2342" s="221"/>
      <c r="F2342" s="219"/>
      <c r="G2342" s="209"/>
      <c r="H2342" s="210"/>
      <c r="I2342" s="211"/>
    </row>
    <row r="2343" spans="2:9" s="2" customFormat="1" ht="13.5" customHeight="1" x14ac:dyDescent="0.15">
      <c r="B2343" s="222"/>
      <c r="C2343" s="215"/>
      <c r="D2343" s="215"/>
      <c r="E2343" s="224"/>
      <c r="F2343" s="223"/>
      <c r="G2343" s="213"/>
      <c r="H2343" s="214"/>
      <c r="I2343" s="212"/>
    </row>
    <row r="2344" spans="2:9" s="2" customFormat="1" ht="13.5" customHeight="1" x14ac:dyDescent="0.15">
      <c r="B2344" s="218"/>
      <c r="C2344" s="220"/>
      <c r="D2344" s="220"/>
      <c r="E2344" s="221"/>
      <c r="F2344" s="219"/>
      <c r="G2344" s="209"/>
      <c r="H2344" s="210"/>
      <c r="I2344" s="211"/>
    </row>
    <row r="2345" spans="2:9" s="2" customFormat="1" ht="13.5" customHeight="1" x14ac:dyDescent="0.15">
      <c r="B2345" s="222"/>
      <c r="C2345" s="215"/>
      <c r="D2345" s="215"/>
      <c r="E2345" s="224"/>
      <c r="F2345" s="223"/>
      <c r="G2345" s="213"/>
      <c r="H2345" s="214"/>
      <c r="I2345" s="212"/>
    </row>
    <row r="2346" spans="2:9" s="2" customFormat="1" ht="13.5" customHeight="1" x14ac:dyDescent="0.15">
      <c r="B2346" s="218"/>
      <c r="C2346" s="220"/>
      <c r="D2346" s="220"/>
      <c r="E2346" s="221"/>
      <c r="F2346" s="219"/>
      <c r="G2346" s="209"/>
      <c r="H2346" s="210"/>
      <c r="I2346" s="211"/>
    </row>
    <row r="2347" spans="2:9" s="2" customFormat="1" ht="13.5" customHeight="1" x14ac:dyDescent="0.15">
      <c r="B2347" s="222"/>
      <c r="C2347" s="215"/>
      <c r="D2347" s="215"/>
      <c r="E2347" s="224"/>
      <c r="F2347" s="223"/>
      <c r="G2347" s="213"/>
      <c r="H2347" s="214"/>
      <c r="I2347" s="212"/>
    </row>
    <row r="2348" spans="2:9" s="2" customFormat="1" ht="13.5" customHeight="1" x14ac:dyDescent="0.15">
      <c r="B2348" s="218"/>
      <c r="C2348" s="220"/>
      <c r="D2348" s="220"/>
      <c r="E2348" s="221"/>
      <c r="F2348" s="219"/>
      <c r="G2348" s="209"/>
      <c r="H2348" s="210"/>
      <c r="I2348" s="211"/>
    </row>
    <row r="2349" spans="2:9" s="2" customFormat="1" ht="13.5" customHeight="1" x14ac:dyDescent="0.15">
      <c r="B2349" s="222"/>
      <c r="C2349" s="215"/>
      <c r="D2349" s="215"/>
      <c r="E2349" s="224"/>
      <c r="F2349" s="223"/>
      <c r="G2349" s="213"/>
      <c r="H2349" s="214"/>
      <c r="I2349" s="212"/>
    </row>
    <row r="2350" spans="2:9" s="2" customFormat="1" ht="13.5" customHeight="1" x14ac:dyDescent="0.15">
      <c r="B2350" s="218"/>
      <c r="C2350" s="220"/>
      <c r="D2350" s="220"/>
      <c r="E2350" s="221"/>
      <c r="F2350" s="219"/>
      <c r="G2350" s="209"/>
      <c r="H2350" s="210"/>
      <c r="I2350" s="211"/>
    </row>
    <row r="2351" spans="2:9" s="2" customFormat="1" ht="13.5" customHeight="1" x14ac:dyDescent="0.15">
      <c r="B2351" s="222"/>
      <c r="C2351" s="215"/>
      <c r="D2351" s="215"/>
      <c r="E2351" s="224"/>
      <c r="F2351" s="223"/>
      <c r="G2351" s="213"/>
      <c r="H2351" s="214"/>
      <c r="I2351" s="212"/>
    </row>
    <row r="2352" spans="2:9" s="2" customFormat="1" ht="13.5" customHeight="1" x14ac:dyDescent="0.15">
      <c r="B2352" s="218"/>
      <c r="C2352" s="219"/>
      <c r="D2352" s="220"/>
      <c r="E2352" s="221"/>
      <c r="F2352" s="219"/>
      <c r="G2352" s="209"/>
      <c r="H2352" s="210"/>
      <c r="I2352" s="211"/>
    </row>
    <row r="2353" spans="2:9" s="2" customFormat="1" ht="13.5" customHeight="1" x14ac:dyDescent="0.15">
      <c r="B2353" s="222"/>
      <c r="C2353" s="223" t="s">
        <v>1</v>
      </c>
      <c r="D2353" s="215"/>
      <c r="E2353" s="224"/>
      <c r="F2353" s="223"/>
      <c r="G2353" s="213"/>
      <c r="H2353" s="214"/>
      <c r="I2353" s="212"/>
    </row>
    <row r="2354" spans="2:9" s="2" customFormat="1" ht="13.5" customHeight="1" x14ac:dyDescent="0.15">
      <c r="B2354" s="218"/>
      <c r="C2354" s="219"/>
      <c r="D2354" s="220"/>
      <c r="E2354" s="221"/>
      <c r="F2354" s="219"/>
      <c r="G2354" s="209"/>
      <c r="H2354" s="210"/>
      <c r="I2354" s="211"/>
    </row>
    <row r="2355" spans="2:9" s="2" customFormat="1" ht="13.5" customHeight="1" x14ac:dyDescent="0.15">
      <c r="B2355" s="222"/>
      <c r="C2355" s="223"/>
      <c r="D2355" s="215"/>
      <c r="E2355" s="224"/>
      <c r="F2355" s="223"/>
      <c r="G2355" s="213"/>
      <c r="H2355" s="214"/>
      <c r="I2355" s="212"/>
    </row>
    <row r="2356" spans="2:9" s="2" customFormat="1" ht="13.5" customHeight="1" x14ac:dyDescent="0.15">
      <c r="B2356" s="218"/>
      <c r="C2356" s="220"/>
      <c r="D2356" s="220"/>
      <c r="E2356" s="221"/>
      <c r="F2356" s="219"/>
      <c r="G2356" s="209"/>
      <c r="H2356" s="210"/>
      <c r="I2356" s="211"/>
    </row>
    <row r="2357" spans="2:9" s="2" customFormat="1" ht="13.5" customHeight="1" x14ac:dyDescent="0.15">
      <c r="B2357" s="222"/>
      <c r="C2357" s="215"/>
      <c r="D2357" s="215"/>
      <c r="E2357" s="224"/>
      <c r="F2357" s="223"/>
      <c r="G2357" s="213"/>
      <c r="H2357" s="214"/>
      <c r="I2357" s="212"/>
    </row>
    <row r="2358" spans="2:9" s="2" customFormat="1" ht="13.5" customHeight="1" x14ac:dyDescent="0.15">
      <c r="B2358" s="218"/>
      <c r="C2358" s="220"/>
      <c r="D2358" s="220"/>
      <c r="E2358" s="221"/>
      <c r="F2358" s="219"/>
      <c r="G2358" s="209"/>
      <c r="H2358" s="210"/>
      <c r="I2358" s="211"/>
    </row>
    <row r="2359" spans="2:9" s="2" customFormat="1" ht="13.5" customHeight="1" x14ac:dyDescent="0.15">
      <c r="B2359" s="233"/>
      <c r="C2359" s="215" t="s">
        <v>949</v>
      </c>
      <c r="D2359" s="215"/>
      <c r="E2359" s="224"/>
      <c r="F2359" s="223"/>
      <c r="G2359" s="213"/>
      <c r="H2359" s="214"/>
      <c r="I2359" s="212"/>
    </row>
    <row r="2360" spans="2:9" s="2" customFormat="1" ht="13.5" customHeight="1" x14ac:dyDescent="0.15">
      <c r="B2360" s="218"/>
      <c r="C2360" s="220"/>
      <c r="D2360" s="220"/>
      <c r="E2360" s="221"/>
      <c r="F2360" s="219"/>
      <c r="G2360" s="209"/>
      <c r="H2360" s="210"/>
      <c r="I2360" s="211"/>
    </row>
    <row r="2361" spans="2:9" s="2" customFormat="1" ht="13.5" customHeight="1" x14ac:dyDescent="0.15">
      <c r="B2361" s="222"/>
      <c r="C2361" s="215" t="s">
        <v>780</v>
      </c>
      <c r="D2361" s="215"/>
      <c r="E2361" s="224"/>
      <c r="F2361" s="223"/>
      <c r="G2361" s="213"/>
      <c r="H2361" s="214"/>
      <c r="I2361" s="212"/>
    </row>
    <row r="2362" spans="2:9" s="2" customFormat="1" ht="13.5" customHeight="1" x14ac:dyDescent="0.15">
      <c r="B2362" s="218"/>
      <c r="C2362" s="220"/>
      <c r="D2362" s="220"/>
      <c r="E2362" s="221"/>
      <c r="F2362" s="219"/>
      <c r="G2362" s="209"/>
      <c r="H2362" s="210"/>
      <c r="I2362" s="211"/>
    </row>
    <row r="2363" spans="2:9" s="2" customFormat="1" ht="13.5" customHeight="1" x14ac:dyDescent="0.15">
      <c r="B2363" s="222"/>
      <c r="C2363" s="215"/>
      <c r="D2363" s="215"/>
      <c r="E2363" s="224"/>
      <c r="F2363" s="223"/>
      <c r="G2363" s="213"/>
      <c r="H2363" s="214"/>
      <c r="I2363" s="212"/>
    </row>
    <row r="2364" spans="2:9" s="2" customFormat="1" ht="13.5" customHeight="1" x14ac:dyDescent="0.15">
      <c r="B2364" s="218"/>
      <c r="C2364" s="220"/>
      <c r="D2364" s="220"/>
      <c r="E2364" s="221"/>
      <c r="F2364" s="219"/>
      <c r="G2364" s="209"/>
      <c r="H2364" s="210"/>
      <c r="I2364" s="211"/>
    </row>
    <row r="2365" spans="2:9" s="2" customFormat="1" ht="13.5" customHeight="1" x14ac:dyDescent="0.15">
      <c r="B2365" s="222"/>
      <c r="C2365" s="215" t="s">
        <v>836</v>
      </c>
      <c r="D2365" s="215"/>
      <c r="E2365" s="224">
        <v>40</v>
      </c>
      <c r="F2365" s="223" t="s">
        <v>743</v>
      </c>
      <c r="G2365" s="213"/>
      <c r="H2365" s="214"/>
      <c r="I2365" s="212"/>
    </row>
    <row r="2366" spans="2:9" s="2" customFormat="1" ht="13.5" customHeight="1" x14ac:dyDescent="0.15">
      <c r="B2366" s="218"/>
      <c r="C2366" s="220"/>
      <c r="D2366" s="220"/>
      <c r="E2366" s="221"/>
      <c r="F2366" s="219"/>
      <c r="G2366" s="209"/>
      <c r="H2366" s="210"/>
      <c r="I2366" s="211"/>
    </row>
    <row r="2367" spans="2:9" s="2" customFormat="1" ht="13.5" customHeight="1" x14ac:dyDescent="0.15">
      <c r="B2367" s="222"/>
      <c r="C2367" s="215" t="s">
        <v>837</v>
      </c>
      <c r="D2367" s="215"/>
      <c r="E2367" s="224">
        <v>310</v>
      </c>
      <c r="F2367" s="223" t="s">
        <v>744</v>
      </c>
      <c r="G2367" s="213"/>
      <c r="H2367" s="214"/>
      <c r="I2367" s="212"/>
    </row>
    <row r="2368" spans="2:9" s="2" customFormat="1" ht="13.5" customHeight="1" x14ac:dyDescent="0.15">
      <c r="B2368" s="218"/>
      <c r="C2368" s="220"/>
      <c r="D2368" s="220"/>
      <c r="E2368" s="221"/>
      <c r="F2368" s="219"/>
      <c r="G2368" s="209"/>
      <c r="H2368" s="210"/>
      <c r="I2368" s="211"/>
    </row>
    <row r="2369" spans="2:9" s="2" customFormat="1" ht="13.5" customHeight="1" x14ac:dyDescent="0.15">
      <c r="B2369" s="222"/>
      <c r="C2369" s="215"/>
      <c r="D2369" s="215"/>
      <c r="E2369" s="224"/>
      <c r="F2369" s="223"/>
      <c r="G2369" s="213"/>
      <c r="H2369" s="214"/>
      <c r="I2369" s="212"/>
    </row>
    <row r="2370" spans="2:9" s="2" customFormat="1" ht="13.5" customHeight="1" x14ac:dyDescent="0.15">
      <c r="B2370" s="218"/>
      <c r="C2370" s="220"/>
      <c r="D2370" s="220"/>
      <c r="E2370" s="221"/>
      <c r="F2370" s="219"/>
      <c r="G2370" s="209"/>
      <c r="H2370" s="210"/>
      <c r="I2370" s="211"/>
    </row>
    <row r="2371" spans="2:9" s="2" customFormat="1" ht="13.5" customHeight="1" x14ac:dyDescent="0.15">
      <c r="B2371" s="222"/>
      <c r="C2371" s="215"/>
      <c r="D2371" s="215"/>
      <c r="E2371" s="224"/>
      <c r="F2371" s="223"/>
      <c r="G2371" s="213"/>
      <c r="H2371" s="214"/>
      <c r="I2371" s="212"/>
    </row>
    <row r="2372" spans="2:9" s="2" customFormat="1" ht="13.5" customHeight="1" x14ac:dyDescent="0.15">
      <c r="B2372" s="218"/>
      <c r="C2372" s="220"/>
      <c r="D2372" s="220"/>
      <c r="E2372" s="221"/>
      <c r="F2372" s="219"/>
      <c r="G2372" s="209"/>
      <c r="H2372" s="210"/>
      <c r="I2372" s="211"/>
    </row>
    <row r="2373" spans="2:9" s="2" customFormat="1" ht="13.5" customHeight="1" x14ac:dyDescent="0.15">
      <c r="B2373" s="222"/>
      <c r="C2373" s="215"/>
      <c r="D2373" s="215"/>
      <c r="E2373" s="224"/>
      <c r="F2373" s="223"/>
      <c r="G2373" s="213"/>
      <c r="H2373" s="214"/>
      <c r="I2373" s="212"/>
    </row>
    <row r="2374" spans="2:9" s="2" customFormat="1" ht="13.5" customHeight="1" x14ac:dyDescent="0.15">
      <c r="B2374" s="218"/>
      <c r="C2374" s="220"/>
      <c r="D2374" s="220"/>
      <c r="E2374" s="221"/>
      <c r="F2374" s="219"/>
      <c r="G2374" s="209"/>
      <c r="H2374" s="210"/>
      <c r="I2374" s="211"/>
    </row>
    <row r="2375" spans="2:9" s="2" customFormat="1" ht="13.5" customHeight="1" x14ac:dyDescent="0.15">
      <c r="B2375" s="222"/>
      <c r="C2375" s="215"/>
      <c r="D2375" s="215"/>
      <c r="E2375" s="224"/>
      <c r="F2375" s="223"/>
      <c r="G2375" s="213"/>
      <c r="H2375" s="214"/>
      <c r="I2375" s="212"/>
    </row>
    <row r="2376" spans="2:9" s="2" customFormat="1" ht="13.5" customHeight="1" x14ac:dyDescent="0.15">
      <c r="B2376" s="218"/>
      <c r="C2376" s="220"/>
      <c r="D2376" s="220"/>
      <c r="E2376" s="221"/>
      <c r="F2376" s="219"/>
      <c r="G2376" s="209"/>
      <c r="H2376" s="210"/>
      <c r="I2376" s="211"/>
    </row>
    <row r="2377" spans="2:9" s="2" customFormat="1" ht="13.5" customHeight="1" x14ac:dyDescent="0.15">
      <c r="B2377" s="222"/>
      <c r="C2377" s="215"/>
      <c r="D2377" s="215"/>
      <c r="E2377" s="224"/>
      <c r="F2377" s="223"/>
      <c r="G2377" s="213"/>
      <c r="H2377" s="214"/>
      <c r="I2377" s="212"/>
    </row>
    <row r="2378" spans="2:9" s="2" customFormat="1" ht="13.5" customHeight="1" x14ac:dyDescent="0.15">
      <c r="B2378" s="218"/>
      <c r="C2378" s="220"/>
      <c r="D2378" s="220"/>
      <c r="E2378" s="221"/>
      <c r="F2378" s="219"/>
      <c r="G2378" s="209"/>
      <c r="H2378" s="210"/>
      <c r="I2378" s="211"/>
    </row>
    <row r="2379" spans="2:9" s="2" customFormat="1" ht="13.5" customHeight="1" x14ac:dyDescent="0.15">
      <c r="B2379" s="222"/>
      <c r="C2379" s="215"/>
      <c r="D2379" s="215"/>
      <c r="E2379" s="224"/>
      <c r="F2379" s="223"/>
      <c r="G2379" s="213"/>
      <c r="H2379" s="214"/>
      <c r="I2379" s="212"/>
    </row>
    <row r="2380" spans="2:9" s="2" customFormat="1" ht="13.5" customHeight="1" x14ac:dyDescent="0.15">
      <c r="B2380" s="218"/>
      <c r="C2380" s="220"/>
      <c r="D2380" s="220"/>
      <c r="E2380" s="221"/>
      <c r="F2380" s="219"/>
      <c r="G2380" s="209"/>
      <c r="H2380" s="210"/>
      <c r="I2380" s="211"/>
    </row>
    <row r="2381" spans="2:9" s="2" customFormat="1" ht="13.5" customHeight="1" x14ac:dyDescent="0.15">
      <c r="B2381" s="222"/>
      <c r="C2381" s="215"/>
      <c r="D2381" s="215"/>
      <c r="E2381" s="224"/>
      <c r="F2381" s="223"/>
      <c r="G2381" s="213"/>
      <c r="H2381" s="214"/>
      <c r="I2381" s="212"/>
    </row>
    <row r="2382" spans="2:9" s="2" customFormat="1" ht="13.5" customHeight="1" x14ac:dyDescent="0.15">
      <c r="B2382" s="218"/>
      <c r="C2382" s="220"/>
      <c r="D2382" s="220"/>
      <c r="E2382" s="221"/>
      <c r="F2382" s="219"/>
      <c r="G2382" s="209"/>
      <c r="H2382" s="210"/>
      <c r="I2382" s="211"/>
    </row>
    <row r="2383" spans="2:9" s="2" customFormat="1" ht="13.5" customHeight="1" x14ac:dyDescent="0.15">
      <c r="B2383" s="222"/>
      <c r="C2383" s="215"/>
      <c r="D2383" s="215"/>
      <c r="E2383" s="224"/>
      <c r="F2383" s="223"/>
      <c r="G2383" s="213"/>
      <c r="H2383" s="214"/>
      <c r="I2383" s="212"/>
    </row>
    <row r="2384" spans="2:9" s="2" customFormat="1" ht="13.5" customHeight="1" x14ac:dyDescent="0.15">
      <c r="B2384" s="218"/>
      <c r="C2384" s="220"/>
      <c r="D2384" s="220"/>
      <c r="E2384" s="221"/>
      <c r="F2384" s="219"/>
      <c r="G2384" s="209"/>
      <c r="H2384" s="210"/>
      <c r="I2384" s="211"/>
    </row>
    <row r="2385" spans="2:9" s="2" customFormat="1" ht="13.5" customHeight="1" x14ac:dyDescent="0.15">
      <c r="B2385" s="222"/>
      <c r="C2385" s="215"/>
      <c r="D2385" s="215"/>
      <c r="E2385" s="224"/>
      <c r="F2385" s="223"/>
      <c r="G2385" s="213"/>
      <c r="H2385" s="214"/>
      <c r="I2385" s="212"/>
    </row>
    <row r="2386" spans="2:9" s="2" customFormat="1" ht="13.5" customHeight="1" x14ac:dyDescent="0.15">
      <c r="B2386" s="218"/>
      <c r="C2386" s="220"/>
      <c r="D2386" s="220"/>
      <c r="E2386" s="221"/>
      <c r="F2386" s="219"/>
      <c r="G2386" s="209"/>
      <c r="H2386" s="210"/>
      <c r="I2386" s="211"/>
    </row>
    <row r="2387" spans="2:9" s="2" customFormat="1" ht="13.5" customHeight="1" x14ac:dyDescent="0.15">
      <c r="B2387" s="222"/>
      <c r="C2387" s="215"/>
      <c r="D2387" s="215"/>
      <c r="E2387" s="224"/>
      <c r="F2387" s="223"/>
      <c r="G2387" s="213"/>
      <c r="H2387" s="214"/>
      <c r="I2387" s="212"/>
    </row>
    <row r="2388" spans="2:9" s="2" customFormat="1" ht="13.5" customHeight="1" x14ac:dyDescent="0.15">
      <c r="B2388" s="218"/>
      <c r="C2388" s="220"/>
      <c r="D2388" s="220"/>
      <c r="E2388" s="221"/>
      <c r="F2388" s="219"/>
      <c r="G2388" s="209"/>
      <c r="H2388" s="210"/>
      <c r="I2388" s="211"/>
    </row>
    <row r="2389" spans="2:9" s="2" customFormat="1" ht="13.5" customHeight="1" x14ac:dyDescent="0.15">
      <c r="B2389" s="222"/>
      <c r="C2389" s="215"/>
      <c r="D2389" s="215"/>
      <c r="E2389" s="224"/>
      <c r="F2389" s="223"/>
      <c r="G2389" s="213"/>
      <c r="H2389" s="214"/>
      <c r="I2389" s="212"/>
    </row>
    <row r="2390" spans="2:9" s="2" customFormat="1" ht="13.5" customHeight="1" x14ac:dyDescent="0.15">
      <c r="B2390" s="218"/>
      <c r="C2390" s="219"/>
      <c r="D2390" s="220"/>
      <c r="E2390" s="221"/>
      <c r="F2390" s="219"/>
      <c r="G2390" s="209"/>
      <c r="H2390" s="210"/>
      <c r="I2390" s="211"/>
    </row>
    <row r="2391" spans="2:9" s="2" customFormat="1" ht="13.5" customHeight="1" x14ac:dyDescent="0.15">
      <c r="B2391" s="222"/>
      <c r="C2391" s="223" t="s">
        <v>1</v>
      </c>
      <c r="D2391" s="215"/>
      <c r="E2391" s="224"/>
      <c r="F2391" s="223"/>
      <c r="G2391" s="213"/>
      <c r="H2391" s="214"/>
      <c r="I2391" s="212"/>
    </row>
    <row r="2392" spans="2:9" s="2" customFormat="1" ht="13.5" customHeight="1" x14ac:dyDescent="0.15">
      <c r="B2392" s="218"/>
      <c r="C2392" s="219"/>
      <c r="D2392" s="220"/>
      <c r="E2392" s="221"/>
      <c r="F2392" s="219"/>
      <c r="G2392" s="209"/>
      <c r="H2392" s="210"/>
      <c r="I2392" s="211"/>
    </row>
    <row r="2393" spans="2:9" s="2" customFormat="1" ht="13.5" customHeight="1" x14ac:dyDescent="0.15">
      <c r="B2393" s="222"/>
      <c r="C2393" s="223"/>
      <c r="D2393" s="215"/>
      <c r="E2393" s="224"/>
      <c r="F2393" s="223"/>
      <c r="G2393" s="213"/>
      <c r="H2393" s="214"/>
      <c r="I2393" s="212"/>
    </row>
    <row r="2394" spans="2:9" s="2" customFormat="1" ht="13.5" customHeight="1" x14ac:dyDescent="0.15">
      <c r="B2394" s="218"/>
      <c r="C2394" s="220"/>
      <c r="D2394" s="220"/>
      <c r="E2394" s="221"/>
      <c r="F2394" s="219"/>
      <c r="G2394" s="209"/>
      <c r="H2394" s="210"/>
      <c r="I2394" s="211"/>
    </row>
    <row r="2395" spans="2:9" s="2" customFormat="1" ht="13.5" customHeight="1" x14ac:dyDescent="0.15">
      <c r="B2395" s="222"/>
      <c r="C2395" s="215"/>
      <c r="D2395" s="215"/>
      <c r="E2395" s="224"/>
      <c r="F2395" s="223"/>
      <c r="G2395" s="213"/>
      <c r="H2395" s="214"/>
      <c r="I2395" s="212"/>
    </row>
    <row r="2396" spans="2:9" s="2" customFormat="1" ht="13.5" customHeight="1" x14ac:dyDescent="0.15">
      <c r="B2396" s="218"/>
      <c r="C2396" s="220"/>
      <c r="D2396" s="220"/>
      <c r="E2396" s="221"/>
      <c r="F2396" s="219"/>
      <c r="G2396" s="209"/>
      <c r="H2396" s="210"/>
      <c r="I2396" s="211"/>
    </row>
    <row r="2397" spans="2:9" s="2" customFormat="1" ht="13.5" customHeight="1" x14ac:dyDescent="0.15">
      <c r="B2397" s="233"/>
      <c r="C2397" s="215" t="s">
        <v>950</v>
      </c>
      <c r="D2397" s="215"/>
      <c r="E2397" s="224"/>
      <c r="F2397" s="223"/>
      <c r="G2397" s="213"/>
      <c r="H2397" s="214"/>
      <c r="I2397" s="212"/>
    </row>
    <row r="2398" spans="2:9" s="2" customFormat="1" ht="13.5" customHeight="1" x14ac:dyDescent="0.15">
      <c r="B2398" s="218"/>
      <c r="C2398" s="220"/>
      <c r="D2398" s="220"/>
      <c r="E2398" s="221"/>
      <c r="F2398" s="219"/>
      <c r="G2398" s="209"/>
      <c r="H2398" s="210"/>
      <c r="I2398" s="211"/>
    </row>
    <row r="2399" spans="2:9" s="2" customFormat="1" ht="13.5" customHeight="1" x14ac:dyDescent="0.15">
      <c r="B2399" s="222"/>
      <c r="C2399" s="215" t="s">
        <v>779</v>
      </c>
      <c r="D2399" s="215"/>
      <c r="E2399" s="224"/>
      <c r="F2399" s="223"/>
      <c r="G2399" s="213"/>
      <c r="H2399" s="214"/>
      <c r="I2399" s="212"/>
    </row>
    <row r="2400" spans="2:9" s="2" customFormat="1" ht="13.5" customHeight="1" x14ac:dyDescent="0.15">
      <c r="B2400" s="218"/>
      <c r="C2400" s="220"/>
      <c r="D2400" s="220"/>
      <c r="E2400" s="221"/>
      <c r="F2400" s="219"/>
      <c r="G2400" s="209"/>
      <c r="H2400" s="210"/>
      <c r="I2400" s="211"/>
    </row>
    <row r="2401" spans="2:9" s="2" customFormat="1" ht="13.5" customHeight="1" x14ac:dyDescent="0.15">
      <c r="B2401" s="222"/>
      <c r="C2401" s="215"/>
      <c r="D2401" s="215"/>
      <c r="E2401" s="224"/>
      <c r="F2401" s="223"/>
      <c r="G2401" s="213"/>
      <c r="H2401" s="214"/>
      <c r="I2401" s="212"/>
    </row>
    <row r="2402" spans="2:9" s="2" customFormat="1" ht="13.5" customHeight="1" x14ac:dyDescent="0.15">
      <c r="B2402" s="218"/>
      <c r="C2402" s="220"/>
      <c r="D2402" s="220" t="s">
        <v>824</v>
      </c>
      <c r="E2402" s="221"/>
      <c r="F2402" s="219"/>
      <c r="G2402" s="209"/>
      <c r="H2402" s="210"/>
      <c r="I2402" s="211"/>
    </row>
    <row r="2403" spans="2:9" s="2" customFormat="1" ht="13.5" customHeight="1" x14ac:dyDescent="0.15">
      <c r="B2403" s="222"/>
      <c r="C2403" s="215" t="s">
        <v>863</v>
      </c>
      <c r="D2403" s="215" t="s">
        <v>972</v>
      </c>
      <c r="E2403" s="224">
        <v>51</v>
      </c>
      <c r="F2403" s="223" t="s">
        <v>752</v>
      </c>
      <c r="G2403" s="213"/>
      <c r="H2403" s="214"/>
      <c r="I2403" s="212"/>
    </row>
    <row r="2404" spans="2:9" s="2" customFormat="1" ht="13.5" customHeight="1" x14ac:dyDescent="0.15">
      <c r="B2404" s="218"/>
      <c r="C2404" s="220"/>
      <c r="D2404" s="220" t="s">
        <v>826</v>
      </c>
      <c r="E2404" s="221"/>
      <c r="F2404" s="219"/>
      <c r="G2404" s="209"/>
      <c r="H2404" s="210"/>
      <c r="I2404" s="211"/>
    </row>
    <row r="2405" spans="2:9" s="2" customFormat="1" ht="13.5" customHeight="1" x14ac:dyDescent="0.15">
      <c r="B2405" s="222"/>
      <c r="C2405" s="215" t="s">
        <v>863</v>
      </c>
      <c r="D2405" s="215" t="s">
        <v>852</v>
      </c>
      <c r="E2405" s="224">
        <v>7</v>
      </c>
      <c r="F2405" s="223" t="s">
        <v>752</v>
      </c>
      <c r="G2405" s="213"/>
      <c r="H2405" s="214"/>
      <c r="I2405" s="212"/>
    </row>
    <row r="2406" spans="2:9" s="2" customFormat="1" ht="13.5" customHeight="1" x14ac:dyDescent="0.15">
      <c r="B2406" s="218"/>
      <c r="C2406" s="220"/>
      <c r="D2406" s="220"/>
      <c r="E2406" s="221"/>
      <c r="F2406" s="219"/>
      <c r="G2406" s="209"/>
      <c r="H2406" s="210"/>
      <c r="I2406" s="211"/>
    </row>
    <row r="2407" spans="2:9" s="2" customFormat="1" ht="13.5" customHeight="1" x14ac:dyDescent="0.15">
      <c r="B2407" s="222"/>
      <c r="C2407" s="215"/>
      <c r="D2407" s="215"/>
      <c r="E2407" s="224"/>
      <c r="F2407" s="223"/>
      <c r="G2407" s="213"/>
      <c r="H2407" s="214"/>
      <c r="I2407" s="212"/>
    </row>
    <row r="2408" spans="2:9" s="2" customFormat="1" ht="13.5" customHeight="1" x14ac:dyDescent="0.15">
      <c r="B2408" s="218"/>
      <c r="C2408" s="220"/>
      <c r="D2408" s="220"/>
      <c r="E2408" s="221"/>
      <c r="F2408" s="219"/>
      <c r="G2408" s="209"/>
      <c r="H2408" s="210"/>
      <c r="I2408" s="211"/>
    </row>
    <row r="2409" spans="2:9" s="2" customFormat="1" ht="13.5" customHeight="1" x14ac:dyDescent="0.15">
      <c r="B2409" s="222"/>
      <c r="C2409" s="215"/>
      <c r="D2409" s="215"/>
      <c r="E2409" s="224"/>
      <c r="F2409" s="223"/>
      <c r="G2409" s="213"/>
      <c r="H2409" s="214"/>
      <c r="I2409" s="212"/>
    </row>
    <row r="2410" spans="2:9" s="2" customFormat="1" ht="13.5" customHeight="1" x14ac:dyDescent="0.15">
      <c r="B2410" s="218"/>
      <c r="C2410" s="220"/>
      <c r="D2410" s="220"/>
      <c r="E2410" s="221"/>
      <c r="F2410" s="219"/>
      <c r="G2410" s="209"/>
      <c r="H2410" s="210"/>
      <c r="I2410" s="211"/>
    </row>
    <row r="2411" spans="2:9" s="2" customFormat="1" ht="13.5" customHeight="1" x14ac:dyDescent="0.15">
      <c r="B2411" s="222"/>
      <c r="C2411" s="215"/>
      <c r="D2411" s="215"/>
      <c r="E2411" s="224"/>
      <c r="F2411" s="223"/>
      <c r="G2411" s="213"/>
      <c r="H2411" s="214"/>
      <c r="I2411" s="212"/>
    </row>
    <row r="2412" spans="2:9" s="2" customFormat="1" ht="13.5" customHeight="1" x14ac:dyDescent="0.15">
      <c r="B2412" s="218"/>
      <c r="C2412" s="220"/>
      <c r="D2412" s="220"/>
      <c r="E2412" s="221"/>
      <c r="F2412" s="219"/>
      <c r="G2412" s="209"/>
      <c r="H2412" s="210"/>
      <c r="I2412" s="211"/>
    </row>
    <row r="2413" spans="2:9" s="2" customFormat="1" ht="13.5" customHeight="1" x14ac:dyDescent="0.15">
      <c r="B2413" s="222"/>
      <c r="C2413" s="215"/>
      <c r="D2413" s="215"/>
      <c r="E2413" s="224"/>
      <c r="F2413" s="223"/>
      <c r="G2413" s="213"/>
      <c r="H2413" s="214"/>
      <c r="I2413" s="212"/>
    </row>
    <row r="2414" spans="2:9" s="2" customFormat="1" ht="13.5" customHeight="1" x14ac:dyDescent="0.15">
      <c r="B2414" s="218"/>
      <c r="C2414" s="220"/>
      <c r="D2414" s="220"/>
      <c r="E2414" s="221"/>
      <c r="F2414" s="219"/>
      <c r="G2414" s="209"/>
      <c r="H2414" s="210"/>
      <c r="I2414" s="211"/>
    </row>
    <row r="2415" spans="2:9" s="2" customFormat="1" ht="13.5" customHeight="1" x14ac:dyDescent="0.15">
      <c r="B2415" s="222"/>
      <c r="C2415" s="215"/>
      <c r="D2415" s="215"/>
      <c r="E2415" s="224"/>
      <c r="F2415" s="223"/>
      <c r="G2415" s="213"/>
      <c r="H2415" s="214"/>
      <c r="I2415" s="212"/>
    </row>
    <row r="2416" spans="2:9" s="2" customFormat="1" ht="13.5" customHeight="1" x14ac:dyDescent="0.15">
      <c r="B2416" s="218"/>
      <c r="C2416" s="220"/>
      <c r="D2416" s="220"/>
      <c r="E2416" s="221"/>
      <c r="F2416" s="219"/>
      <c r="G2416" s="209"/>
      <c r="H2416" s="210"/>
      <c r="I2416" s="211"/>
    </row>
    <row r="2417" spans="2:9" s="2" customFormat="1" ht="13.5" customHeight="1" x14ac:dyDescent="0.15">
      <c r="B2417" s="222"/>
      <c r="C2417" s="215"/>
      <c r="D2417" s="215"/>
      <c r="E2417" s="224"/>
      <c r="F2417" s="223"/>
      <c r="G2417" s="213"/>
      <c r="H2417" s="214"/>
      <c r="I2417" s="212"/>
    </row>
    <row r="2418" spans="2:9" s="2" customFormat="1" ht="13.5" customHeight="1" x14ac:dyDescent="0.15">
      <c r="B2418" s="218"/>
      <c r="C2418" s="220"/>
      <c r="D2418" s="220"/>
      <c r="E2418" s="221"/>
      <c r="F2418" s="219"/>
      <c r="G2418" s="209"/>
      <c r="H2418" s="210"/>
      <c r="I2418" s="211"/>
    </row>
    <row r="2419" spans="2:9" s="2" customFormat="1" ht="13.5" customHeight="1" x14ac:dyDescent="0.15">
      <c r="B2419" s="222"/>
      <c r="C2419" s="215"/>
      <c r="D2419" s="215"/>
      <c r="E2419" s="224"/>
      <c r="F2419" s="223"/>
      <c r="G2419" s="213"/>
      <c r="H2419" s="214"/>
      <c r="I2419" s="212"/>
    </row>
    <row r="2420" spans="2:9" s="2" customFormat="1" ht="13.5" customHeight="1" x14ac:dyDescent="0.15">
      <c r="B2420" s="218"/>
      <c r="C2420" s="220"/>
      <c r="D2420" s="220"/>
      <c r="E2420" s="221"/>
      <c r="F2420" s="219"/>
      <c r="G2420" s="209"/>
      <c r="H2420" s="210"/>
      <c r="I2420" s="211"/>
    </row>
    <row r="2421" spans="2:9" s="2" customFormat="1" ht="13.5" customHeight="1" x14ac:dyDescent="0.15">
      <c r="B2421" s="222"/>
      <c r="C2421" s="215"/>
      <c r="D2421" s="215"/>
      <c r="E2421" s="224"/>
      <c r="F2421" s="223"/>
      <c r="G2421" s="213"/>
      <c r="H2421" s="214"/>
      <c r="I2421" s="212"/>
    </row>
    <row r="2422" spans="2:9" s="2" customFormat="1" ht="13.5" customHeight="1" x14ac:dyDescent="0.15">
      <c r="B2422" s="218"/>
      <c r="C2422" s="220"/>
      <c r="D2422" s="220"/>
      <c r="E2422" s="221"/>
      <c r="F2422" s="219"/>
      <c r="G2422" s="209"/>
      <c r="H2422" s="210"/>
      <c r="I2422" s="211"/>
    </row>
    <row r="2423" spans="2:9" s="2" customFormat="1" ht="13.5" customHeight="1" x14ac:dyDescent="0.15">
      <c r="B2423" s="222"/>
      <c r="C2423" s="215"/>
      <c r="D2423" s="215"/>
      <c r="E2423" s="224"/>
      <c r="F2423" s="223"/>
      <c r="G2423" s="213"/>
      <c r="H2423" s="214"/>
      <c r="I2423" s="212"/>
    </row>
    <row r="2424" spans="2:9" s="2" customFormat="1" ht="13.5" customHeight="1" x14ac:dyDescent="0.15">
      <c r="B2424" s="218"/>
      <c r="C2424" s="220"/>
      <c r="D2424" s="220"/>
      <c r="E2424" s="221"/>
      <c r="F2424" s="219"/>
      <c r="G2424" s="209"/>
      <c r="H2424" s="210"/>
      <c r="I2424" s="211"/>
    </row>
    <row r="2425" spans="2:9" s="2" customFormat="1" ht="13.5" customHeight="1" x14ac:dyDescent="0.15">
      <c r="B2425" s="222"/>
      <c r="C2425" s="215"/>
      <c r="D2425" s="215"/>
      <c r="E2425" s="224"/>
      <c r="F2425" s="223"/>
      <c r="G2425" s="213"/>
      <c r="H2425" s="214"/>
      <c r="I2425" s="212"/>
    </row>
    <row r="2426" spans="2:9" s="2" customFormat="1" ht="13.5" customHeight="1" x14ac:dyDescent="0.15">
      <c r="B2426" s="218"/>
      <c r="C2426" s="220"/>
      <c r="D2426" s="220"/>
      <c r="E2426" s="221"/>
      <c r="F2426" s="219"/>
      <c r="G2426" s="209"/>
      <c r="H2426" s="210"/>
      <c r="I2426" s="211"/>
    </row>
    <row r="2427" spans="2:9" s="2" customFormat="1" ht="13.5" customHeight="1" x14ac:dyDescent="0.15">
      <c r="B2427" s="222"/>
      <c r="C2427" s="215"/>
      <c r="D2427" s="215"/>
      <c r="E2427" s="224"/>
      <c r="F2427" s="223"/>
      <c r="G2427" s="213"/>
      <c r="H2427" s="214"/>
      <c r="I2427" s="212"/>
    </row>
    <row r="2428" spans="2:9" s="2" customFormat="1" ht="13.5" customHeight="1" x14ac:dyDescent="0.15">
      <c r="B2428" s="218"/>
      <c r="C2428" s="219"/>
      <c r="D2428" s="220"/>
      <c r="E2428" s="221"/>
      <c r="F2428" s="219"/>
      <c r="G2428" s="209"/>
      <c r="H2428" s="210"/>
      <c r="I2428" s="211"/>
    </row>
    <row r="2429" spans="2:9" s="2" customFormat="1" ht="13.5" customHeight="1" x14ac:dyDescent="0.15">
      <c r="B2429" s="222"/>
      <c r="C2429" s="223" t="s">
        <v>1</v>
      </c>
      <c r="D2429" s="215"/>
      <c r="E2429" s="224"/>
      <c r="F2429" s="223"/>
      <c r="G2429" s="213"/>
      <c r="H2429" s="214"/>
      <c r="I2429" s="212"/>
    </row>
    <row r="2430" spans="2:9" s="2" customFormat="1" ht="13.5" customHeight="1" x14ac:dyDescent="0.15">
      <c r="B2430" s="218"/>
      <c r="C2430" s="219"/>
      <c r="D2430" s="220"/>
      <c r="E2430" s="221"/>
      <c r="F2430" s="219"/>
      <c r="G2430" s="209"/>
      <c r="H2430" s="210"/>
      <c r="I2430" s="211"/>
    </row>
    <row r="2431" spans="2:9" s="2" customFormat="1" ht="13.5" customHeight="1" x14ac:dyDescent="0.15">
      <c r="B2431" s="222"/>
      <c r="C2431" s="223"/>
      <c r="D2431" s="215"/>
      <c r="E2431" s="224"/>
      <c r="F2431" s="223"/>
      <c r="G2431" s="213"/>
      <c r="H2431" s="214"/>
      <c r="I2431" s="212"/>
    </row>
    <row r="2432" spans="2:9" s="2" customFormat="1" ht="13.5" customHeight="1" x14ac:dyDescent="0.15">
      <c r="B2432" s="218"/>
      <c r="C2432" s="220"/>
      <c r="D2432" s="220"/>
      <c r="E2432" s="221"/>
      <c r="F2432" s="219"/>
      <c r="G2432" s="209"/>
      <c r="H2432" s="210"/>
      <c r="I2432" s="211"/>
    </row>
    <row r="2433" spans="2:9" s="2" customFormat="1" ht="13.5" customHeight="1" x14ac:dyDescent="0.15">
      <c r="B2433" s="222"/>
      <c r="C2433" s="215"/>
      <c r="D2433" s="215"/>
      <c r="E2433" s="224"/>
      <c r="F2433" s="223"/>
      <c r="G2433" s="213"/>
      <c r="H2433" s="214"/>
      <c r="I2433" s="212"/>
    </row>
    <row r="2434" spans="2:9" s="2" customFormat="1" ht="13.5" customHeight="1" x14ac:dyDescent="0.15">
      <c r="B2434" s="218"/>
      <c r="C2434" s="220"/>
      <c r="D2434" s="220"/>
      <c r="E2434" s="221"/>
      <c r="F2434" s="219"/>
      <c r="G2434" s="209"/>
      <c r="H2434" s="210"/>
      <c r="I2434" s="211"/>
    </row>
    <row r="2435" spans="2:9" s="2" customFormat="1" ht="13.5" customHeight="1" x14ac:dyDescent="0.15">
      <c r="B2435" s="233"/>
      <c r="C2435" s="215" t="s">
        <v>951</v>
      </c>
      <c r="D2435" s="215"/>
      <c r="E2435" s="224"/>
      <c r="F2435" s="223"/>
      <c r="G2435" s="213"/>
      <c r="H2435" s="214"/>
      <c r="I2435" s="212"/>
    </row>
    <row r="2436" spans="2:9" s="2" customFormat="1" ht="13.5" customHeight="1" x14ac:dyDescent="0.15">
      <c r="B2436" s="218"/>
      <c r="C2436" s="220"/>
      <c r="D2436" s="220"/>
      <c r="E2436" s="221"/>
      <c r="F2436" s="219"/>
      <c r="G2436" s="209"/>
      <c r="H2436" s="210"/>
      <c r="I2436" s="211"/>
    </row>
    <row r="2437" spans="2:9" s="2" customFormat="1" ht="13.5" customHeight="1" x14ac:dyDescent="0.15">
      <c r="B2437" s="222"/>
      <c r="C2437" s="215" t="s">
        <v>773</v>
      </c>
      <c r="D2437" s="215"/>
      <c r="E2437" s="224"/>
      <c r="F2437" s="223"/>
      <c r="G2437" s="213"/>
      <c r="H2437" s="214"/>
      <c r="I2437" s="212"/>
    </row>
    <row r="2438" spans="2:9" s="2" customFormat="1" ht="13.5" customHeight="1" x14ac:dyDescent="0.15">
      <c r="B2438" s="218"/>
      <c r="C2438" s="220"/>
      <c r="D2438" s="220"/>
      <c r="E2438" s="221"/>
      <c r="F2438" s="219"/>
      <c r="G2438" s="209"/>
      <c r="H2438" s="210"/>
      <c r="I2438" s="211"/>
    </row>
    <row r="2439" spans="2:9" s="2" customFormat="1" ht="13.5" customHeight="1" x14ac:dyDescent="0.15">
      <c r="B2439" s="222"/>
      <c r="C2439" s="215"/>
      <c r="D2439" s="215"/>
      <c r="E2439" s="224"/>
      <c r="F2439" s="223"/>
      <c r="G2439" s="213"/>
      <c r="H2439" s="214"/>
      <c r="I2439" s="212"/>
    </row>
    <row r="2440" spans="2:9" s="2" customFormat="1" ht="13.5" customHeight="1" x14ac:dyDescent="0.15">
      <c r="B2440" s="218"/>
      <c r="C2440" s="220"/>
      <c r="D2440" s="220"/>
      <c r="E2440" s="221"/>
      <c r="F2440" s="219"/>
      <c r="G2440" s="209"/>
      <c r="H2440" s="210"/>
      <c r="I2440" s="211"/>
    </row>
    <row r="2441" spans="2:9" s="2" customFormat="1" ht="13.5" customHeight="1" x14ac:dyDescent="0.15">
      <c r="B2441" s="222"/>
      <c r="C2441" s="215" t="s">
        <v>783</v>
      </c>
      <c r="D2441" s="215" t="s">
        <v>888</v>
      </c>
      <c r="E2441" s="224">
        <v>1</v>
      </c>
      <c r="F2441" s="223" t="s">
        <v>769</v>
      </c>
      <c r="G2441" s="213"/>
      <c r="H2441" s="214"/>
      <c r="I2441" s="212"/>
    </row>
    <row r="2442" spans="2:9" s="2" customFormat="1" ht="13.5" customHeight="1" x14ac:dyDescent="0.15">
      <c r="B2442" s="218"/>
      <c r="C2442" s="220"/>
      <c r="D2442" s="220"/>
      <c r="E2442" s="221"/>
      <c r="F2442" s="219"/>
      <c r="G2442" s="209"/>
      <c r="H2442" s="210"/>
      <c r="I2442" s="211"/>
    </row>
    <row r="2443" spans="2:9" s="2" customFormat="1" ht="13.5" customHeight="1" x14ac:dyDescent="0.15">
      <c r="B2443" s="222"/>
      <c r="C2443" s="215"/>
      <c r="D2443" s="215"/>
      <c r="E2443" s="224"/>
      <c r="F2443" s="223"/>
      <c r="G2443" s="213"/>
      <c r="H2443" s="214"/>
      <c r="I2443" s="212"/>
    </row>
    <row r="2444" spans="2:9" s="2" customFormat="1" ht="13.5" customHeight="1" x14ac:dyDescent="0.15">
      <c r="B2444" s="218"/>
      <c r="C2444" s="220"/>
      <c r="D2444" s="220"/>
      <c r="E2444" s="221"/>
      <c r="F2444" s="219"/>
      <c r="G2444" s="209"/>
      <c r="H2444" s="210"/>
      <c r="I2444" s="211"/>
    </row>
    <row r="2445" spans="2:9" s="2" customFormat="1" ht="13.5" customHeight="1" x14ac:dyDescent="0.15">
      <c r="B2445" s="222"/>
      <c r="C2445" s="215"/>
      <c r="D2445" s="215"/>
      <c r="E2445" s="224"/>
      <c r="F2445" s="223"/>
      <c r="G2445" s="213"/>
      <c r="H2445" s="214"/>
      <c r="I2445" s="212"/>
    </row>
    <row r="2446" spans="2:9" s="2" customFormat="1" ht="13.5" customHeight="1" x14ac:dyDescent="0.15">
      <c r="B2446" s="218"/>
      <c r="C2446" s="220"/>
      <c r="D2446" s="220"/>
      <c r="E2446" s="221"/>
      <c r="F2446" s="219"/>
      <c r="G2446" s="209"/>
      <c r="H2446" s="210"/>
      <c r="I2446" s="211"/>
    </row>
    <row r="2447" spans="2:9" s="2" customFormat="1" ht="13.5" customHeight="1" x14ac:dyDescent="0.15">
      <c r="B2447" s="222"/>
      <c r="C2447" s="215"/>
      <c r="D2447" s="215"/>
      <c r="E2447" s="224"/>
      <c r="F2447" s="223"/>
      <c r="G2447" s="213"/>
      <c r="H2447" s="214"/>
      <c r="I2447" s="212"/>
    </row>
    <row r="2448" spans="2:9" s="2" customFormat="1" ht="13.5" customHeight="1" x14ac:dyDescent="0.15">
      <c r="B2448" s="218"/>
      <c r="C2448" s="220"/>
      <c r="D2448" s="220"/>
      <c r="E2448" s="221"/>
      <c r="F2448" s="219"/>
      <c r="G2448" s="209"/>
      <c r="H2448" s="210"/>
      <c r="I2448" s="211"/>
    </row>
    <row r="2449" spans="2:9" s="2" customFormat="1" ht="13.5" customHeight="1" x14ac:dyDescent="0.15">
      <c r="B2449" s="222"/>
      <c r="C2449" s="215"/>
      <c r="D2449" s="215"/>
      <c r="E2449" s="224"/>
      <c r="F2449" s="223"/>
      <c r="G2449" s="213"/>
      <c r="H2449" s="214"/>
      <c r="I2449" s="212"/>
    </row>
    <row r="2450" spans="2:9" s="2" customFormat="1" ht="13.5" customHeight="1" x14ac:dyDescent="0.15">
      <c r="B2450" s="218"/>
      <c r="C2450" s="220"/>
      <c r="D2450" s="220"/>
      <c r="E2450" s="221"/>
      <c r="F2450" s="219"/>
      <c r="G2450" s="209"/>
      <c r="H2450" s="210"/>
      <c r="I2450" s="211"/>
    </row>
    <row r="2451" spans="2:9" s="2" customFormat="1" ht="13.5" customHeight="1" x14ac:dyDescent="0.15">
      <c r="B2451" s="222"/>
      <c r="C2451" s="215"/>
      <c r="D2451" s="215"/>
      <c r="E2451" s="224"/>
      <c r="F2451" s="223"/>
      <c r="G2451" s="213"/>
      <c r="H2451" s="214"/>
      <c r="I2451" s="212"/>
    </row>
    <row r="2452" spans="2:9" s="2" customFormat="1" ht="13.5" customHeight="1" x14ac:dyDescent="0.15">
      <c r="B2452" s="218"/>
      <c r="C2452" s="220"/>
      <c r="D2452" s="220"/>
      <c r="E2452" s="221"/>
      <c r="F2452" s="219"/>
      <c r="G2452" s="209"/>
      <c r="H2452" s="210"/>
      <c r="I2452" s="211"/>
    </row>
    <row r="2453" spans="2:9" s="2" customFormat="1" ht="13.5" customHeight="1" x14ac:dyDescent="0.15">
      <c r="B2453" s="222"/>
      <c r="C2453" s="215"/>
      <c r="D2453" s="215"/>
      <c r="E2453" s="224"/>
      <c r="F2453" s="223"/>
      <c r="G2453" s="213"/>
      <c r="H2453" s="214"/>
      <c r="I2453" s="212"/>
    </row>
    <row r="2454" spans="2:9" s="2" customFormat="1" ht="13.5" customHeight="1" x14ac:dyDescent="0.15">
      <c r="B2454" s="218"/>
      <c r="C2454" s="220"/>
      <c r="D2454" s="220"/>
      <c r="E2454" s="221"/>
      <c r="F2454" s="219"/>
      <c r="G2454" s="209"/>
      <c r="H2454" s="210"/>
      <c r="I2454" s="211"/>
    </row>
    <row r="2455" spans="2:9" s="2" customFormat="1" ht="13.5" customHeight="1" x14ac:dyDescent="0.15">
      <c r="B2455" s="222"/>
      <c r="C2455" s="215"/>
      <c r="D2455" s="215"/>
      <c r="E2455" s="224"/>
      <c r="F2455" s="223"/>
      <c r="G2455" s="213"/>
      <c r="H2455" s="214"/>
      <c r="I2455" s="212"/>
    </row>
    <row r="2456" spans="2:9" s="2" customFormat="1" ht="13.5" customHeight="1" x14ac:dyDescent="0.15">
      <c r="B2456" s="218"/>
      <c r="C2456" s="220"/>
      <c r="D2456" s="220"/>
      <c r="E2456" s="221"/>
      <c r="F2456" s="219"/>
      <c r="G2456" s="209"/>
      <c r="H2456" s="210"/>
      <c r="I2456" s="211"/>
    </row>
    <row r="2457" spans="2:9" s="2" customFormat="1" ht="13.5" customHeight="1" x14ac:dyDescent="0.15">
      <c r="B2457" s="222"/>
      <c r="C2457" s="215"/>
      <c r="D2457" s="215"/>
      <c r="E2457" s="224"/>
      <c r="F2457" s="223"/>
      <c r="G2457" s="213"/>
      <c r="H2457" s="214"/>
      <c r="I2457" s="212"/>
    </row>
    <row r="2458" spans="2:9" s="2" customFormat="1" ht="13.5" customHeight="1" x14ac:dyDescent="0.15">
      <c r="B2458" s="218"/>
      <c r="C2458" s="220"/>
      <c r="D2458" s="220"/>
      <c r="E2458" s="221"/>
      <c r="F2458" s="219"/>
      <c r="G2458" s="209"/>
      <c r="H2458" s="210"/>
      <c r="I2458" s="211"/>
    </row>
    <row r="2459" spans="2:9" s="2" customFormat="1" ht="13.5" customHeight="1" x14ac:dyDescent="0.15">
      <c r="B2459" s="222"/>
      <c r="C2459" s="215"/>
      <c r="D2459" s="215"/>
      <c r="E2459" s="224"/>
      <c r="F2459" s="223"/>
      <c r="G2459" s="213"/>
      <c r="H2459" s="214"/>
      <c r="I2459" s="212"/>
    </row>
    <row r="2460" spans="2:9" s="2" customFormat="1" ht="13.5" customHeight="1" x14ac:dyDescent="0.15">
      <c r="B2460" s="218"/>
      <c r="C2460" s="220"/>
      <c r="D2460" s="220"/>
      <c r="E2460" s="221"/>
      <c r="F2460" s="219"/>
      <c r="G2460" s="209"/>
      <c r="H2460" s="210"/>
      <c r="I2460" s="211"/>
    </row>
    <row r="2461" spans="2:9" s="2" customFormat="1" ht="13.5" customHeight="1" x14ac:dyDescent="0.15">
      <c r="B2461" s="222"/>
      <c r="C2461" s="215"/>
      <c r="D2461" s="215"/>
      <c r="E2461" s="224"/>
      <c r="F2461" s="223"/>
      <c r="G2461" s="213"/>
      <c r="H2461" s="214"/>
      <c r="I2461" s="212"/>
    </row>
    <row r="2462" spans="2:9" s="2" customFormat="1" ht="13.5" customHeight="1" x14ac:dyDescent="0.15">
      <c r="B2462" s="218"/>
      <c r="C2462" s="220"/>
      <c r="D2462" s="220"/>
      <c r="E2462" s="221"/>
      <c r="F2462" s="219"/>
      <c r="G2462" s="209"/>
      <c r="H2462" s="210"/>
      <c r="I2462" s="211"/>
    </row>
    <row r="2463" spans="2:9" s="2" customFormat="1" ht="13.5" customHeight="1" x14ac:dyDescent="0.15">
      <c r="B2463" s="222"/>
      <c r="C2463" s="215"/>
      <c r="D2463" s="215"/>
      <c r="E2463" s="224"/>
      <c r="F2463" s="223"/>
      <c r="G2463" s="213"/>
      <c r="H2463" s="214"/>
      <c r="I2463" s="212"/>
    </row>
    <row r="2464" spans="2:9" s="2" customFormat="1" ht="13.5" customHeight="1" x14ac:dyDescent="0.15">
      <c r="B2464" s="218"/>
      <c r="C2464" s="220"/>
      <c r="D2464" s="220"/>
      <c r="E2464" s="221"/>
      <c r="F2464" s="219"/>
      <c r="G2464" s="209"/>
      <c r="H2464" s="210"/>
      <c r="I2464" s="211"/>
    </row>
    <row r="2465" spans="2:9" s="2" customFormat="1" ht="13.5" customHeight="1" x14ac:dyDescent="0.15">
      <c r="B2465" s="222"/>
      <c r="C2465" s="215"/>
      <c r="D2465" s="215"/>
      <c r="E2465" s="224"/>
      <c r="F2465" s="223"/>
      <c r="G2465" s="213"/>
      <c r="H2465" s="214"/>
      <c r="I2465" s="212"/>
    </row>
    <row r="2466" spans="2:9" s="2" customFormat="1" ht="13.5" customHeight="1" x14ac:dyDescent="0.15">
      <c r="B2466" s="218"/>
      <c r="C2466" s="219"/>
      <c r="D2466" s="220"/>
      <c r="E2466" s="221"/>
      <c r="F2466" s="219"/>
      <c r="G2466" s="209"/>
      <c r="H2466" s="210"/>
      <c r="I2466" s="211"/>
    </row>
    <row r="2467" spans="2:9" s="2" customFormat="1" ht="13.5" customHeight="1" x14ac:dyDescent="0.15">
      <c r="B2467" s="222"/>
      <c r="C2467" s="223" t="s">
        <v>1</v>
      </c>
      <c r="D2467" s="215"/>
      <c r="E2467" s="224"/>
      <c r="F2467" s="223"/>
      <c r="G2467" s="213"/>
      <c r="H2467" s="214"/>
      <c r="I2467" s="212"/>
    </row>
    <row r="2468" spans="2:9" s="2" customFormat="1" ht="13.5" customHeight="1" x14ac:dyDescent="0.15">
      <c r="B2468" s="218"/>
      <c r="C2468" s="219"/>
      <c r="D2468" s="220"/>
      <c r="E2468" s="221"/>
      <c r="F2468" s="219"/>
      <c r="G2468" s="209"/>
      <c r="H2468" s="210"/>
      <c r="I2468" s="211"/>
    </row>
    <row r="2469" spans="2:9" s="2" customFormat="1" ht="13.5" customHeight="1" x14ac:dyDescent="0.15">
      <c r="B2469" s="222"/>
      <c r="C2469" s="223"/>
      <c r="D2469" s="215"/>
      <c r="E2469" s="224"/>
      <c r="F2469" s="223"/>
      <c r="G2469" s="213"/>
      <c r="H2469" s="214"/>
      <c r="I2469" s="212"/>
    </row>
    <row r="2470" spans="2:9" s="2" customFormat="1" ht="13.5" customHeight="1" x14ac:dyDescent="0.15">
      <c r="B2470" s="218"/>
      <c r="C2470" s="220"/>
      <c r="D2470" s="220"/>
      <c r="E2470" s="221"/>
      <c r="F2470" s="219"/>
      <c r="G2470" s="209"/>
      <c r="H2470" s="210"/>
      <c r="I2470" s="211"/>
    </row>
    <row r="2471" spans="2:9" s="2" customFormat="1" ht="13.5" customHeight="1" x14ac:dyDescent="0.15">
      <c r="B2471" s="222"/>
      <c r="C2471" s="215"/>
      <c r="D2471" s="215"/>
      <c r="E2471" s="224"/>
      <c r="F2471" s="223"/>
      <c r="G2471" s="213"/>
      <c r="H2471" s="214"/>
      <c r="I2471" s="212"/>
    </row>
    <row r="2472" spans="2:9" s="2" customFormat="1" ht="13.5" customHeight="1" x14ac:dyDescent="0.15">
      <c r="B2472" s="218"/>
      <c r="C2472" s="220"/>
      <c r="D2472" s="220"/>
      <c r="E2472" s="221"/>
      <c r="F2472" s="219"/>
      <c r="G2472" s="209"/>
      <c r="H2472" s="210"/>
      <c r="I2472" s="211"/>
    </row>
    <row r="2473" spans="2:9" s="2" customFormat="1" ht="13.5" customHeight="1" x14ac:dyDescent="0.15">
      <c r="B2473" s="233"/>
      <c r="C2473" s="215" t="s">
        <v>969</v>
      </c>
      <c r="D2473" s="215"/>
      <c r="E2473" s="224"/>
      <c r="F2473" s="223"/>
      <c r="G2473" s="213"/>
      <c r="H2473" s="214"/>
      <c r="I2473" s="212"/>
    </row>
    <row r="2474" spans="2:9" s="2" customFormat="1" ht="13.5" customHeight="1" x14ac:dyDescent="0.15">
      <c r="B2474" s="218"/>
      <c r="C2474" s="220"/>
      <c r="D2474" s="220"/>
      <c r="E2474" s="221"/>
      <c r="F2474" s="219"/>
      <c r="G2474" s="209"/>
      <c r="H2474" s="210"/>
      <c r="I2474" s="211"/>
    </row>
    <row r="2475" spans="2:9" s="2" customFormat="1" ht="13.5" customHeight="1" x14ac:dyDescent="0.15">
      <c r="B2475" s="222"/>
      <c r="C2475" s="215" t="s">
        <v>774</v>
      </c>
      <c r="D2475" s="215"/>
      <c r="E2475" s="224"/>
      <c r="F2475" s="223"/>
      <c r="G2475" s="213"/>
      <c r="H2475" s="214"/>
      <c r="I2475" s="212"/>
    </row>
    <row r="2476" spans="2:9" s="2" customFormat="1" ht="13.5" customHeight="1" x14ac:dyDescent="0.15">
      <c r="B2476" s="218"/>
      <c r="C2476" s="220"/>
      <c r="D2476" s="220"/>
      <c r="E2476" s="221"/>
      <c r="F2476" s="219"/>
      <c r="G2476" s="209"/>
      <c r="H2476" s="210"/>
      <c r="I2476" s="211"/>
    </row>
    <row r="2477" spans="2:9" s="2" customFormat="1" ht="13.5" customHeight="1" x14ac:dyDescent="0.15">
      <c r="B2477" s="222"/>
      <c r="C2477" s="215"/>
      <c r="D2477" s="215"/>
      <c r="E2477" s="224"/>
      <c r="F2477" s="223"/>
      <c r="G2477" s="213"/>
      <c r="H2477" s="214"/>
      <c r="I2477" s="212"/>
    </row>
    <row r="2478" spans="2:9" s="2" customFormat="1" ht="13.5" customHeight="1" x14ac:dyDescent="0.15">
      <c r="B2478" s="218"/>
      <c r="C2478" s="220"/>
      <c r="D2478" s="220"/>
      <c r="E2478" s="221"/>
      <c r="F2478" s="219"/>
      <c r="G2478" s="209"/>
      <c r="H2478" s="210"/>
      <c r="I2478" s="211"/>
    </row>
    <row r="2479" spans="2:9" s="2" customFormat="1" ht="13.5" customHeight="1" x14ac:dyDescent="0.15">
      <c r="B2479" s="222"/>
      <c r="C2479" s="215" t="s">
        <v>774</v>
      </c>
      <c r="D2479" s="215" t="s">
        <v>841</v>
      </c>
      <c r="E2479" s="224">
        <v>1</v>
      </c>
      <c r="F2479" s="223" t="s">
        <v>769</v>
      </c>
      <c r="G2479" s="213"/>
      <c r="H2479" s="214"/>
      <c r="I2479" s="212"/>
    </row>
    <row r="2480" spans="2:9" s="2" customFormat="1" ht="13.5" customHeight="1" x14ac:dyDescent="0.15">
      <c r="B2480" s="218"/>
      <c r="C2480" s="220"/>
      <c r="D2480" s="220"/>
      <c r="E2480" s="221"/>
      <c r="F2480" s="219"/>
      <c r="G2480" s="209"/>
      <c r="H2480" s="210"/>
      <c r="I2480" s="211"/>
    </row>
    <row r="2481" spans="2:9" s="2" customFormat="1" ht="13.5" customHeight="1" x14ac:dyDescent="0.15">
      <c r="B2481" s="222"/>
      <c r="C2481" s="215"/>
      <c r="D2481" s="215"/>
      <c r="E2481" s="224"/>
      <c r="F2481" s="223"/>
      <c r="G2481" s="213"/>
      <c r="H2481" s="214"/>
      <c r="I2481" s="212"/>
    </row>
    <row r="2482" spans="2:9" s="2" customFormat="1" ht="13.5" customHeight="1" x14ac:dyDescent="0.15">
      <c r="B2482" s="218"/>
      <c r="C2482" s="220"/>
      <c r="D2482" s="220"/>
      <c r="E2482" s="221"/>
      <c r="F2482" s="219"/>
      <c r="G2482" s="209"/>
      <c r="H2482" s="210"/>
      <c r="I2482" s="211"/>
    </row>
    <row r="2483" spans="2:9" s="2" customFormat="1" ht="13.5" customHeight="1" x14ac:dyDescent="0.15">
      <c r="B2483" s="222"/>
      <c r="C2483" s="215"/>
      <c r="D2483" s="215"/>
      <c r="E2483" s="224"/>
      <c r="F2483" s="223"/>
      <c r="G2483" s="213"/>
      <c r="H2483" s="214"/>
      <c r="I2483" s="212"/>
    </row>
    <row r="2484" spans="2:9" s="2" customFormat="1" ht="13.5" customHeight="1" x14ac:dyDescent="0.15">
      <c r="B2484" s="218"/>
      <c r="C2484" s="220"/>
      <c r="D2484" s="220"/>
      <c r="E2484" s="221"/>
      <c r="F2484" s="219"/>
      <c r="G2484" s="209"/>
      <c r="H2484" s="210"/>
      <c r="I2484" s="211"/>
    </row>
    <row r="2485" spans="2:9" s="2" customFormat="1" ht="13.5" customHeight="1" x14ac:dyDescent="0.15">
      <c r="B2485" s="222"/>
      <c r="C2485" s="215"/>
      <c r="D2485" s="215"/>
      <c r="E2485" s="224"/>
      <c r="F2485" s="223"/>
      <c r="G2485" s="213"/>
      <c r="H2485" s="214"/>
      <c r="I2485" s="212"/>
    </row>
    <row r="2486" spans="2:9" s="2" customFormat="1" ht="13.5" customHeight="1" x14ac:dyDescent="0.15">
      <c r="B2486" s="218"/>
      <c r="C2486" s="220"/>
      <c r="D2486" s="220"/>
      <c r="E2486" s="221"/>
      <c r="F2486" s="219"/>
      <c r="G2486" s="209"/>
      <c r="H2486" s="210"/>
      <c r="I2486" s="211"/>
    </row>
    <row r="2487" spans="2:9" s="2" customFormat="1" ht="13.5" customHeight="1" x14ac:dyDescent="0.15">
      <c r="B2487" s="222"/>
      <c r="C2487" s="215"/>
      <c r="D2487" s="215"/>
      <c r="E2487" s="224"/>
      <c r="F2487" s="223"/>
      <c r="G2487" s="213"/>
      <c r="H2487" s="214"/>
      <c r="I2487" s="212"/>
    </row>
    <row r="2488" spans="2:9" s="2" customFormat="1" ht="13.5" customHeight="1" x14ac:dyDescent="0.15">
      <c r="B2488" s="218"/>
      <c r="C2488" s="220"/>
      <c r="D2488" s="220"/>
      <c r="E2488" s="221"/>
      <c r="F2488" s="219"/>
      <c r="G2488" s="209"/>
      <c r="H2488" s="210"/>
      <c r="I2488" s="211"/>
    </row>
    <row r="2489" spans="2:9" s="2" customFormat="1" ht="13.5" customHeight="1" x14ac:dyDescent="0.15">
      <c r="B2489" s="222"/>
      <c r="C2489" s="215"/>
      <c r="D2489" s="215"/>
      <c r="E2489" s="224"/>
      <c r="F2489" s="223"/>
      <c r="G2489" s="213"/>
      <c r="H2489" s="214"/>
      <c r="I2489" s="212"/>
    </row>
    <row r="2490" spans="2:9" s="2" customFormat="1" ht="13.5" customHeight="1" x14ac:dyDescent="0.15">
      <c r="B2490" s="218"/>
      <c r="C2490" s="220"/>
      <c r="D2490" s="220"/>
      <c r="E2490" s="221"/>
      <c r="F2490" s="219"/>
      <c r="G2490" s="209"/>
      <c r="H2490" s="210"/>
      <c r="I2490" s="211"/>
    </row>
    <row r="2491" spans="2:9" s="2" customFormat="1" ht="13.5" customHeight="1" x14ac:dyDescent="0.15">
      <c r="B2491" s="222"/>
      <c r="C2491" s="215"/>
      <c r="D2491" s="215"/>
      <c r="E2491" s="224"/>
      <c r="F2491" s="223"/>
      <c r="G2491" s="213"/>
      <c r="H2491" s="214"/>
      <c r="I2491" s="212"/>
    </row>
    <row r="2492" spans="2:9" s="2" customFormat="1" ht="13.5" customHeight="1" x14ac:dyDescent="0.15">
      <c r="B2492" s="218"/>
      <c r="C2492" s="220"/>
      <c r="D2492" s="220"/>
      <c r="E2492" s="221"/>
      <c r="F2492" s="219"/>
      <c r="G2492" s="209"/>
      <c r="H2492" s="210"/>
      <c r="I2492" s="211"/>
    </row>
    <row r="2493" spans="2:9" s="2" customFormat="1" ht="13.5" customHeight="1" x14ac:dyDescent="0.15">
      <c r="B2493" s="222"/>
      <c r="C2493" s="215"/>
      <c r="D2493" s="215"/>
      <c r="E2493" s="224"/>
      <c r="F2493" s="223"/>
      <c r="G2493" s="213"/>
      <c r="H2493" s="214"/>
      <c r="I2493" s="212"/>
    </row>
    <row r="2494" spans="2:9" s="2" customFormat="1" ht="13.5" customHeight="1" x14ac:dyDescent="0.15">
      <c r="B2494" s="218"/>
      <c r="C2494" s="220"/>
      <c r="D2494" s="220"/>
      <c r="E2494" s="221"/>
      <c r="F2494" s="219"/>
      <c r="G2494" s="209"/>
      <c r="H2494" s="210"/>
      <c r="I2494" s="211"/>
    </row>
    <row r="2495" spans="2:9" s="2" customFormat="1" ht="13.5" customHeight="1" x14ac:dyDescent="0.15">
      <c r="B2495" s="222"/>
      <c r="C2495" s="215"/>
      <c r="D2495" s="215"/>
      <c r="E2495" s="224"/>
      <c r="F2495" s="223"/>
      <c r="G2495" s="213"/>
      <c r="H2495" s="214"/>
      <c r="I2495" s="212"/>
    </row>
    <row r="2496" spans="2:9" s="2" customFormat="1" ht="13.5" customHeight="1" x14ac:dyDescent="0.15">
      <c r="B2496" s="218"/>
      <c r="C2496" s="220"/>
      <c r="D2496" s="220"/>
      <c r="E2496" s="221"/>
      <c r="F2496" s="219"/>
      <c r="G2496" s="209"/>
      <c r="H2496" s="210"/>
      <c r="I2496" s="211"/>
    </row>
    <row r="2497" spans="2:9" s="2" customFormat="1" ht="13.5" customHeight="1" x14ac:dyDescent="0.15">
      <c r="B2497" s="222"/>
      <c r="C2497" s="215"/>
      <c r="D2497" s="215"/>
      <c r="E2497" s="224"/>
      <c r="F2497" s="223"/>
      <c r="G2497" s="213"/>
      <c r="H2497" s="214"/>
      <c r="I2497" s="212"/>
    </row>
    <row r="2498" spans="2:9" s="2" customFormat="1" ht="13.5" customHeight="1" x14ac:dyDescent="0.15">
      <c r="B2498" s="218"/>
      <c r="C2498" s="220"/>
      <c r="D2498" s="220"/>
      <c r="E2498" s="221"/>
      <c r="F2498" s="219"/>
      <c r="G2498" s="209"/>
      <c r="H2498" s="210"/>
      <c r="I2498" s="211"/>
    </row>
    <row r="2499" spans="2:9" s="2" customFormat="1" ht="13.5" customHeight="1" x14ac:dyDescent="0.15">
      <c r="B2499" s="222"/>
      <c r="C2499" s="215"/>
      <c r="D2499" s="215"/>
      <c r="E2499" s="224"/>
      <c r="F2499" s="223"/>
      <c r="G2499" s="213"/>
      <c r="H2499" s="214"/>
      <c r="I2499" s="212"/>
    </row>
    <row r="2500" spans="2:9" s="2" customFormat="1" ht="13.5" customHeight="1" x14ac:dyDescent="0.15">
      <c r="B2500" s="218"/>
      <c r="C2500" s="220"/>
      <c r="D2500" s="220"/>
      <c r="E2500" s="221"/>
      <c r="F2500" s="219"/>
      <c r="G2500" s="209"/>
      <c r="H2500" s="210"/>
      <c r="I2500" s="211"/>
    </row>
    <row r="2501" spans="2:9" s="2" customFormat="1" ht="13.5" customHeight="1" x14ac:dyDescent="0.15">
      <c r="B2501" s="222"/>
      <c r="C2501" s="215"/>
      <c r="D2501" s="215"/>
      <c r="E2501" s="224"/>
      <c r="F2501" s="223"/>
      <c r="G2501" s="213"/>
      <c r="H2501" s="214"/>
      <c r="I2501" s="212"/>
    </row>
    <row r="2502" spans="2:9" s="2" customFormat="1" ht="13.5" customHeight="1" x14ac:dyDescent="0.15">
      <c r="B2502" s="218"/>
      <c r="C2502" s="220"/>
      <c r="D2502" s="220"/>
      <c r="E2502" s="221"/>
      <c r="F2502" s="219"/>
      <c r="G2502" s="209"/>
      <c r="H2502" s="210"/>
      <c r="I2502" s="211"/>
    </row>
    <row r="2503" spans="2:9" s="2" customFormat="1" ht="13.5" customHeight="1" x14ac:dyDescent="0.15">
      <c r="B2503" s="222"/>
      <c r="C2503" s="215"/>
      <c r="D2503" s="215"/>
      <c r="E2503" s="224"/>
      <c r="F2503" s="223"/>
      <c r="G2503" s="213"/>
      <c r="H2503" s="214"/>
      <c r="I2503" s="212"/>
    </row>
    <row r="2504" spans="2:9" s="2" customFormat="1" ht="13.5" customHeight="1" x14ac:dyDescent="0.15">
      <c r="B2504" s="218"/>
      <c r="C2504" s="219"/>
      <c r="D2504" s="220"/>
      <c r="E2504" s="221"/>
      <c r="F2504" s="219"/>
      <c r="G2504" s="209"/>
      <c r="H2504" s="210"/>
      <c r="I2504" s="211"/>
    </row>
    <row r="2505" spans="2:9" s="2" customFormat="1" ht="13.5" customHeight="1" x14ac:dyDescent="0.15">
      <c r="B2505" s="222"/>
      <c r="C2505" s="223" t="s">
        <v>1</v>
      </c>
      <c r="D2505" s="215"/>
      <c r="E2505" s="224"/>
      <c r="F2505" s="223"/>
      <c r="G2505" s="213"/>
      <c r="H2505" s="214"/>
      <c r="I2505" s="212"/>
    </row>
    <row r="2506" spans="2:9" s="2" customFormat="1" ht="13.5" customHeight="1" x14ac:dyDescent="0.15">
      <c r="B2506" s="218"/>
      <c r="C2506" s="219"/>
      <c r="D2506" s="220"/>
      <c r="E2506" s="221"/>
      <c r="F2506" s="219"/>
      <c r="G2506" s="209"/>
      <c r="H2506" s="210"/>
      <c r="I2506" s="211"/>
    </row>
    <row r="2507" spans="2:9" s="2" customFormat="1" ht="13.5" customHeight="1" x14ac:dyDescent="0.15">
      <c r="B2507" s="222"/>
      <c r="C2507" s="223"/>
      <c r="D2507" s="215"/>
      <c r="E2507" s="224"/>
      <c r="F2507" s="223"/>
      <c r="G2507" s="213"/>
      <c r="H2507" s="214"/>
      <c r="I2507" s="212"/>
    </row>
    <row r="2508" spans="2:9" s="2" customFormat="1" ht="13.5" customHeight="1" x14ac:dyDescent="0.15">
      <c r="B2508" s="218"/>
      <c r="C2508" s="220"/>
      <c r="D2508" s="220"/>
      <c r="E2508" s="221"/>
      <c r="F2508" s="219"/>
      <c r="G2508" s="209"/>
      <c r="H2508" s="210"/>
      <c r="I2508" s="211"/>
    </row>
    <row r="2509" spans="2:9" s="2" customFormat="1" ht="13.5" customHeight="1" x14ac:dyDescent="0.15">
      <c r="B2509" s="222"/>
      <c r="C2509" s="215"/>
      <c r="D2509" s="215"/>
      <c r="E2509" s="224"/>
      <c r="F2509" s="223"/>
      <c r="G2509" s="213"/>
      <c r="H2509" s="214"/>
      <c r="I2509" s="212"/>
    </row>
    <row r="2510" spans="2:9" s="2" customFormat="1" ht="13.5" customHeight="1" x14ac:dyDescent="0.15">
      <c r="B2510" s="218"/>
      <c r="C2510" s="220"/>
      <c r="D2510" s="220"/>
      <c r="E2510" s="221"/>
      <c r="F2510" s="219"/>
      <c r="G2510" s="209"/>
      <c r="H2510" s="210"/>
      <c r="I2510" s="211"/>
    </row>
    <row r="2511" spans="2:9" s="2" customFormat="1" ht="13.5" customHeight="1" x14ac:dyDescent="0.15">
      <c r="B2511" s="233"/>
      <c r="C2511" s="215" t="s">
        <v>952</v>
      </c>
      <c r="D2511" s="215"/>
      <c r="E2511" s="224"/>
      <c r="F2511" s="223"/>
      <c r="G2511" s="213"/>
      <c r="H2511" s="214"/>
      <c r="I2511" s="212"/>
    </row>
    <row r="2512" spans="2:9" s="2" customFormat="1" ht="13.5" customHeight="1" x14ac:dyDescent="0.15">
      <c r="B2512" s="218"/>
      <c r="C2512" s="220"/>
      <c r="D2512" s="220"/>
      <c r="E2512" s="221"/>
      <c r="F2512" s="219"/>
      <c r="G2512" s="209"/>
      <c r="H2512" s="210"/>
      <c r="I2512" s="211"/>
    </row>
    <row r="2513" spans="2:9" s="2" customFormat="1" ht="13.5" customHeight="1" x14ac:dyDescent="0.15">
      <c r="B2513" s="222"/>
      <c r="C2513" s="215" t="s">
        <v>766</v>
      </c>
      <c r="D2513" s="215"/>
      <c r="E2513" s="224"/>
      <c r="F2513" s="223"/>
      <c r="G2513" s="213"/>
      <c r="H2513" s="214"/>
      <c r="I2513" s="212"/>
    </row>
    <row r="2514" spans="2:9" s="2" customFormat="1" ht="13.5" customHeight="1" x14ac:dyDescent="0.15">
      <c r="B2514" s="218"/>
      <c r="C2514" s="220"/>
      <c r="D2514" s="220"/>
      <c r="E2514" s="221"/>
      <c r="F2514" s="219"/>
      <c r="G2514" s="209"/>
      <c r="H2514" s="210"/>
      <c r="I2514" s="211"/>
    </row>
    <row r="2515" spans="2:9" s="2" customFormat="1" ht="13.5" customHeight="1" x14ac:dyDescent="0.15">
      <c r="B2515" s="222"/>
      <c r="C2515" s="215"/>
      <c r="D2515" s="215"/>
      <c r="E2515" s="224"/>
      <c r="F2515" s="223"/>
      <c r="G2515" s="213"/>
      <c r="H2515" s="214"/>
      <c r="I2515" s="212"/>
    </row>
    <row r="2516" spans="2:9" s="2" customFormat="1" ht="13.5" customHeight="1" x14ac:dyDescent="0.15">
      <c r="B2516" s="218"/>
      <c r="C2516" s="220"/>
      <c r="D2516" s="220"/>
      <c r="E2516" s="221"/>
      <c r="F2516" s="219"/>
      <c r="G2516" s="209"/>
      <c r="H2516" s="210"/>
      <c r="I2516" s="211"/>
    </row>
    <row r="2517" spans="2:9" s="2" customFormat="1" ht="13.5" customHeight="1" x14ac:dyDescent="0.15">
      <c r="B2517" s="222"/>
      <c r="C2517" s="215" t="s">
        <v>766</v>
      </c>
      <c r="D2517" s="215" t="s">
        <v>841</v>
      </c>
      <c r="E2517" s="224">
        <v>1</v>
      </c>
      <c r="F2517" s="223" t="s">
        <v>769</v>
      </c>
      <c r="G2517" s="213"/>
      <c r="H2517" s="214"/>
      <c r="I2517" s="212"/>
    </row>
    <row r="2518" spans="2:9" s="2" customFormat="1" ht="13.5" customHeight="1" x14ac:dyDescent="0.15">
      <c r="B2518" s="218"/>
      <c r="C2518" s="220"/>
      <c r="D2518" s="220"/>
      <c r="E2518" s="221"/>
      <c r="F2518" s="219"/>
      <c r="G2518" s="209"/>
      <c r="H2518" s="210"/>
      <c r="I2518" s="211"/>
    </row>
    <row r="2519" spans="2:9" s="2" customFormat="1" ht="13.5" customHeight="1" x14ac:dyDescent="0.15">
      <c r="B2519" s="222"/>
      <c r="C2519" s="215"/>
      <c r="D2519" s="215"/>
      <c r="E2519" s="224"/>
      <c r="F2519" s="223"/>
      <c r="G2519" s="213"/>
      <c r="H2519" s="214"/>
      <c r="I2519" s="212"/>
    </row>
    <row r="2520" spans="2:9" s="2" customFormat="1" ht="13.5" customHeight="1" x14ac:dyDescent="0.15">
      <c r="B2520" s="218"/>
      <c r="C2520" s="220"/>
      <c r="D2520" s="220"/>
      <c r="E2520" s="221"/>
      <c r="F2520" s="219"/>
      <c r="G2520" s="209"/>
      <c r="H2520" s="210"/>
      <c r="I2520" s="211"/>
    </row>
    <row r="2521" spans="2:9" s="2" customFormat="1" ht="13.5" customHeight="1" x14ac:dyDescent="0.15">
      <c r="B2521" s="222"/>
      <c r="C2521" s="215"/>
      <c r="D2521" s="215"/>
      <c r="E2521" s="224"/>
      <c r="F2521" s="223"/>
      <c r="G2521" s="213"/>
      <c r="H2521" s="214"/>
      <c r="I2521" s="212"/>
    </row>
    <row r="2522" spans="2:9" s="2" customFormat="1" ht="13.5" customHeight="1" x14ac:dyDescent="0.15">
      <c r="B2522" s="218"/>
      <c r="C2522" s="220"/>
      <c r="D2522" s="220"/>
      <c r="E2522" s="221"/>
      <c r="F2522" s="219"/>
      <c r="G2522" s="209"/>
      <c r="H2522" s="210"/>
      <c r="I2522" s="211"/>
    </row>
    <row r="2523" spans="2:9" s="2" customFormat="1" ht="13.5" customHeight="1" x14ac:dyDescent="0.15">
      <c r="B2523" s="222"/>
      <c r="C2523" s="215"/>
      <c r="D2523" s="215"/>
      <c r="E2523" s="224"/>
      <c r="F2523" s="223"/>
      <c r="G2523" s="213"/>
      <c r="H2523" s="214"/>
      <c r="I2523" s="212"/>
    </row>
    <row r="2524" spans="2:9" s="2" customFormat="1" ht="13.5" customHeight="1" x14ac:dyDescent="0.15">
      <c r="B2524" s="218"/>
      <c r="C2524" s="220"/>
      <c r="D2524" s="220"/>
      <c r="E2524" s="221"/>
      <c r="F2524" s="219"/>
      <c r="G2524" s="209"/>
      <c r="H2524" s="210"/>
      <c r="I2524" s="211"/>
    </row>
    <row r="2525" spans="2:9" s="2" customFormat="1" ht="13.5" customHeight="1" x14ac:dyDescent="0.15">
      <c r="B2525" s="222"/>
      <c r="C2525" s="215"/>
      <c r="D2525" s="215"/>
      <c r="E2525" s="224"/>
      <c r="F2525" s="223"/>
      <c r="G2525" s="213"/>
      <c r="H2525" s="214"/>
      <c r="I2525" s="212"/>
    </row>
    <row r="2526" spans="2:9" s="2" customFormat="1" ht="13.5" customHeight="1" x14ac:dyDescent="0.15">
      <c r="B2526" s="218"/>
      <c r="C2526" s="220"/>
      <c r="D2526" s="220"/>
      <c r="E2526" s="221"/>
      <c r="F2526" s="219"/>
      <c r="G2526" s="209"/>
      <c r="H2526" s="210"/>
      <c r="I2526" s="211"/>
    </row>
    <row r="2527" spans="2:9" s="2" customFormat="1" ht="13.5" customHeight="1" x14ac:dyDescent="0.15">
      <c r="B2527" s="222"/>
      <c r="C2527" s="215"/>
      <c r="D2527" s="215"/>
      <c r="E2527" s="224"/>
      <c r="F2527" s="223"/>
      <c r="G2527" s="213"/>
      <c r="H2527" s="214"/>
      <c r="I2527" s="212"/>
    </row>
    <row r="2528" spans="2:9" s="2" customFormat="1" ht="13.5" customHeight="1" x14ac:dyDescent="0.15">
      <c r="B2528" s="218"/>
      <c r="C2528" s="220"/>
      <c r="D2528" s="220"/>
      <c r="E2528" s="221"/>
      <c r="F2528" s="219"/>
      <c r="G2528" s="209"/>
      <c r="H2528" s="210"/>
      <c r="I2528" s="211"/>
    </row>
    <row r="2529" spans="2:9" s="2" customFormat="1" ht="13.5" customHeight="1" x14ac:dyDescent="0.15">
      <c r="B2529" s="222"/>
      <c r="C2529" s="215"/>
      <c r="D2529" s="215"/>
      <c r="E2529" s="224"/>
      <c r="F2529" s="223"/>
      <c r="G2529" s="213"/>
      <c r="H2529" s="214"/>
      <c r="I2529" s="212"/>
    </row>
    <row r="2530" spans="2:9" s="2" customFormat="1" ht="13.5" customHeight="1" x14ac:dyDescent="0.15">
      <c r="B2530" s="218"/>
      <c r="C2530" s="220"/>
      <c r="D2530" s="220"/>
      <c r="E2530" s="221"/>
      <c r="F2530" s="219"/>
      <c r="G2530" s="209"/>
      <c r="H2530" s="210"/>
      <c r="I2530" s="211"/>
    </row>
    <row r="2531" spans="2:9" s="2" customFormat="1" ht="13.5" customHeight="1" x14ac:dyDescent="0.15">
      <c r="B2531" s="222"/>
      <c r="C2531" s="215"/>
      <c r="D2531" s="215"/>
      <c r="E2531" s="224"/>
      <c r="F2531" s="223"/>
      <c r="G2531" s="213"/>
      <c r="H2531" s="214"/>
      <c r="I2531" s="212"/>
    </row>
    <row r="2532" spans="2:9" s="2" customFormat="1" ht="13.5" customHeight="1" x14ac:dyDescent="0.15">
      <c r="B2532" s="218"/>
      <c r="C2532" s="220"/>
      <c r="D2532" s="220"/>
      <c r="E2532" s="221"/>
      <c r="F2532" s="219"/>
      <c r="G2532" s="209"/>
      <c r="H2532" s="210"/>
      <c r="I2532" s="211"/>
    </row>
    <row r="2533" spans="2:9" s="2" customFormat="1" ht="13.5" customHeight="1" x14ac:dyDescent="0.15">
      <c r="B2533" s="222"/>
      <c r="C2533" s="215"/>
      <c r="D2533" s="215"/>
      <c r="E2533" s="224"/>
      <c r="F2533" s="223"/>
      <c r="G2533" s="213"/>
      <c r="H2533" s="214"/>
      <c r="I2533" s="212"/>
    </row>
    <row r="2534" spans="2:9" s="2" customFormat="1" ht="13.5" customHeight="1" x14ac:dyDescent="0.15">
      <c r="B2534" s="218"/>
      <c r="C2534" s="220"/>
      <c r="D2534" s="220"/>
      <c r="E2534" s="221"/>
      <c r="F2534" s="219"/>
      <c r="G2534" s="209"/>
      <c r="H2534" s="210"/>
      <c r="I2534" s="211"/>
    </row>
    <row r="2535" spans="2:9" s="2" customFormat="1" ht="13.5" customHeight="1" x14ac:dyDescent="0.15">
      <c r="B2535" s="222"/>
      <c r="C2535" s="215"/>
      <c r="D2535" s="215"/>
      <c r="E2535" s="224"/>
      <c r="F2535" s="223"/>
      <c r="G2535" s="213"/>
      <c r="H2535" s="214"/>
      <c r="I2535" s="212"/>
    </row>
    <row r="2536" spans="2:9" s="2" customFormat="1" ht="13.5" customHeight="1" x14ac:dyDescent="0.15">
      <c r="B2536" s="218"/>
      <c r="C2536" s="220"/>
      <c r="D2536" s="220"/>
      <c r="E2536" s="221"/>
      <c r="F2536" s="219"/>
      <c r="G2536" s="209"/>
      <c r="H2536" s="210"/>
      <c r="I2536" s="211"/>
    </row>
    <row r="2537" spans="2:9" s="2" customFormat="1" ht="13.5" customHeight="1" x14ac:dyDescent="0.15">
      <c r="B2537" s="222"/>
      <c r="C2537" s="215"/>
      <c r="D2537" s="215"/>
      <c r="E2537" s="224"/>
      <c r="F2537" s="223"/>
      <c r="G2537" s="213"/>
      <c r="H2537" s="214"/>
      <c r="I2537" s="212"/>
    </row>
    <row r="2538" spans="2:9" s="2" customFormat="1" ht="13.5" customHeight="1" x14ac:dyDescent="0.15">
      <c r="B2538" s="218"/>
      <c r="C2538" s="220"/>
      <c r="D2538" s="220"/>
      <c r="E2538" s="221"/>
      <c r="F2538" s="219"/>
      <c r="G2538" s="209"/>
      <c r="H2538" s="210"/>
      <c r="I2538" s="211"/>
    </row>
    <row r="2539" spans="2:9" s="2" customFormat="1" ht="13.5" customHeight="1" x14ac:dyDescent="0.15">
      <c r="B2539" s="222"/>
      <c r="C2539" s="215"/>
      <c r="D2539" s="215"/>
      <c r="E2539" s="224"/>
      <c r="F2539" s="223"/>
      <c r="G2539" s="213"/>
      <c r="H2539" s="214"/>
      <c r="I2539" s="212"/>
    </row>
    <row r="2540" spans="2:9" s="2" customFormat="1" ht="13.5" customHeight="1" x14ac:dyDescent="0.15">
      <c r="B2540" s="218"/>
      <c r="C2540" s="220"/>
      <c r="D2540" s="220"/>
      <c r="E2540" s="221"/>
      <c r="F2540" s="219"/>
      <c r="G2540" s="209"/>
      <c r="H2540" s="210"/>
      <c r="I2540" s="211"/>
    </row>
    <row r="2541" spans="2:9" s="2" customFormat="1" ht="13.5" customHeight="1" x14ac:dyDescent="0.15">
      <c r="B2541" s="222"/>
      <c r="C2541" s="215"/>
      <c r="D2541" s="215"/>
      <c r="E2541" s="224"/>
      <c r="F2541" s="223"/>
      <c r="G2541" s="213"/>
      <c r="H2541" s="214"/>
      <c r="I2541" s="212"/>
    </row>
    <row r="2542" spans="2:9" s="2" customFormat="1" ht="13.5" customHeight="1" x14ac:dyDescent="0.15">
      <c r="B2542" s="218"/>
      <c r="C2542" s="219"/>
      <c r="D2542" s="220"/>
      <c r="E2542" s="221"/>
      <c r="F2542" s="219"/>
      <c r="G2542" s="209"/>
      <c r="H2542" s="210"/>
      <c r="I2542" s="211"/>
    </row>
    <row r="2543" spans="2:9" s="2" customFormat="1" ht="13.5" customHeight="1" x14ac:dyDescent="0.15">
      <c r="B2543" s="222"/>
      <c r="C2543" s="223" t="s">
        <v>1</v>
      </c>
      <c r="D2543" s="215"/>
      <c r="E2543" s="224"/>
      <c r="F2543" s="223"/>
      <c r="G2543" s="213"/>
      <c r="H2543" s="214"/>
      <c r="I2543" s="212"/>
    </row>
    <row r="2544" spans="2:9" s="2" customFormat="1" ht="13.5" customHeight="1" x14ac:dyDescent="0.15">
      <c r="B2544" s="218"/>
      <c r="C2544" s="219"/>
      <c r="D2544" s="220"/>
      <c r="E2544" s="221"/>
      <c r="F2544" s="219"/>
      <c r="G2544" s="209"/>
      <c r="H2544" s="210"/>
      <c r="I2544" s="211"/>
    </row>
    <row r="2545" spans="2:9" s="2" customFormat="1" ht="13.5" customHeight="1" x14ac:dyDescent="0.15">
      <c r="B2545" s="222"/>
      <c r="C2545" s="223"/>
      <c r="D2545" s="215"/>
      <c r="E2545" s="224"/>
      <c r="F2545" s="223"/>
      <c r="G2545" s="213"/>
      <c r="H2545" s="214"/>
      <c r="I2545" s="212"/>
    </row>
    <row r="2546" spans="2:9" s="2" customFormat="1" ht="13.5" customHeight="1" x14ac:dyDescent="0.15">
      <c r="B2546" s="218"/>
      <c r="C2546" s="220"/>
      <c r="D2546" s="220"/>
      <c r="E2546" s="221"/>
      <c r="F2546" s="219"/>
      <c r="G2546" s="209"/>
      <c r="H2546" s="210"/>
      <c r="I2546" s="211"/>
    </row>
    <row r="2547" spans="2:9" s="2" customFormat="1" ht="13.5" customHeight="1" x14ac:dyDescent="0.15">
      <c r="B2547" s="222"/>
      <c r="C2547" s="215"/>
      <c r="D2547" s="215"/>
      <c r="E2547" s="224"/>
      <c r="F2547" s="223"/>
      <c r="G2547" s="213"/>
      <c r="H2547" s="214"/>
      <c r="I2547" s="212"/>
    </row>
    <row r="2548" spans="2:9" s="2" customFormat="1" ht="13.5" customHeight="1" x14ac:dyDescent="0.15">
      <c r="B2548" s="218"/>
      <c r="C2548" s="220"/>
      <c r="D2548" s="220"/>
      <c r="E2548" s="221"/>
      <c r="F2548" s="219"/>
      <c r="G2548" s="209"/>
      <c r="H2548" s="210"/>
      <c r="I2548" s="211"/>
    </row>
    <row r="2549" spans="2:9" s="2" customFormat="1" ht="13.5" customHeight="1" x14ac:dyDescent="0.15">
      <c r="B2549" s="233"/>
      <c r="C2549" s="215" t="s">
        <v>953</v>
      </c>
      <c r="D2549" s="215"/>
      <c r="E2549" s="224"/>
      <c r="F2549" s="223"/>
      <c r="G2549" s="213"/>
      <c r="H2549" s="214"/>
      <c r="I2549" s="212"/>
    </row>
    <row r="2550" spans="2:9" s="2" customFormat="1" ht="13.5" customHeight="1" x14ac:dyDescent="0.15">
      <c r="B2550" s="218"/>
      <c r="C2550" s="220"/>
      <c r="D2550" s="220"/>
      <c r="E2550" s="221"/>
      <c r="F2550" s="219"/>
      <c r="G2550" s="209"/>
      <c r="H2550" s="210"/>
      <c r="I2550" s="211"/>
    </row>
    <row r="2551" spans="2:9" s="2" customFormat="1" ht="13.5" customHeight="1" x14ac:dyDescent="0.15">
      <c r="B2551" s="222"/>
      <c r="C2551" s="215" t="s">
        <v>775</v>
      </c>
      <c r="D2551" s="215"/>
      <c r="E2551" s="224"/>
      <c r="F2551" s="223"/>
      <c r="G2551" s="213"/>
      <c r="H2551" s="214"/>
      <c r="I2551" s="212"/>
    </row>
    <row r="2552" spans="2:9" s="2" customFormat="1" ht="13.5" customHeight="1" x14ac:dyDescent="0.15">
      <c r="B2552" s="218"/>
      <c r="C2552" s="220"/>
      <c r="D2552" s="220"/>
      <c r="E2552" s="221"/>
      <c r="F2552" s="219"/>
      <c r="G2552" s="209"/>
      <c r="H2552" s="210"/>
      <c r="I2552" s="211"/>
    </row>
    <row r="2553" spans="2:9" s="2" customFormat="1" ht="13.5" customHeight="1" x14ac:dyDescent="0.15">
      <c r="B2553" s="222"/>
      <c r="C2553" s="215"/>
      <c r="D2553" s="215"/>
      <c r="E2553" s="224"/>
      <c r="F2553" s="223"/>
      <c r="G2553" s="213"/>
      <c r="H2553" s="214"/>
      <c r="I2553" s="212"/>
    </row>
    <row r="2554" spans="2:9" s="2" customFormat="1" ht="13.5" customHeight="1" x14ac:dyDescent="0.15">
      <c r="B2554" s="218"/>
      <c r="C2554" s="203"/>
      <c r="D2554" s="203"/>
      <c r="E2554" s="234"/>
      <c r="F2554" s="204"/>
      <c r="G2554" s="209"/>
      <c r="H2554" s="210"/>
      <c r="I2554" s="211"/>
    </row>
    <row r="2555" spans="2:9" s="2" customFormat="1" ht="13.5" customHeight="1" x14ac:dyDescent="0.15">
      <c r="B2555" s="222"/>
      <c r="C2555" s="205" t="s">
        <v>842</v>
      </c>
      <c r="D2555" s="205" t="s">
        <v>735</v>
      </c>
      <c r="E2555" s="235">
        <v>1</v>
      </c>
      <c r="F2555" s="206" t="s">
        <v>741</v>
      </c>
      <c r="G2555" s="213"/>
      <c r="H2555" s="214"/>
      <c r="I2555" s="212"/>
    </row>
    <row r="2556" spans="2:9" s="2" customFormat="1" ht="13.5" customHeight="1" x14ac:dyDescent="0.15">
      <c r="B2556" s="218"/>
      <c r="C2556" s="220"/>
      <c r="D2556" s="220"/>
      <c r="E2556" s="221"/>
      <c r="F2556" s="219"/>
      <c r="G2556" s="209"/>
      <c r="H2556" s="210"/>
      <c r="I2556" s="211"/>
    </row>
    <row r="2557" spans="2:9" s="2" customFormat="1" ht="13.5" customHeight="1" x14ac:dyDescent="0.15">
      <c r="B2557" s="222"/>
      <c r="C2557" s="215"/>
      <c r="D2557" s="215"/>
      <c r="E2557" s="224"/>
      <c r="F2557" s="223"/>
      <c r="G2557" s="213"/>
      <c r="H2557" s="214"/>
      <c r="I2557" s="212"/>
    </row>
    <row r="2558" spans="2:9" s="2" customFormat="1" ht="13.5" customHeight="1" x14ac:dyDescent="0.15">
      <c r="B2558" s="218"/>
      <c r="C2558" s="220"/>
      <c r="D2558" s="220"/>
      <c r="E2558" s="221"/>
      <c r="F2558" s="219"/>
      <c r="G2558" s="209"/>
      <c r="H2558" s="210"/>
      <c r="I2558" s="211"/>
    </row>
    <row r="2559" spans="2:9" s="2" customFormat="1" ht="13.5" customHeight="1" x14ac:dyDescent="0.15">
      <c r="B2559" s="222"/>
      <c r="C2559" s="215"/>
      <c r="D2559" s="215"/>
      <c r="E2559" s="224"/>
      <c r="F2559" s="223"/>
      <c r="G2559" s="213"/>
      <c r="H2559" s="214"/>
      <c r="I2559" s="212"/>
    </row>
    <row r="2560" spans="2:9" s="2" customFormat="1" ht="13.5" customHeight="1" x14ac:dyDescent="0.15">
      <c r="B2560" s="218"/>
      <c r="C2560" s="220"/>
      <c r="D2560" s="220"/>
      <c r="E2560" s="221"/>
      <c r="F2560" s="219"/>
      <c r="G2560" s="209"/>
      <c r="H2560" s="210"/>
      <c r="I2560" s="211"/>
    </row>
    <row r="2561" spans="2:9" s="2" customFormat="1" ht="13.5" customHeight="1" x14ac:dyDescent="0.15">
      <c r="B2561" s="222"/>
      <c r="C2561" s="215"/>
      <c r="D2561" s="215"/>
      <c r="E2561" s="224"/>
      <c r="F2561" s="223"/>
      <c r="G2561" s="213"/>
      <c r="H2561" s="214"/>
      <c r="I2561" s="212"/>
    </row>
    <row r="2562" spans="2:9" s="2" customFormat="1" ht="13.5" customHeight="1" x14ac:dyDescent="0.15">
      <c r="B2562" s="218"/>
      <c r="C2562" s="220"/>
      <c r="D2562" s="220"/>
      <c r="E2562" s="221"/>
      <c r="F2562" s="219"/>
      <c r="G2562" s="209"/>
      <c r="H2562" s="210"/>
      <c r="I2562" s="211"/>
    </row>
    <row r="2563" spans="2:9" s="2" customFormat="1" ht="13.5" customHeight="1" x14ac:dyDescent="0.15">
      <c r="B2563" s="222"/>
      <c r="C2563" s="215"/>
      <c r="D2563" s="215"/>
      <c r="E2563" s="224"/>
      <c r="F2563" s="223"/>
      <c r="G2563" s="213"/>
      <c r="H2563" s="214"/>
      <c r="I2563" s="212"/>
    </row>
    <row r="2564" spans="2:9" s="2" customFormat="1" ht="13.5" customHeight="1" x14ac:dyDescent="0.15">
      <c r="B2564" s="218"/>
      <c r="C2564" s="220"/>
      <c r="D2564" s="220"/>
      <c r="E2564" s="221"/>
      <c r="F2564" s="219"/>
      <c r="G2564" s="209"/>
      <c r="H2564" s="210"/>
      <c r="I2564" s="211"/>
    </row>
    <row r="2565" spans="2:9" s="2" customFormat="1" ht="13.5" customHeight="1" x14ac:dyDescent="0.15">
      <c r="B2565" s="222"/>
      <c r="C2565" s="215"/>
      <c r="D2565" s="215"/>
      <c r="E2565" s="224"/>
      <c r="F2565" s="223"/>
      <c r="G2565" s="213"/>
      <c r="H2565" s="214"/>
      <c r="I2565" s="212"/>
    </row>
    <row r="2566" spans="2:9" s="2" customFormat="1" ht="13.5" customHeight="1" x14ac:dyDescent="0.15">
      <c r="B2566" s="218"/>
      <c r="C2566" s="220"/>
      <c r="D2566" s="220"/>
      <c r="E2566" s="221"/>
      <c r="F2566" s="219"/>
      <c r="G2566" s="209"/>
      <c r="H2566" s="210"/>
      <c r="I2566" s="211"/>
    </row>
    <row r="2567" spans="2:9" s="2" customFormat="1" ht="13.5" customHeight="1" x14ac:dyDescent="0.15">
      <c r="B2567" s="222"/>
      <c r="C2567" s="215"/>
      <c r="D2567" s="215"/>
      <c r="E2567" s="224"/>
      <c r="F2567" s="223"/>
      <c r="G2567" s="213"/>
      <c r="H2567" s="214"/>
      <c r="I2567" s="212"/>
    </row>
    <row r="2568" spans="2:9" s="2" customFormat="1" ht="13.5" customHeight="1" x14ac:dyDescent="0.15">
      <c r="B2568" s="218"/>
      <c r="C2568" s="220"/>
      <c r="D2568" s="220"/>
      <c r="E2568" s="221"/>
      <c r="F2568" s="219"/>
      <c r="G2568" s="209"/>
      <c r="H2568" s="210"/>
      <c r="I2568" s="211"/>
    </row>
    <row r="2569" spans="2:9" s="2" customFormat="1" ht="13.5" customHeight="1" x14ac:dyDescent="0.15">
      <c r="B2569" s="222"/>
      <c r="C2569" s="215"/>
      <c r="D2569" s="215"/>
      <c r="E2569" s="224"/>
      <c r="F2569" s="223"/>
      <c r="G2569" s="213"/>
      <c r="H2569" s="214"/>
      <c r="I2569" s="212"/>
    </row>
    <row r="2570" spans="2:9" s="2" customFormat="1" ht="13.5" customHeight="1" x14ac:dyDescent="0.15">
      <c r="B2570" s="218"/>
      <c r="C2570" s="220"/>
      <c r="D2570" s="220"/>
      <c r="E2570" s="221"/>
      <c r="F2570" s="219"/>
      <c r="G2570" s="209"/>
      <c r="H2570" s="210"/>
      <c r="I2570" s="211"/>
    </row>
    <row r="2571" spans="2:9" s="2" customFormat="1" ht="13.5" customHeight="1" x14ac:dyDescent="0.15">
      <c r="B2571" s="222"/>
      <c r="C2571" s="215"/>
      <c r="D2571" s="215"/>
      <c r="E2571" s="224"/>
      <c r="F2571" s="223"/>
      <c r="G2571" s="213"/>
      <c r="H2571" s="214"/>
      <c r="I2571" s="212"/>
    </row>
    <row r="2572" spans="2:9" s="2" customFormat="1" ht="13.5" customHeight="1" x14ac:dyDescent="0.15">
      <c r="B2572" s="218"/>
      <c r="C2572" s="220"/>
      <c r="D2572" s="220"/>
      <c r="E2572" s="221"/>
      <c r="F2572" s="219"/>
      <c r="G2572" s="209"/>
      <c r="H2572" s="210"/>
      <c r="I2572" s="211"/>
    </row>
    <row r="2573" spans="2:9" s="2" customFormat="1" ht="13.5" customHeight="1" x14ac:dyDescent="0.15">
      <c r="B2573" s="222"/>
      <c r="C2573" s="215"/>
      <c r="D2573" s="215"/>
      <c r="E2573" s="224"/>
      <c r="F2573" s="223"/>
      <c r="G2573" s="213"/>
      <c r="H2573" s="214"/>
      <c r="I2573" s="212"/>
    </row>
    <row r="2574" spans="2:9" s="2" customFormat="1" ht="13.5" customHeight="1" x14ac:dyDescent="0.15">
      <c r="B2574" s="218"/>
      <c r="C2574" s="220"/>
      <c r="D2574" s="220"/>
      <c r="E2574" s="221"/>
      <c r="F2574" s="219"/>
      <c r="G2574" s="209"/>
      <c r="H2574" s="210"/>
      <c r="I2574" s="211"/>
    </row>
    <row r="2575" spans="2:9" s="2" customFormat="1" ht="13.5" customHeight="1" x14ac:dyDescent="0.15">
      <c r="B2575" s="222"/>
      <c r="C2575" s="215"/>
      <c r="D2575" s="215"/>
      <c r="E2575" s="224"/>
      <c r="F2575" s="223"/>
      <c r="G2575" s="213"/>
      <c r="H2575" s="214"/>
      <c r="I2575" s="212"/>
    </row>
    <row r="2576" spans="2:9" s="2" customFormat="1" ht="13.5" customHeight="1" x14ac:dyDescent="0.15">
      <c r="B2576" s="218"/>
      <c r="C2576" s="220"/>
      <c r="D2576" s="220"/>
      <c r="E2576" s="221"/>
      <c r="F2576" s="219"/>
      <c r="G2576" s="209"/>
      <c r="H2576" s="210"/>
      <c r="I2576" s="211"/>
    </row>
    <row r="2577" spans="2:9" s="2" customFormat="1" ht="13.5" customHeight="1" x14ac:dyDescent="0.15">
      <c r="B2577" s="222"/>
      <c r="C2577" s="215"/>
      <c r="D2577" s="215"/>
      <c r="E2577" s="224"/>
      <c r="F2577" s="223"/>
      <c r="G2577" s="213"/>
      <c r="H2577" s="214"/>
      <c r="I2577" s="212"/>
    </row>
    <row r="2578" spans="2:9" s="2" customFormat="1" ht="13.5" customHeight="1" x14ac:dyDescent="0.15">
      <c r="B2578" s="218"/>
      <c r="C2578" s="220"/>
      <c r="D2578" s="220"/>
      <c r="E2578" s="221"/>
      <c r="F2578" s="219"/>
      <c r="G2578" s="209"/>
      <c r="H2578" s="210"/>
      <c r="I2578" s="211"/>
    </row>
    <row r="2579" spans="2:9" s="2" customFormat="1" ht="13.5" customHeight="1" x14ac:dyDescent="0.15">
      <c r="B2579" s="222"/>
      <c r="C2579" s="215"/>
      <c r="D2579" s="215"/>
      <c r="E2579" s="224"/>
      <c r="F2579" s="223"/>
      <c r="G2579" s="213"/>
      <c r="H2579" s="214"/>
      <c r="I2579" s="212"/>
    </row>
    <row r="2580" spans="2:9" s="2" customFormat="1" ht="13.5" customHeight="1" x14ac:dyDescent="0.15">
      <c r="B2580" s="218"/>
      <c r="C2580" s="219"/>
      <c r="D2580" s="220"/>
      <c r="E2580" s="221"/>
      <c r="F2580" s="219"/>
      <c r="G2580" s="209"/>
      <c r="H2580" s="210"/>
      <c r="I2580" s="211"/>
    </row>
    <row r="2581" spans="2:9" s="2" customFormat="1" ht="13.5" customHeight="1" x14ac:dyDescent="0.15">
      <c r="B2581" s="222"/>
      <c r="C2581" s="223" t="s">
        <v>1</v>
      </c>
      <c r="D2581" s="215"/>
      <c r="E2581" s="224"/>
      <c r="F2581" s="223"/>
      <c r="G2581" s="213"/>
      <c r="H2581" s="214"/>
      <c r="I2581" s="212"/>
    </row>
    <row r="2582" spans="2:9" s="2" customFormat="1" ht="13.5" customHeight="1" x14ac:dyDescent="0.15">
      <c r="B2582" s="218"/>
      <c r="C2582" s="219"/>
      <c r="D2582" s="220"/>
      <c r="E2582" s="221"/>
      <c r="F2582" s="219"/>
      <c r="G2582" s="209"/>
      <c r="H2582" s="210"/>
      <c r="I2582" s="211"/>
    </row>
    <row r="2583" spans="2:9" s="2" customFormat="1" ht="13.5" customHeight="1" x14ac:dyDescent="0.15">
      <c r="B2583" s="222"/>
      <c r="C2583" s="223"/>
      <c r="D2583" s="215"/>
      <c r="E2583" s="224"/>
      <c r="F2583" s="223"/>
      <c r="G2583" s="213"/>
      <c r="H2583" s="214"/>
      <c r="I2583" s="212"/>
    </row>
    <row r="2584" spans="2:9" s="2" customFormat="1" ht="13.5" customHeight="1" x14ac:dyDescent="0.15">
      <c r="B2584" s="218"/>
      <c r="C2584" s="220"/>
      <c r="D2584" s="220"/>
      <c r="E2584" s="221"/>
      <c r="F2584" s="219"/>
      <c r="G2584" s="209"/>
      <c r="H2584" s="210"/>
      <c r="I2584" s="211"/>
    </row>
    <row r="2585" spans="2:9" s="2" customFormat="1" ht="13.5" customHeight="1" x14ac:dyDescent="0.15">
      <c r="B2585" s="222"/>
      <c r="C2585" s="215"/>
      <c r="D2585" s="215"/>
      <c r="E2585" s="224"/>
      <c r="F2585" s="223"/>
      <c r="G2585" s="213"/>
      <c r="H2585" s="214"/>
      <c r="I2585" s="212"/>
    </row>
    <row r="2586" spans="2:9" s="2" customFormat="1" ht="13.5" customHeight="1" x14ac:dyDescent="0.15">
      <c r="B2586" s="218"/>
      <c r="C2586" s="220"/>
      <c r="D2586" s="220"/>
      <c r="E2586" s="221"/>
      <c r="F2586" s="219"/>
      <c r="G2586" s="209"/>
      <c r="H2586" s="210"/>
      <c r="I2586" s="211"/>
    </row>
    <row r="2587" spans="2:9" s="2" customFormat="1" ht="13.5" customHeight="1" x14ac:dyDescent="0.15">
      <c r="B2587" s="233"/>
      <c r="C2587" s="215" t="s">
        <v>954</v>
      </c>
      <c r="D2587" s="215"/>
      <c r="E2587" s="224"/>
      <c r="F2587" s="223"/>
      <c r="G2587" s="213"/>
      <c r="H2587" s="214"/>
      <c r="I2587" s="212"/>
    </row>
    <row r="2588" spans="2:9" s="2" customFormat="1" ht="13.5" customHeight="1" x14ac:dyDescent="0.15">
      <c r="B2588" s="218"/>
      <c r="C2588" s="220"/>
      <c r="D2588" s="220"/>
      <c r="E2588" s="221"/>
      <c r="F2588" s="219"/>
      <c r="G2588" s="209"/>
      <c r="H2588" s="210"/>
      <c r="I2588" s="211"/>
    </row>
    <row r="2589" spans="2:9" s="2" customFormat="1" ht="13.5" customHeight="1" x14ac:dyDescent="0.15">
      <c r="B2589" s="222"/>
      <c r="C2589" s="215" t="s">
        <v>774</v>
      </c>
      <c r="D2589" s="215"/>
      <c r="E2589" s="224"/>
      <c r="F2589" s="223"/>
      <c r="G2589" s="213"/>
      <c r="H2589" s="214"/>
      <c r="I2589" s="212"/>
    </row>
    <row r="2590" spans="2:9" s="2" customFormat="1" ht="13.5" customHeight="1" x14ac:dyDescent="0.15">
      <c r="B2590" s="218"/>
      <c r="C2590" s="220"/>
      <c r="D2590" s="220"/>
      <c r="E2590" s="221"/>
      <c r="F2590" s="219"/>
      <c r="G2590" s="209"/>
      <c r="H2590" s="210"/>
      <c r="I2590" s="211"/>
    </row>
    <row r="2591" spans="2:9" s="2" customFormat="1" ht="13.5" customHeight="1" x14ac:dyDescent="0.15">
      <c r="B2591" s="222"/>
      <c r="C2591" s="215"/>
      <c r="D2591" s="215"/>
      <c r="E2591" s="224"/>
      <c r="F2591" s="223"/>
      <c r="G2591" s="213"/>
      <c r="H2591" s="214"/>
      <c r="I2591" s="212"/>
    </row>
    <row r="2592" spans="2:9" s="2" customFormat="1" ht="13.5" customHeight="1" x14ac:dyDescent="0.15">
      <c r="B2592" s="218"/>
      <c r="C2592" s="203"/>
      <c r="D2592" s="203"/>
      <c r="E2592" s="234"/>
      <c r="F2592" s="204"/>
      <c r="G2592" s="209"/>
      <c r="H2592" s="210"/>
      <c r="I2592" s="211"/>
    </row>
    <row r="2593" spans="2:9" s="2" customFormat="1" ht="13.5" customHeight="1" x14ac:dyDescent="0.15">
      <c r="B2593" s="222"/>
      <c r="C2593" s="205" t="s">
        <v>843</v>
      </c>
      <c r="D2593" s="205" t="s">
        <v>736</v>
      </c>
      <c r="E2593" s="235">
        <v>1</v>
      </c>
      <c r="F2593" s="206" t="s">
        <v>741</v>
      </c>
      <c r="G2593" s="213"/>
      <c r="H2593" s="214"/>
      <c r="I2593" s="212"/>
    </row>
    <row r="2594" spans="2:9" s="2" customFormat="1" ht="13.5" customHeight="1" x14ac:dyDescent="0.15">
      <c r="B2594" s="218"/>
      <c r="C2594" s="220"/>
      <c r="D2594" s="220"/>
      <c r="E2594" s="221"/>
      <c r="F2594" s="219"/>
      <c r="G2594" s="209"/>
      <c r="H2594" s="210"/>
      <c r="I2594" s="211"/>
    </row>
    <row r="2595" spans="2:9" s="2" customFormat="1" ht="13.5" customHeight="1" x14ac:dyDescent="0.15">
      <c r="B2595" s="222"/>
      <c r="C2595" s="215"/>
      <c r="D2595" s="215"/>
      <c r="E2595" s="224"/>
      <c r="F2595" s="223"/>
      <c r="G2595" s="213"/>
      <c r="H2595" s="214"/>
      <c r="I2595" s="212"/>
    </row>
    <row r="2596" spans="2:9" s="2" customFormat="1" ht="13.5" customHeight="1" x14ac:dyDescent="0.15">
      <c r="B2596" s="218"/>
      <c r="C2596" s="220"/>
      <c r="D2596" s="220"/>
      <c r="E2596" s="221"/>
      <c r="F2596" s="219"/>
      <c r="G2596" s="209"/>
      <c r="H2596" s="210"/>
      <c r="I2596" s="211"/>
    </row>
    <row r="2597" spans="2:9" s="2" customFormat="1" ht="13.5" customHeight="1" x14ac:dyDescent="0.15">
      <c r="B2597" s="222"/>
      <c r="C2597" s="215"/>
      <c r="D2597" s="215"/>
      <c r="E2597" s="224"/>
      <c r="F2597" s="223"/>
      <c r="G2597" s="213"/>
      <c r="H2597" s="214"/>
      <c r="I2597" s="212"/>
    </row>
    <row r="2598" spans="2:9" s="2" customFormat="1" ht="13.5" customHeight="1" x14ac:dyDescent="0.15">
      <c r="B2598" s="218"/>
      <c r="C2598" s="220"/>
      <c r="D2598" s="220"/>
      <c r="E2598" s="221"/>
      <c r="F2598" s="219"/>
      <c r="G2598" s="209"/>
      <c r="H2598" s="210"/>
      <c r="I2598" s="211"/>
    </row>
    <row r="2599" spans="2:9" s="2" customFormat="1" ht="13.5" customHeight="1" x14ac:dyDescent="0.15">
      <c r="B2599" s="222"/>
      <c r="C2599" s="215"/>
      <c r="D2599" s="215"/>
      <c r="E2599" s="224"/>
      <c r="F2599" s="223"/>
      <c r="G2599" s="213"/>
      <c r="H2599" s="214"/>
      <c r="I2599" s="212"/>
    </row>
    <row r="2600" spans="2:9" s="2" customFormat="1" ht="13.5" customHeight="1" x14ac:dyDescent="0.15">
      <c r="B2600" s="218"/>
      <c r="C2600" s="220"/>
      <c r="D2600" s="220"/>
      <c r="E2600" s="221"/>
      <c r="F2600" s="219"/>
      <c r="G2600" s="209"/>
      <c r="H2600" s="210"/>
      <c r="I2600" s="211"/>
    </row>
    <row r="2601" spans="2:9" s="2" customFormat="1" ht="13.5" customHeight="1" x14ac:dyDescent="0.15">
      <c r="B2601" s="222"/>
      <c r="C2601" s="215"/>
      <c r="D2601" s="215"/>
      <c r="E2601" s="224"/>
      <c r="F2601" s="223"/>
      <c r="G2601" s="213"/>
      <c r="H2601" s="214"/>
      <c r="I2601" s="212"/>
    </row>
    <row r="2602" spans="2:9" s="2" customFormat="1" ht="13.5" customHeight="1" x14ac:dyDescent="0.15">
      <c r="B2602" s="218"/>
      <c r="C2602" s="220"/>
      <c r="D2602" s="220"/>
      <c r="E2602" s="221"/>
      <c r="F2602" s="219"/>
      <c r="G2602" s="209"/>
      <c r="H2602" s="210"/>
      <c r="I2602" s="211"/>
    </row>
    <row r="2603" spans="2:9" s="2" customFormat="1" ht="13.5" customHeight="1" x14ac:dyDescent="0.15">
      <c r="B2603" s="222"/>
      <c r="C2603" s="215"/>
      <c r="D2603" s="215"/>
      <c r="E2603" s="224"/>
      <c r="F2603" s="223"/>
      <c r="G2603" s="213"/>
      <c r="H2603" s="214"/>
      <c r="I2603" s="212"/>
    </row>
    <row r="2604" spans="2:9" s="2" customFormat="1" ht="13.5" customHeight="1" x14ac:dyDescent="0.15">
      <c r="B2604" s="218"/>
      <c r="C2604" s="220"/>
      <c r="D2604" s="220"/>
      <c r="E2604" s="221"/>
      <c r="F2604" s="219"/>
      <c r="G2604" s="209"/>
      <c r="H2604" s="210"/>
      <c r="I2604" s="211"/>
    </row>
    <row r="2605" spans="2:9" s="2" customFormat="1" ht="13.5" customHeight="1" x14ac:dyDescent="0.15">
      <c r="B2605" s="222"/>
      <c r="C2605" s="215"/>
      <c r="D2605" s="215"/>
      <c r="E2605" s="224"/>
      <c r="F2605" s="223"/>
      <c r="G2605" s="213"/>
      <c r="H2605" s="214"/>
      <c r="I2605" s="212"/>
    </row>
    <row r="2606" spans="2:9" s="2" customFormat="1" ht="13.5" customHeight="1" x14ac:dyDescent="0.15">
      <c r="B2606" s="218"/>
      <c r="C2606" s="220"/>
      <c r="D2606" s="220"/>
      <c r="E2606" s="221"/>
      <c r="F2606" s="219"/>
      <c r="G2606" s="209"/>
      <c r="H2606" s="210"/>
      <c r="I2606" s="211"/>
    </row>
    <row r="2607" spans="2:9" s="2" customFormat="1" ht="13.5" customHeight="1" x14ac:dyDescent="0.15">
      <c r="B2607" s="222"/>
      <c r="C2607" s="215"/>
      <c r="D2607" s="215"/>
      <c r="E2607" s="224"/>
      <c r="F2607" s="223"/>
      <c r="G2607" s="213"/>
      <c r="H2607" s="214"/>
      <c r="I2607" s="212"/>
    </row>
    <row r="2608" spans="2:9" s="2" customFormat="1" ht="13.5" customHeight="1" x14ac:dyDescent="0.15">
      <c r="B2608" s="218"/>
      <c r="C2608" s="220"/>
      <c r="D2608" s="220"/>
      <c r="E2608" s="221"/>
      <c r="F2608" s="219"/>
      <c r="G2608" s="209"/>
      <c r="H2608" s="210"/>
      <c r="I2608" s="211"/>
    </row>
    <row r="2609" spans="2:9" s="2" customFormat="1" ht="13.5" customHeight="1" x14ac:dyDescent="0.15">
      <c r="B2609" s="222"/>
      <c r="C2609" s="215"/>
      <c r="D2609" s="215"/>
      <c r="E2609" s="224"/>
      <c r="F2609" s="223"/>
      <c r="G2609" s="213"/>
      <c r="H2609" s="214"/>
      <c r="I2609" s="212"/>
    </row>
    <row r="2610" spans="2:9" s="2" customFormat="1" ht="13.5" customHeight="1" x14ac:dyDescent="0.15">
      <c r="B2610" s="218"/>
      <c r="C2610" s="220"/>
      <c r="D2610" s="220"/>
      <c r="E2610" s="221"/>
      <c r="F2610" s="219"/>
      <c r="G2610" s="209"/>
      <c r="H2610" s="210"/>
      <c r="I2610" s="211"/>
    </row>
    <row r="2611" spans="2:9" s="2" customFormat="1" ht="13.5" customHeight="1" x14ac:dyDescent="0.15">
      <c r="B2611" s="222"/>
      <c r="C2611" s="215"/>
      <c r="D2611" s="215"/>
      <c r="E2611" s="224"/>
      <c r="F2611" s="223"/>
      <c r="G2611" s="213"/>
      <c r="H2611" s="214"/>
      <c r="I2611" s="212"/>
    </row>
    <row r="2612" spans="2:9" s="2" customFormat="1" ht="13.5" customHeight="1" x14ac:dyDescent="0.15">
      <c r="B2612" s="218"/>
      <c r="C2612" s="220"/>
      <c r="D2612" s="220"/>
      <c r="E2612" s="221"/>
      <c r="F2612" s="219"/>
      <c r="G2612" s="209"/>
      <c r="H2612" s="210"/>
      <c r="I2612" s="211"/>
    </row>
    <row r="2613" spans="2:9" s="2" customFormat="1" ht="13.5" customHeight="1" x14ac:dyDescent="0.15">
      <c r="B2613" s="222"/>
      <c r="C2613" s="215"/>
      <c r="D2613" s="215"/>
      <c r="E2613" s="224"/>
      <c r="F2613" s="223"/>
      <c r="G2613" s="213"/>
      <c r="H2613" s="214"/>
      <c r="I2613" s="212"/>
    </row>
    <row r="2614" spans="2:9" s="2" customFormat="1" ht="13.5" customHeight="1" x14ac:dyDescent="0.15">
      <c r="B2614" s="218"/>
      <c r="C2614" s="220"/>
      <c r="D2614" s="220"/>
      <c r="E2614" s="221"/>
      <c r="F2614" s="219"/>
      <c r="G2614" s="209"/>
      <c r="H2614" s="210"/>
      <c r="I2614" s="211"/>
    </row>
    <row r="2615" spans="2:9" s="2" customFormat="1" ht="13.5" customHeight="1" x14ac:dyDescent="0.15">
      <c r="B2615" s="222"/>
      <c r="C2615" s="215"/>
      <c r="D2615" s="215"/>
      <c r="E2615" s="224"/>
      <c r="F2615" s="223"/>
      <c r="G2615" s="213"/>
      <c r="H2615" s="214"/>
      <c r="I2615" s="212"/>
    </row>
    <row r="2616" spans="2:9" s="2" customFormat="1" ht="13.5" customHeight="1" x14ac:dyDescent="0.15">
      <c r="B2616" s="218"/>
      <c r="C2616" s="220"/>
      <c r="D2616" s="220"/>
      <c r="E2616" s="221"/>
      <c r="F2616" s="219"/>
      <c r="G2616" s="209"/>
      <c r="H2616" s="210"/>
      <c r="I2616" s="211"/>
    </row>
    <row r="2617" spans="2:9" s="2" customFormat="1" ht="13.5" customHeight="1" x14ac:dyDescent="0.15">
      <c r="B2617" s="222"/>
      <c r="C2617" s="215"/>
      <c r="D2617" s="215"/>
      <c r="E2617" s="224"/>
      <c r="F2617" s="223"/>
      <c r="G2617" s="213"/>
      <c r="H2617" s="214"/>
      <c r="I2617" s="212"/>
    </row>
    <row r="2618" spans="2:9" s="2" customFormat="1" ht="13.5" customHeight="1" x14ac:dyDescent="0.15">
      <c r="B2618" s="218"/>
      <c r="C2618" s="219"/>
      <c r="D2618" s="220"/>
      <c r="E2618" s="221"/>
      <c r="F2618" s="219"/>
      <c r="G2618" s="209"/>
      <c r="H2618" s="210"/>
      <c r="I2618" s="211"/>
    </row>
    <row r="2619" spans="2:9" s="2" customFormat="1" ht="13.5" customHeight="1" x14ac:dyDescent="0.15">
      <c r="B2619" s="222"/>
      <c r="C2619" s="223" t="s">
        <v>1</v>
      </c>
      <c r="D2619" s="215"/>
      <c r="E2619" s="224"/>
      <c r="F2619" s="223"/>
      <c r="G2619" s="213"/>
      <c r="H2619" s="214"/>
      <c r="I2619" s="212"/>
    </row>
    <row r="2620" spans="2:9" s="2" customFormat="1" ht="13.5" customHeight="1" x14ac:dyDescent="0.15">
      <c r="B2620" s="218"/>
      <c r="C2620" s="219"/>
      <c r="D2620" s="220"/>
      <c r="E2620" s="221"/>
      <c r="F2620" s="219"/>
      <c r="G2620" s="209"/>
      <c r="H2620" s="210"/>
      <c r="I2620" s="211"/>
    </row>
    <row r="2621" spans="2:9" s="2" customFormat="1" ht="13.5" customHeight="1" x14ac:dyDescent="0.15">
      <c r="B2621" s="222"/>
      <c r="C2621" s="223"/>
      <c r="D2621" s="215"/>
      <c r="E2621" s="224"/>
      <c r="F2621" s="223"/>
      <c r="G2621" s="213"/>
      <c r="H2621" s="214"/>
      <c r="I2621" s="212"/>
    </row>
    <row r="2622" spans="2:9" s="2" customFormat="1" ht="13.5" customHeight="1" x14ac:dyDescent="0.15">
      <c r="B2622" s="218"/>
      <c r="C2622" s="220"/>
      <c r="D2622" s="220"/>
      <c r="E2622" s="221"/>
      <c r="F2622" s="219"/>
      <c r="G2622" s="209"/>
      <c r="H2622" s="210"/>
      <c r="I2622" s="211"/>
    </row>
    <row r="2623" spans="2:9" s="2" customFormat="1" ht="13.5" customHeight="1" x14ac:dyDescent="0.15">
      <c r="B2623" s="222"/>
      <c r="C2623" s="215"/>
      <c r="D2623" s="215"/>
      <c r="E2623" s="224"/>
      <c r="F2623" s="223"/>
      <c r="G2623" s="213"/>
      <c r="H2623" s="214"/>
      <c r="I2623" s="212"/>
    </row>
    <row r="2624" spans="2:9" s="2" customFormat="1" ht="13.5" customHeight="1" x14ac:dyDescent="0.15">
      <c r="B2624" s="218"/>
      <c r="C2624" s="220"/>
      <c r="D2624" s="220"/>
      <c r="E2624" s="221"/>
      <c r="F2624" s="219"/>
      <c r="G2624" s="209"/>
      <c r="H2624" s="210"/>
      <c r="I2624" s="211"/>
    </row>
    <row r="2625" spans="2:9" s="2" customFormat="1" ht="13.5" customHeight="1" x14ac:dyDescent="0.15">
      <c r="B2625" s="233"/>
      <c r="C2625" s="215" t="s">
        <v>955</v>
      </c>
      <c r="D2625" s="215"/>
      <c r="E2625" s="224"/>
      <c r="F2625" s="223"/>
      <c r="G2625" s="213"/>
      <c r="H2625" s="214"/>
      <c r="I2625" s="212"/>
    </row>
    <row r="2626" spans="2:9" s="2" customFormat="1" ht="13.5" customHeight="1" x14ac:dyDescent="0.15">
      <c r="B2626" s="218"/>
      <c r="C2626" s="220"/>
      <c r="D2626" s="220"/>
      <c r="E2626" s="221"/>
      <c r="F2626" s="219"/>
      <c r="G2626" s="209"/>
      <c r="H2626" s="210"/>
      <c r="I2626" s="211"/>
    </row>
    <row r="2627" spans="2:9" s="2" customFormat="1" ht="13.5" customHeight="1" x14ac:dyDescent="0.15">
      <c r="B2627" s="222"/>
      <c r="C2627" s="215" t="s">
        <v>766</v>
      </c>
      <c r="D2627" s="215"/>
      <c r="E2627" s="224"/>
      <c r="F2627" s="223"/>
      <c r="G2627" s="213"/>
      <c r="H2627" s="214"/>
      <c r="I2627" s="212"/>
    </row>
    <row r="2628" spans="2:9" s="2" customFormat="1" ht="13.5" customHeight="1" x14ac:dyDescent="0.15">
      <c r="B2628" s="218"/>
      <c r="C2628" s="220"/>
      <c r="D2628" s="220"/>
      <c r="E2628" s="221"/>
      <c r="F2628" s="219"/>
      <c r="G2628" s="209"/>
      <c r="H2628" s="210"/>
      <c r="I2628" s="211"/>
    </row>
    <row r="2629" spans="2:9" s="2" customFormat="1" ht="13.5" customHeight="1" x14ac:dyDescent="0.15">
      <c r="B2629" s="222"/>
      <c r="C2629" s="215"/>
      <c r="D2629" s="215"/>
      <c r="E2629" s="224"/>
      <c r="F2629" s="223"/>
      <c r="G2629" s="213"/>
      <c r="H2629" s="214"/>
      <c r="I2629" s="212"/>
    </row>
    <row r="2630" spans="2:9" s="2" customFormat="1" ht="13.5" customHeight="1" x14ac:dyDescent="0.15">
      <c r="B2630" s="218"/>
      <c r="C2630" s="203"/>
      <c r="D2630" s="203"/>
      <c r="E2630" s="234"/>
      <c r="F2630" s="204"/>
      <c r="G2630" s="207"/>
      <c r="H2630" s="210"/>
      <c r="I2630" s="211"/>
    </row>
    <row r="2631" spans="2:9" s="2" customFormat="1" ht="13.5" customHeight="1" x14ac:dyDescent="0.15">
      <c r="B2631" s="222"/>
      <c r="C2631" s="205" t="s">
        <v>829</v>
      </c>
      <c r="D2631" s="205" t="s">
        <v>736</v>
      </c>
      <c r="E2631" s="235">
        <v>1</v>
      </c>
      <c r="F2631" s="206" t="s">
        <v>741</v>
      </c>
      <c r="G2631" s="208"/>
      <c r="H2631" s="214"/>
      <c r="I2631" s="212"/>
    </row>
    <row r="2632" spans="2:9" s="2" customFormat="1" ht="13.5" customHeight="1" x14ac:dyDescent="0.15">
      <c r="B2632" s="218"/>
      <c r="C2632" s="220"/>
      <c r="D2632" s="220"/>
      <c r="E2632" s="221"/>
      <c r="F2632" s="219"/>
      <c r="G2632" s="209"/>
      <c r="H2632" s="210"/>
      <c r="I2632" s="211"/>
    </row>
    <row r="2633" spans="2:9" s="2" customFormat="1" ht="13.5" customHeight="1" x14ac:dyDescent="0.15">
      <c r="B2633" s="222"/>
      <c r="C2633" s="215"/>
      <c r="D2633" s="215"/>
      <c r="E2633" s="224"/>
      <c r="F2633" s="223"/>
      <c r="G2633" s="213"/>
      <c r="H2633" s="214"/>
      <c r="I2633" s="212"/>
    </row>
    <row r="2634" spans="2:9" s="2" customFormat="1" ht="13.5" customHeight="1" x14ac:dyDescent="0.15">
      <c r="B2634" s="218"/>
      <c r="C2634" s="220"/>
      <c r="D2634" s="220"/>
      <c r="E2634" s="221"/>
      <c r="F2634" s="219"/>
      <c r="G2634" s="209"/>
      <c r="H2634" s="210"/>
      <c r="I2634" s="211"/>
    </row>
    <row r="2635" spans="2:9" s="2" customFormat="1" ht="13.5" customHeight="1" x14ac:dyDescent="0.15">
      <c r="B2635" s="222"/>
      <c r="C2635" s="215"/>
      <c r="D2635" s="215"/>
      <c r="E2635" s="224"/>
      <c r="F2635" s="223"/>
      <c r="G2635" s="213"/>
      <c r="H2635" s="214"/>
      <c r="I2635" s="212"/>
    </row>
    <row r="2636" spans="2:9" s="2" customFormat="1" ht="13.5" customHeight="1" x14ac:dyDescent="0.15">
      <c r="B2636" s="218"/>
      <c r="C2636" s="220"/>
      <c r="D2636" s="220"/>
      <c r="E2636" s="221"/>
      <c r="F2636" s="219"/>
      <c r="G2636" s="209"/>
      <c r="H2636" s="210"/>
      <c r="I2636" s="211"/>
    </row>
    <row r="2637" spans="2:9" s="2" customFormat="1" ht="13.5" customHeight="1" x14ac:dyDescent="0.15">
      <c r="B2637" s="222"/>
      <c r="C2637" s="215"/>
      <c r="D2637" s="215"/>
      <c r="E2637" s="224"/>
      <c r="F2637" s="223"/>
      <c r="G2637" s="213"/>
      <c r="H2637" s="214"/>
      <c r="I2637" s="212"/>
    </row>
    <row r="2638" spans="2:9" s="2" customFormat="1" ht="13.5" customHeight="1" x14ac:dyDescent="0.15">
      <c r="B2638" s="218"/>
      <c r="C2638" s="220"/>
      <c r="D2638" s="220"/>
      <c r="E2638" s="221"/>
      <c r="F2638" s="219"/>
      <c r="G2638" s="209"/>
      <c r="H2638" s="210"/>
      <c r="I2638" s="211"/>
    </row>
    <row r="2639" spans="2:9" s="2" customFormat="1" ht="13.5" customHeight="1" x14ac:dyDescent="0.15">
      <c r="B2639" s="222"/>
      <c r="C2639" s="215"/>
      <c r="D2639" s="215"/>
      <c r="E2639" s="224"/>
      <c r="F2639" s="223"/>
      <c r="G2639" s="213"/>
      <c r="H2639" s="214"/>
      <c r="I2639" s="212"/>
    </row>
    <row r="2640" spans="2:9" s="2" customFormat="1" ht="13.5" customHeight="1" x14ac:dyDescent="0.15">
      <c r="B2640" s="218"/>
      <c r="C2640" s="220"/>
      <c r="D2640" s="220"/>
      <c r="E2640" s="221"/>
      <c r="F2640" s="219"/>
      <c r="G2640" s="209"/>
      <c r="H2640" s="210"/>
      <c r="I2640" s="211"/>
    </row>
    <row r="2641" spans="2:9" s="2" customFormat="1" ht="13.5" customHeight="1" x14ac:dyDescent="0.15">
      <c r="B2641" s="222"/>
      <c r="C2641" s="215"/>
      <c r="D2641" s="215"/>
      <c r="E2641" s="224"/>
      <c r="F2641" s="223"/>
      <c r="G2641" s="213"/>
      <c r="H2641" s="214"/>
      <c r="I2641" s="212"/>
    </row>
    <row r="2642" spans="2:9" s="2" customFormat="1" ht="13.5" customHeight="1" x14ac:dyDescent="0.15">
      <c r="B2642" s="218"/>
      <c r="C2642" s="220"/>
      <c r="D2642" s="220"/>
      <c r="E2642" s="221"/>
      <c r="F2642" s="219"/>
      <c r="G2642" s="209"/>
      <c r="H2642" s="210"/>
      <c r="I2642" s="211"/>
    </row>
    <row r="2643" spans="2:9" s="2" customFormat="1" ht="13.5" customHeight="1" x14ac:dyDescent="0.15">
      <c r="B2643" s="222"/>
      <c r="C2643" s="215"/>
      <c r="D2643" s="215"/>
      <c r="E2643" s="224"/>
      <c r="F2643" s="223"/>
      <c r="G2643" s="213"/>
      <c r="H2643" s="214"/>
      <c r="I2643" s="212"/>
    </row>
    <row r="2644" spans="2:9" s="2" customFormat="1" ht="13.5" customHeight="1" x14ac:dyDescent="0.15">
      <c r="B2644" s="218"/>
      <c r="C2644" s="220"/>
      <c r="D2644" s="220"/>
      <c r="E2644" s="221"/>
      <c r="F2644" s="219"/>
      <c r="G2644" s="209"/>
      <c r="H2644" s="210"/>
      <c r="I2644" s="211"/>
    </row>
    <row r="2645" spans="2:9" s="2" customFormat="1" ht="13.5" customHeight="1" x14ac:dyDescent="0.15">
      <c r="B2645" s="222"/>
      <c r="C2645" s="215"/>
      <c r="D2645" s="215"/>
      <c r="E2645" s="224"/>
      <c r="F2645" s="223"/>
      <c r="G2645" s="213"/>
      <c r="H2645" s="214"/>
      <c r="I2645" s="212"/>
    </row>
    <row r="2646" spans="2:9" s="2" customFormat="1" ht="13.5" customHeight="1" x14ac:dyDescent="0.15">
      <c r="B2646" s="218"/>
      <c r="C2646" s="220"/>
      <c r="D2646" s="220"/>
      <c r="E2646" s="221"/>
      <c r="F2646" s="219"/>
      <c r="G2646" s="209"/>
      <c r="H2646" s="210"/>
      <c r="I2646" s="211"/>
    </row>
    <row r="2647" spans="2:9" s="2" customFormat="1" ht="13.5" customHeight="1" x14ac:dyDescent="0.15">
      <c r="B2647" s="222"/>
      <c r="C2647" s="215"/>
      <c r="D2647" s="215"/>
      <c r="E2647" s="224"/>
      <c r="F2647" s="223"/>
      <c r="G2647" s="213"/>
      <c r="H2647" s="214"/>
      <c r="I2647" s="212"/>
    </row>
    <row r="2648" spans="2:9" s="2" customFormat="1" ht="13.5" customHeight="1" x14ac:dyDescent="0.15">
      <c r="B2648" s="218"/>
      <c r="C2648" s="220"/>
      <c r="D2648" s="220"/>
      <c r="E2648" s="221"/>
      <c r="F2648" s="219"/>
      <c r="G2648" s="209"/>
      <c r="H2648" s="210"/>
      <c r="I2648" s="211"/>
    </row>
    <row r="2649" spans="2:9" s="2" customFormat="1" ht="13.5" customHeight="1" x14ac:dyDescent="0.15">
      <c r="B2649" s="222"/>
      <c r="C2649" s="215"/>
      <c r="D2649" s="215"/>
      <c r="E2649" s="224"/>
      <c r="F2649" s="223"/>
      <c r="G2649" s="213"/>
      <c r="H2649" s="214"/>
      <c r="I2649" s="212"/>
    </row>
    <row r="2650" spans="2:9" s="2" customFormat="1" ht="13.5" customHeight="1" x14ac:dyDescent="0.15">
      <c r="B2650" s="218"/>
      <c r="C2650" s="220"/>
      <c r="D2650" s="220"/>
      <c r="E2650" s="221"/>
      <c r="F2650" s="219"/>
      <c r="G2650" s="209"/>
      <c r="H2650" s="210"/>
      <c r="I2650" s="211"/>
    </row>
    <row r="2651" spans="2:9" s="2" customFormat="1" ht="13.5" customHeight="1" x14ac:dyDescent="0.15">
      <c r="B2651" s="222"/>
      <c r="C2651" s="215"/>
      <c r="D2651" s="215"/>
      <c r="E2651" s="224"/>
      <c r="F2651" s="223"/>
      <c r="G2651" s="213"/>
      <c r="H2651" s="214"/>
      <c r="I2651" s="212"/>
    </row>
    <row r="2652" spans="2:9" s="2" customFormat="1" ht="13.5" customHeight="1" x14ac:dyDescent="0.15">
      <c r="B2652" s="218"/>
      <c r="C2652" s="220"/>
      <c r="D2652" s="220"/>
      <c r="E2652" s="221"/>
      <c r="F2652" s="219"/>
      <c r="G2652" s="209"/>
      <c r="H2652" s="210"/>
      <c r="I2652" s="211"/>
    </row>
    <row r="2653" spans="2:9" s="2" customFormat="1" ht="13.5" customHeight="1" x14ac:dyDescent="0.15">
      <c r="B2653" s="222"/>
      <c r="C2653" s="215"/>
      <c r="D2653" s="215"/>
      <c r="E2653" s="224"/>
      <c r="F2653" s="223"/>
      <c r="G2653" s="213"/>
      <c r="H2653" s="214"/>
      <c r="I2653" s="212"/>
    </row>
    <row r="2654" spans="2:9" s="2" customFormat="1" ht="13.5" customHeight="1" x14ac:dyDescent="0.15">
      <c r="B2654" s="218"/>
      <c r="C2654" s="220"/>
      <c r="D2654" s="220"/>
      <c r="E2654" s="221"/>
      <c r="F2654" s="219"/>
      <c r="G2654" s="209"/>
      <c r="H2654" s="210"/>
      <c r="I2654" s="211"/>
    </row>
    <row r="2655" spans="2:9" s="2" customFormat="1" ht="13.5" customHeight="1" x14ac:dyDescent="0.15">
      <c r="B2655" s="222"/>
      <c r="C2655" s="215"/>
      <c r="D2655" s="215"/>
      <c r="E2655" s="224"/>
      <c r="F2655" s="223"/>
      <c r="G2655" s="213"/>
      <c r="H2655" s="214"/>
      <c r="I2655" s="212"/>
    </row>
    <row r="2656" spans="2:9" s="2" customFormat="1" ht="13.5" customHeight="1" x14ac:dyDescent="0.15">
      <c r="B2656" s="218"/>
      <c r="C2656" s="219"/>
      <c r="D2656" s="220"/>
      <c r="E2656" s="221"/>
      <c r="F2656" s="219"/>
      <c r="G2656" s="209"/>
      <c r="H2656" s="210"/>
      <c r="I2656" s="211"/>
    </row>
    <row r="2657" spans="2:9" s="2" customFormat="1" ht="13.5" customHeight="1" x14ac:dyDescent="0.15">
      <c r="B2657" s="222"/>
      <c r="C2657" s="223" t="s">
        <v>1</v>
      </c>
      <c r="D2657" s="215"/>
      <c r="E2657" s="224"/>
      <c r="F2657" s="223"/>
      <c r="G2657" s="213"/>
      <c r="H2657" s="214"/>
      <c r="I2657" s="212"/>
    </row>
    <row r="2658" spans="2:9" s="2" customFormat="1" ht="13.5" customHeight="1" x14ac:dyDescent="0.15">
      <c r="B2658" s="218"/>
      <c r="C2658" s="219"/>
      <c r="D2658" s="220"/>
      <c r="E2658" s="221"/>
      <c r="F2658" s="219"/>
      <c r="G2658" s="209"/>
      <c r="H2658" s="210"/>
      <c r="I2658" s="211"/>
    </row>
    <row r="2659" spans="2:9" s="2" customFormat="1" ht="13.5" customHeight="1" x14ac:dyDescent="0.15">
      <c r="B2659" s="222"/>
      <c r="C2659" s="223"/>
      <c r="D2659" s="215"/>
      <c r="E2659" s="224"/>
      <c r="F2659" s="223"/>
      <c r="G2659" s="213"/>
      <c r="H2659" s="214"/>
      <c r="I2659" s="212"/>
    </row>
    <row r="2660" spans="2:9" s="2" customFormat="1" ht="13.5" customHeight="1" x14ac:dyDescent="0.15">
      <c r="B2660" s="218"/>
      <c r="C2660" s="220"/>
      <c r="D2660" s="220"/>
      <c r="E2660" s="221"/>
      <c r="F2660" s="219"/>
      <c r="G2660" s="209"/>
      <c r="H2660" s="210"/>
      <c r="I2660" s="211"/>
    </row>
    <row r="2661" spans="2:9" s="2" customFormat="1" ht="13.5" customHeight="1" x14ac:dyDescent="0.15">
      <c r="B2661" s="222"/>
      <c r="C2661" s="215"/>
      <c r="D2661" s="215"/>
      <c r="E2661" s="224"/>
      <c r="F2661" s="223"/>
      <c r="G2661" s="213"/>
      <c r="H2661" s="214"/>
      <c r="I2661" s="212"/>
    </row>
    <row r="2662" spans="2:9" s="2" customFormat="1" ht="13.5" customHeight="1" x14ac:dyDescent="0.15">
      <c r="B2662" s="218"/>
      <c r="C2662" s="220"/>
      <c r="D2662" s="220"/>
      <c r="E2662" s="221"/>
      <c r="F2662" s="219"/>
      <c r="G2662" s="209"/>
      <c r="H2662" s="210"/>
      <c r="I2662" s="211"/>
    </row>
    <row r="2663" spans="2:9" s="2" customFormat="1" ht="13.5" customHeight="1" x14ac:dyDescent="0.15">
      <c r="B2663" s="233"/>
      <c r="C2663" s="215" t="s">
        <v>956</v>
      </c>
      <c r="D2663" s="215"/>
      <c r="E2663" s="224"/>
      <c r="F2663" s="223"/>
      <c r="G2663" s="213"/>
      <c r="H2663" s="214"/>
      <c r="I2663" s="212"/>
    </row>
    <row r="2664" spans="2:9" s="2" customFormat="1" ht="13.5" customHeight="1" x14ac:dyDescent="0.15">
      <c r="B2664" s="218"/>
      <c r="C2664" s="220"/>
      <c r="D2664" s="220"/>
      <c r="E2664" s="221"/>
      <c r="F2664" s="219"/>
      <c r="G2664" s="209"/>
      <c r="H2664" s="210"/>
      <c r="I2664" s="211"/>
    </row>
    <row r="2665" spans="2:9" s="2" customFormat="1" ht="13.5" customHeight="1" x14ac:dyDescent="0.15">
      <c r="B2665" s="222"/>
      <c r="C2665" s="215" t="s">
        <v>775</v>
      </c>
      <c r="D2665" s="215"/>
      <c r="E2665" s="224"/>
      <c r="F2665" s="223"/>
      <c r="G2665" s="213"/>
      <c r="H2665" s="214"/>
      <c r="I2665" s="212"/>
    </row>
    <row r="2666" spans="2:9" s="2" customFormat="1" ht="13.5" customHeight="1" x14ac:dyDescent="0.15">
      <c r="B2666" s="218"/>
      <c r="C2666" s="220"/>
      <c r="D2666" s="220"/>
      <c r="E2666" s="221"/>
      <c r="F2666" s="219"/>
      <c r="G2666" s="209"/>
      <c r="H2666" s="210"/>
      <c r="I2666" s="211"/>
    </row>
    <row r="2667" spans="2:9" s="2" customFormat="1" ht="13.5" customHeight="1" x14ac:dyDescent="0.15">
      <c r="B2667" s="222"/>
      <c r="C2667" s="215"/>
      <c r="D2667" s="215"/>
      <c r="E2667" s="224"/>
      <c r="F2667" s="223"/>
      <c r="G2667" s="213"/>
      <c r="H2667" s="214"/>
      <c r="I2667" s="212"/>
    </row>
    <row r="2668" spans="2:9" s="2" customFormat="1" ht="13.5" customHeight="1" x14ac:dyDescent="0.15">
      <c r="B2668" s="218"/>
      <c r="C2668" s="220"/>
      <c r="D2668" s="220"/>
      <c r="E2668" s="221"/>
      <c r="F2668" s="219"/>
      <c r="G2668" s="209"/>
      <c r="H2668" s="210"/>
      <c r="I2668" s="211"/>
    </row>
    <row r="2669" spans="2:9" s="2" customFormat="1" ht="13.5" customHeight="1" x14ac:dyDescent="0.15">
      <c r="B2669" s="222"/>
      <c r="C2669" s="215" t="s">
        <v>845</v>
      </c>
      <c r="D2669" s="215" t="s">
        <v>844</v>
      </c>
      <c r="E2669" s="224">
        <v>1</v>
      </c>
      <c r="F2669" s="223" t="s">
        <v>769</v>
      </c>
      <c r="G2669" s="213"/>
      <c r="H2669" s="214"/>
      <c r="I2669" s="212"/>
    </row>
    <row r="2670" spans="2:9" s="2" customFormat="1" ht="13.5" customHeight="1" x14ac:dyDescent="0.15">
      <c r="B2670" s="218"/>
      <c r="C2670" s="220"/>
      <c r="D2670" s="220"/>
      <c r="E2670" s="221"/>
      <c r="F2670" s="219"/>
      <c r="G2670" s="209"/>
      <c r="H2670" s="210"/>
      <c r="I2670" s="211"/>
    </row>
    <row r="2671" spans="2:9" s="2" customFormat="1" ht="13.5" customHeight="1" x14ac:dyDescent="0.15">
      <c r="B2671" s="222"/>
      <c r="C2671" s="215"/>
      <c r="D2671" s="215"/>
      <c r="E2671" s="224"/>
      <c r="F2671" s="223"/>
      <c r="G2671" s="213"/>
      <c r="H2671" s="214"/>
      <c r="I2671" s="212"/>
    </row>
    <row r="2672" spans="2:9" s="2" customFormat="1" ht="13.5" customHeight="1" x14ac:dyDescent="0.15">
      <c r="B2672" s="218"/>
      <c r="C2672" s="220"/>
      <c r="D2672" s="220"/>
      <c r="E2672" s="221"/>
      <c r="F2672" s="219"/>
      <c r="G2672" s="209"/>
      <c r="H2672" s="210"/>
      <c r="I2672" s="211"/>
    </row>
    <row r="2673" spans="2:9" s="2" customFormat="1" ht="13.5" customHeight="1" x14ac:dyDescent="0.15">
      <c r="B2673" s="222"/>
      <c r="C2673" s="215"/>
      <c r="D2673" s="215"/>
      <c r="E2673" s="224"/>
      <c r="F2673" s="223"/>
      <c r="G2673" s="213"/>
      <c r="H2673" s="214"/>
      <c r="I2673" s="212"/>
    </row>
    <row r="2674" spans="2:9" s="2" customFormat="1" ht="13.5" customHeight="1" x14ac:dyDescent="0.15">
      <c r="B2674" s="218"/>
      <c r="C2674" s="220"/>
      <c r="D2674" s="220"/>
      <c r="E2674" s="221"/>
      <c r="F2674" s="219"/>
      <c r="G2674" s="209"/>
      <c r="H2674" s="210"/>
      <c r="I2674" s="211"/>
    </row>
    <row r="2675" spans="2:9" s="2" customFormat="1" ht="13.5" customHeight="1" x14ac:dyDescent="0.15">
      <c r="B2675" s="222"/>
      <c r="C2675" s="215"/>
      <c r="D2675" s="215"/>
      <c r="E2675" s="224"/>
      <c r="F2675" s="223"/>
      <c r="G2675" s="213"/>
      <c r="H2675" s="214"/>
      <c r="I2675" s="212"/>
    </row>
    <row r="2676" spans="2:9" s="2" customFormat="1" ht="13.5" customHeight="1" x14ac:dyDescent="0.15">
      <c r="B2676" s="218"/>
      <c r="C2676" s="220"/>
      <c r="D2676" s="220"/>
      <c r="E2676" s="221"/>
      <c r="F2676" s="219"/>
      <c r="G2676" s="209"/>
      <c r="H2676" s="210"/>
      <c r="I2676" s="211"/>
    </row>
    <row r="2677" spans="2:9" s="2" customFormat="1" ht="13.5" customHeight="1" x14ac:dyDescent="0.15">
      <c r="B2677" s="222"/>
      <c r="C2677" s="215"/>
      <c r="D2677" s="215"/>
      <c r="E2677" s="224"/>
      <c r="F2677" s="223"/>
      <c r="G2677" s="213"/>
      <c r="H2677" s="214"/>
      <c r="I2677" s="212"/>
    </row>
    <row r="2678" spans="2:9" s="2" customFormat="1" ht="13.5" customHeight="1" x14ac:dyDescent="0.15">
      <c r="B2678" s="218"/>
      <c r="C2678" s="220"/>
      <c r="D2678" s="220"/>
      <c r="E2678" s="221"/>
      <c r="F2678" s="219"/>
      <c r="G2678" s="209"/>
      <c r="H2678" s="210"/>
      <c r="I2678" s="211"/>
    </row>
    <row r="2679" spans="2:9" s="2" customFormat="1" ht="13.5" customHeight="1" x14ac:dyDescent="0.15">
      <c r="B2679" s="222"/>
      <c r="C2679" s="215"/>
      <c r="D2679" s="215"/>
      <c r="E2679" s="224"/>
      <c r="F2679" s="223"/>
      <c r="G2679" s="213"/>
      <c r="H2679" s="214"/>
      <c r="I2679" s="212"/>
    </row>
    <row r="2680" spans="2:9" s="2" customFormat="1" ht="13.5" customHeight="1" x14ac:dyDescent="0.15">
      <c r="B2680" s="218"/>
      <c r="C2680" s="220"/>
      <c r="D2680" s="220"/>
      <c r="E2680" s="221"/>
      <c r="F2680" s="219"/>
      <c r="G2680" s="209"/>
      <c r="H2680" s="210"/>
      <c r="I2680" s="211"/>
    </row>
    <row r="2681" spans="2:9" s="2" customFormat="1" ht="13.5" customHeight="1" x14ac:dyDescent="0.15">
      <c r="B2681" s="222"/>
      <c r="C2681" s="215"/>
      <c r="D2681" s="215"/>
      <c r="E2681" s="224"/>
      <c r="F2681" s="223"/>
      <c r="G2681" s="213"/>
      <c r="H2681" s="214"/>
      <c r="I2681" s="212"/>
    </row>
    <row r="2682" spans="2:9" s="2" customFormat="1" ht="13.5" customHeight="1" x14ac:dyDescent="0.15">
      <c r="B2682" s="218"/>
      <c r="C2682" s="220"/>
      <c r="D2682" s="220"/>
      <c r="E2682" s="221"/>
      <c r="F2682" s="219"/>
      <c r="G2682" s="209"/>
      <c r="H2682" s="210"/>
      <c r="I2682" s="211"/>
    </row>
    <row r="2683" spans="2:9" s="2" customFormat="1" ht="13.5" customHeight="1" x14ac:dyDescent="0.15">
      <c r="B2683" s="222"/>
      <c r="C2683" s="215"/>
      <c r="D2683" s="215"/>
      <c r="E2683" s="224"/>
      <c r="F2683" s="223"/>
      <c r="G2683" s="213"/>
      <c r="H2683" s="214"/>
      <c r="I2683" s="212"/>
    </row>
    <row r="2684" spans="2:9" s="2" customFormat="1" ht="13.5" customHeight="1" x14ac:dyDescent="0.15">
      <c r="B2684" s="218"/>
      <c r="C2684" s="220"/>
      <c r="D2684" s="220"/>
      <c r="E2684" s="221"/>
      <c r="F2684" s="219"/>
      <c r="G2684" s="209"/>
      <c r="H2684" s="210"/>
      <c r="I2684" s="211"/>
    </row>
    <row r="2685" spans="2:9" s="2" customFormat="1" ht="13.5" customHeight="1" x14ac:dyDescent="0.15">
      <c r="B2685" s="222"/>
      <c r="C2685" s="215"/>
      <c r="D2685" s="215"/>
      <c r="E2685" s="224"/>
      <c r="F2685" s="223"/>
      <c r="G2685" s="213"/>
      <c r="H2685" s="214"/>
      <c r="I2685" s="212"/>
    </row>
    <row r="2686" spans="2:9" s="2" customFormat="1" ht="13.5" customHeight="1" x14ac:dyDescent="0.15">
      <c r="B2686" s="218"/>
      <c r="C2686" s="220"/>
      <c r="D2686" s="220"/>
      <c r="E2686" s="221"/>
      <c r="F2686" s="219"/>
      <c r="G2686" s="209"/>
      <c r="H2686" s="210"/>
      <c r="I2686" s="211"/>
    </row>
    <row r="2687" spans="2:9" s="2" customFormat="1" ht="13.5" customHeight="1" x14ac:dyDescent="0.15">
      <c r="B2687" s="222"/>
      <c r="C2687" s="215"/>
      <c r="D2687" s="215"/>
      <c r="E2687" s="224"/>
      <c r="F2687" s="223"/>
      <c r="G2687" s="213"/>
      <c r="H2687" s="214"/>
      <c r="I2687" s="212"/>
    </row>
    <row r="2688" spans="2:9" s="2" customFormat="1" ht="13.5" customHeight="1" x14ac:dyDescent="0.15">
      <c r="B2688" s="218"/>
      <c r="C2688" s="220"/>
      <c r="D2688" s="220"/>
      <c r="E2688" s="221"/>
      <c r="F2688" s="219"/>
      <c r="G2688" s="209"/>
      <c r="H2688" s="210"/>
      <c r="I2688" s="211"/>
    </row>
    <row r="2689" spans="2:9" s="2" customFormat="1" ht="13.5" customHeight="1" x14ac:dyDescent="0.15">
      <c r="B2689" s="222"/>
      <c r="C2689" s="215"/>
      <c r="D2689" s="215"/>
      <c r="E2689" s="224"/>
      <c r="F2689" s="223"/>
      <c r="G2689" s="213"/>
      <c r="H2689" s="214"/>
      <c r="I2689" s="212"/>
    </row>
    <row r="2690" spans="2:9" s="2" customFormat="1" ht="13.5" customHeight="1" x14ac:dyDescent="0.15">
      <c r="B2690" s="218"/>
      <c r="C2690" s="220"/>
      <c r="D2690" s="220"/>
      <c r="E2690" s="221"/>
      <c r="F2690" s="219"/>
      <c r="G2690" s="209"/>
      <c r="H2690" s="210"/>
      <c r="I2690" s="211"/>
    </row>
    <row r="2691" spans="2:9" s="2" customFormat="1" ht="13.5" customHeight="1" x14ac:dyDescent="0.15">
      <c r="B2691" s="222"/>
      <c r="C2691" s="215"/>
      <c r="D2691" s="215"/>
      <c r="E2691" s="224"/>
      <c r="F2691" s="223"/>
      <c r="G2691" s="213"/>
      <c r="H2691" s="214"/>
      <c r="I2691" s="212"/>
    </row>
    <row r="2692" spans="2:9" s="2" customFormat="1" ht="13.5" customHeight="1" x14ac:dyDescent="0.15">
      <c r="B2692" s="218"/>
      <c r="C2692" s="220"/>
      <c r="D2692" s="220"/>
      <c r="E2692" s="221"/>
      <c r="F2692" s="219"/>
      <c r="G2692" s="209"/>
      <c r="H2692" s="210"/>
      <c r="I2692" s="211"/>
    </row>
    <row r="2693" spans="2:9" s="2" customFormat="1" ht="13.5" customHeight="1" x14ac:dyDescent="0.15">
      <c r="B2693" s="222"/>
      <c r="C2693" s="215"/>
      <c r="D2693" s="215"/>
      <c r="E2693" s="224"/>
      <c r="F2693" s="223"/>
      <c r="G2693" s="213"/>
      <c r="H2693" s="214"/>
      <c r="I2693" s="212"/>
    </row>
    <row r="2694" spans="2:9" s="2" customFormat="1" ht="13.5" customHeight="1" x14ac:dyDescent="0.15">
      <c r="B2694" s="218"/>
      <c r="C2694" s="219"/>
      <c r="D2694" s="220"/>
      <c r="E2694" s="221"/>
      <c r="F2694" s="219"/>
      <c r="G2694" s="209"/>
      <c r="H2694" s="210"/>
      <c r="I2694" s="211"/>
    </row>
    <row r="2695" spans="2:9" s="2" customFormat="1" ht="13.5" customHeight="1" x14ac:dyDescent="0.15">
      <c r="B2695" s="222"/>
      <c r="C2695" s="223" t="s">
        <v>1</v>
      </c>
      <c r="D2695" s="215"/>
      <c r="E2695" s="224"/>
      <c r="F2695" s="223"/>
      <c r="G2695" s="213"/>
      <c r="H2695" s="214"/>
      <c r="I2695" s="212"/>
    </row>
    <row r="2696" spans="2:9" s="2" customFormat="1" ht="13.5" customHeight="1" x14ac:dyDescent="0.15">
      <c r="B2696" s="218"/>
      <c r="C2696" s="219"/>
      <c r="D2696" s="220"/>
      <c r="E2696" s="221"/>
      <c r="F2696" s="219"/>
      <c r="G2696" s="209"/>
      <c r="H2696" s="210"/>
      <c r="I2696" s="211"/>
    </row>
    <row r="2697" spans="2:9" s="2" customFormat="1" ht="13.5" customHeight="1" x14ac:dyDescent="0.15">
      <c r="B2697" s="222"/>
      <c r="C2697" s="223"/>
      <c r="D2697" s="215"/>
      <c r="E2697" s="224"/>
      <c r="F2697" s="223"/>
      <c r="G2697" s="213"/>
      <c r="H2697" s="214"/>
      <c r="I2697" s="212"/>
    </row>
    <row r="2698" spans="2:9" s="2" customFormat="1" ht="13.5" customHeight="1" x14ac:dyDescent="0.15">
      <c r="B2698" s="218"/>
      <c r="C2698" s="220"/>
      <c r="D2698" s="220"/>
      <c r="E2698" s="221"/>
      <c r="F2698" s="219"/>
      <c r="G2698" s="209"/>
      <c r="H2698" s="210"/>
      <c r="I2698" s="211"/>
    </row>
    <row r="2699" spans="2:9" s="2" customFormat="1" ht="13.5" customHeight="1" x14ac:dyDescent="0.15">
      <c r="B2699" s="222"/>
      <c r="C2699" s="215"/>
      <c r="D2699" s="215"/>
      <c r="E2699" s="224"/>
      <c r="F2699" s="223"/>
      <c r="G2699" s="213"/>
      <c r="H2699" s="214"/>
      <c r="I2699" s="212"/>
    </row>
    <row r="2700" spans="2:9" s="2" customFormat="1" ht="13.5" customHeight="1" x14ac:dyDescent="0.15">
      <c r="B2700" s="218"/>
      <c r="C2700" s="220"/>
      <c r="D2700" s="220"/>
      <c r="E2700" s="221"/>
      <c r="F2700" s="219"/>
      <c r="G2700" s="209"/>
      <c r="H2700" s="210"/>
      <c r="I2700" s="211"/>
    </row>
    <row r="2701" spans="2:9" s="2" customFormat="1" ht="13.5" customHeight="1" x14ac:dyDescent="0.15">
      <c r="B2701" s="233"/>
      <c r="C2701" s="215" t="s">
        <v>957</v>
      </c>
      <c r="D2701" s="215"/>
      <c r="E2701" s="224"/>
      <c r="F2701" s="223"/>
      <c r="G2701" s="213"/>
      <c r="H2701" s="214"/>
      <c r="I2701" s="212"/>
    </row>
    <row r="2702" spans="2:9" s="2" customFormat="1" ht="13.5" customHeight="1" x14ac:dyDescent="0.15">
      <c r="B2702" s="218"/>
      <c r="C2702" s="220"/>
      <c r="D2702" s="220"/>
      <c r="E2702" s="221"/>
      <c r="F2702" s="219"/>
      <c r="G2702" s="209"/>
      <c r="H2702" s="210"/>
      <c r="I2702" s="211"/>
    </row>
    <row r="2703" spans="2:9" s="2" customFormat="1" ht="13.5" customHeight="1" x14ac:dyDescent="0.15">
      <c r="B2703" s="222"/>
      <c r="C2703" s="215" t="s">
        <v>772</v>
      </c>
      <c r="D2703" s="215"/>
      <c r="E2703" s="224"/>
      <c r="F2703" s="223"/>
      <c r="G2703" s="213"/>
      <c r="H2703" s="214"/>
      <c r="I2703" s="212"/>
    </row>
    <row r="2704" spans="2:9" s="2" customFormat="1" ht="13.5" customHeight="1" x14ac:dyDescent="0.15">
      <c r="B2704" s="218"/>
      <c r="C2704" s="220"/>
      <c r="D2704" s="220"/>
      <c r="E2704" s="221"/>
      <c r="F2704" s="219"/>
      <c r="G2704" s="209"/>
      <c r="H2704" s="210"/>
      <c r="I2704" s="211"/>
    </row>
    <row r="2705" spans="2:9" s="2" customFormat="1" ht="13.5" customHeight="1" x14ac:dyDescent="0.15">
      <c r="B2705" s="222"/>
      <c r="C2705" s="215"/>
      <c r="D2705" s="215"/>
      <c r="E2705" s="224"/>
      <c r="F2705" s="223"/>
      <c r="G2705" s="213"/>
      <c r="H2705" s="214"/>
      <c r="I2705" s="212"/>
    </row>
    <row r="2706" spans="2:9" s="2" customFormat="1" ht="13.5" customHeight="1" x14ac:dyDescent="0.15">
      <c r="B2706" s="218"/>
      <c r="C2706" s="220"/>
      <c r="D2706" s="220" t="s">
        <v>824</v>
      </c>
      <c r="E2706" s="221"/>
      <c r="F2706" s="219"/>
      <c r="G2706" s="209"/>
      <c r="H2706" s="210"/>
      <c r="I2706" s="211"/>
    </row>
    <row r="2707" spans="2:9" s="2" customFormat="1" ht="13.5" customHeight="1" x14ac:dyDescent="0.15">
      <c r="B2707" s="222"/>
      <c r="C2707" s="215" t="s">
        <v>573</v>
      </c>
      <c r="D2707" s="215" t="s">
        <v>682</v>
      </c>
      <c r="E2707" s="224">
        <v>2</v>
      </c>
      <c r="F2707" s="223" t="s">
        <v>752</v>
      </c>
      <c r="G2707" s="213"/>
      <c r="H2707" s="214"/>
      <c r="I2707" s="212"/>
    </row>
    <row r="2708" spans="2:9" s="2" customFormat="1" ht="13.5" customHeight="1" x14ac:dyDescent="0.15">
      <c r="B2708" s="218"/>
      <c r="C2708" s="220"/>
      <c r="D2708" s="220"/>
      <c r="E2708" s="221"/>
      <c r="F2708" s="219"/>
      <c r="G2708" s="209"/>
      <c r="H2708" s="210"/>
      <c r="I2708" s="211"/>
    </row>
    <row r="2709" spans="2:9" s="2" customFormat="1" ht="13.5" customHeight="1" x14ac:dyDescent="0.15">
      <c r="B2709" s="222"/>
      <c r="C2709" s="215"/>
      <c r="D2709" s="215"/>
      <c r="E2709" s="224"/>
      <c r="F2709" s="223"/>
      <c r="G2709" s="213"/>
      <c r="H2709" s="214"/>
      <c r="I2709" s="212"/>
    </row>
    <row r="2710" spans="2:9" s="2" customFormat="1" ht="13.5" customHeight="1" x14ac:dyDescent="0.15">
      <c r="B2710" s="218"/>
      <c r="C2710" s="220"/>
      <c r="D2710" s="220"/>
      <c r="E2710" s="221"/>
      <c r="F2710" s="219"/>
      <c r="G2710" s="209"/>
      <c r="H2710" s="210"/>
      <c r="I2710" s="211"/>
    </row>
    <row r="2711" spans="2:9" s="2" customFormat="1" ht="13.5" customHeight="1" x14ac:dyDescent="0.15">
      <c r="B2711" s="222"/>
      <c r="C2711" s="215"/>
      <c r="D2711" s="215"/>
      <c r="E2711" s="224"/>
      <c r="F2711" s="223"/>
      <c r="G2711" s="213"/>
      <c r="H2711" s="214"/>
      <c r="I2711" s="212"/>
    </row>
    <row r="2712" spans="2:9" s="2" customFormat="1" ht="13.5" customHeight="1" x14ac:dyDescent="0.15">
      <c r="B2712" s="218"/>
      <c r="C2712" s="220"/>
      <c r="D2712" s="220"/>
      <c r="E2712" s="221"/>
      <c r="F2712" s="219"/>
      <c r="G2712" s="209"/>
      <c r="H2712" s="210"/>
      <c r="I2712" s="211"/>
    </row>
    <row r="2713" spans="2:9" s="2" customFormat="1" ht="13.5" customHeight="1" x14ac:dyDescent="0.15">
      <c r="B2713" s="222"/>
      <c r="C2713" s="215"/>
      <c r="D2713" s="215"/>
      <c r="E2713" s="224"/>
      <c r="F2713" s="223"/>
      <c r="G2713" s="213"/>
      <c r="H2713" s="214"/>
      <c r="I2713" s="212"/>
    </row>
    <row r="2714" spans="2:9" s="2" customFormat="1" ht="13.5" customHeight="1" x14ac:dyDescent="0.15">
      <c r="B2714" s="218"/>
      <c r="C2714" s="220"/>
      <c r="D2714" s="220"/>
      <c r="E2714" s="221"/>
      <c r="F2714" s="219"/>
      <c r="G2714" s="209"/>
      <c r="H2714" s="210"/>
      <c r="I2714" s="211"/>
    </row>
    <row r="2715" spans="2:9" s="2" customFormat="1" ht="13.5" customHeight="1" x14ac:dyDescent="0.15">
      <c r="B2715" s="222"/>
      <c r="C2715" s="215"/>
      <c r="D2715" s="215"/>
      <c r="E2715" s="224"/>
      <c r="F2715" s="223"/>
      <c r="G2715" s="213"/>
      <c r="H2715" s="214"/>
      <c r="I2715" s="212"/>
    </row>
    <row r="2716" spans="2:9" s="2" customFormat="1" ht="13.5" customHeight="1" x14ac:dyDescent="0.15">
      <c r="B2716" s="218"/>
      <c r="C2716" s="220"/>
      <c r="D2716" s="220"/>
      <c r="E2716" s="221"/>
      <c r="F2716" s="219"/>
      <c r="G2716" s="209"/>
      <c r="H2716" s="210"/>
      <c r="I2716" s="211"/>
    </row>
    <row r="2717" spans="2:9" s="2" customFormat="1" ht="13.5" customHeight="1" x14ac:dyDescent="0.15">
      <c r="B2717" s="222"/>
      <c r="C2717" s="215"/>
      <c r="D2717" s="215"/>
      <c r="E2717" s="224"/>
      <c r="F2717" s="223"/>
      <c r="G2717" s="213"/>
      <c r="H2717" s="214"/>
      <c r="I2717" s="212"/>
    </row>
    <row r="2718" spans="2:9" s="2" customFormat="1" ht="13.5" customHeight="1" x14ac:dyDescent="0.15">
      <c r="B2718" s="218"/>
      <c r="C2718" s="220"/>
      <c r="D2718" s="220"/>
      <c r="E2718" s="221"/>
      <c r="F2718" s="219"/>
      <c r="G2718" s="209"/>
      <c r="H2718" s="210"/>
      <c r="I2718" s="211"/>
    </row>
    <row r="2719" spans="2:9" s="2" customFormat="1" ht="13.5" customHeight="1" x14ac:dyDescent="0.15">
      <c r="B2719" s="222"/>
      <c r="C2719" s="215"/>
      <c r="D2719" s="215"/>
      <c r="E2719" s="224"/>
      <c r="F2719" s="223"/>
      <c r="G2719" s="213"/>
      <c r="H2719" s="214"/>
      <c r="I2719" s="212"/>
    </row>
    <row r="2720" spans="2:9" s="2" customFormat="1" ht="13.5" customHeight="1" x14ac:dyDescent="0.15">
      <c r="B2720" s="218"/>
      <c r="C2720" s="220"/>
      <c r="D2720" s="220"/>
      <c r="E2720" s="221"/>
      <c r="F2720" s="219"/>
      <c r="G2720" s="209"/>
      <c r="H2720" s="210"/>
      <c r="I2720" s="211"/>
    </row>
    <row r="2721" spans="2:9" s="2" customFormat="1" ht="13.5" customHeight="1" x14ac:dyDescent="0.15">
      <c r="B2721" s="222"/>
      <c r="C2721" s="215"/>
      <c r="D2721" s="215"/>
      <c r="E2721" s="224"/>
      <c r="F2721" s="223"/>
      <c r="G2721" s="213"/>
      <c r="H2721" s="214"/>
      <c r="I2721" s="212"/>
    </row>
    <row r="2722" spans="2:9" s="2" customFormat="1" ht="13.5" customHeight="1" x14ac:dyDescent="0.15">
      <c r="B2722" s="218"/>
      <c r="C2722" s="220"/>
      <c r="D2722" s="220"/>
      <c r="E2722" s="221"/>
      <c r="F2722" s="219"/>
      <c r="G2722" s="209"/>
      <c r="H2722" s="210"/>
      <c r="I2722" s="211"/>
    </row>
    <row r="2723" spans="2:9" s="2" customFormat="1" ht="13.5" customHeight="1" x14ac:dyDescent="0.15">
      <c r="B2723" s="222"/>
      <c r="C2723" s="215"/>
      <c r="D2723" s="215"/>
      <c r="E2723" s="224"/>
      <c r="F2723" s="223"/>
      <c r="G2723" s="213"/>
      <c r="H2723" s="214"/>
      <c r="I2723" s="212"/>
    </row>
    <row r="2724" spans="2:9" s="2" customFormat="1" ht="13.5" customHeight="1" x14ac:dyDescent="0.15">
      <c r="B2724" s="218"/>
      <c r="C2724" s="220"/>
      <c r="D2724" s="220"/>
      <c r="E2724" s="221"/>
      <c r="F2724" s="219"/>
      <c r="G2724" s="209"/>
      <c r="H2724" s="210"/>
      <c r="I2724" s="211"/>
    </row>
    <row r="2725" spans="2:9" s="2" customFormat="1" ht="13.5" customHeight="1" x14ac:dyDescent="0.15">
      <c r="B2725" s="222"/>
      <c r="C2725" s="215"/>
      <c r="D2725" s="215"/>
      <c r="E2725" s="224"/>
      <c r="F2725" s="223"/>
      <c r="G2725" s="213"/>
      <c r="H2725" s="214"/>
      <c r="I2725" s="212"/>
    </row>
    <row r="2726" spans="2:9" s="2" customFormat="1" ht="13.5" customHeight="1" x14ac:dyDescent="0.15">
      <c r="B2726" s="218"/>
      <c r="C2726" s="220"/>
      <c r="D2726" s="220"/>
      <c r="E2726" s="221"/>
      <c r="F2726" s="219"/>
      <c r="G2726" s="209"/>
      <c r="H2726" s="210"/>
      <c r="I2726" s="211"/>
    </row>
    <row r="2727" spans="2:9" s="2" customFormat="1" ht="13.5" customHeight="1" x14ac:dyDescent="0.15">
      <c r="B2727" s="222"/>
      <c r="C2727" s="215"/>
      <c r="D2727" s="215"/>
      <c r="E2727" s="224"/>
      <c r="F2727" s="223"/>
      <c r="G2727" s="213"/>
      <c r="H2727" s="214"/>
      <c r="I2727" s="212"/>
    </row>
    <row r="2728" spans="2:9" s="2" customFormat="1" ht="13.5" customHeight="1" x14ac:dyDescent="0.15">
      <c r="B2728" s="218"/>
      <c r="C2728" s="220"/>
      <c r="D2728" s="220"/>
      <c r="E2728" s="221"/>
      <c r="F2728" s="219"/>
      <c r="G2728" s="209"/>
      <c r="H2728" s="210"/>
      <c r="I2728" s="211"/>
    </row>
    <row r="2729" spans="2:9" s="2" customFormat="1" ht="13.5" customHeight="1" x14ac:dyDescent="0.15">
      <c r="B2729" s="222"/>
      <c r="C2729" s="215"/>
      <c r="D2729" s="215"/>
      <c r="E2729" s="224"/>
      <c r="F2729" s="223"/>
      <c r="G2729" s="213"/>
      <c r="H2729" s="214"/>
      <c r="I2729" s="212"/>
    </row>
    <row r="2730" spans="2:9" s="2" customFormat="1" ht="13.5" customHeight="1" x14ac:dyDescent="0.15">
      <c r="B2730" s="218"/>
      <c r="C2730" s="220"/>
      <c r="D2730" s="220"/>
      <c r="E2730" s="221"/>
      <c r="F2730" s="219"/>
      <c r="G2730" s="209"/>
      <c r="H2730" s="210"/>
      <c r="I2730" s="211"/>
    </row>
    <row r="2731" spans="2:9" s="2" customFormat="1" ht="13.5" customHeight="1" x14ac:dyDescent="0.15">
      <c r="B2731" s="222"/>
      <c r="C2731" s="215"/>
      <c r="D2731" s="215"/>
      <c r="E2731" s="224"/>
      <c r="F2731" s="223"/>
      <c r="G2731" s="213"/>
      <c r="H2731" s="214"/>
      <c r="I2731" s="212"/>
    </row>
    <row r="2732" spans="2:9" s="2" customFormat="1" ht="13.5" customHeight="1" x14ac:dyDescent="0.15">
      <c r="B2732" s="218"/>
      <c r="C2732" s="219"/>
      <c r="D2732" s="220"/>
      <c r="E2732" s="221"/>
      <c r="F2732" s="219"/>
      <c r="G2732" s="209"/>
      <c r="H2732" s="210"/>
      <c r="I2732" s="211"/>
    </row>
    <row r="2733" spans="2:9" s="2" customFormat="1" ht="13.5" customHeight="1" x14ac:dyDescent="0.15">
      <c r="B2733" s="222"/>
      <c r="C2733" s="223" t="s">
        <v>1</v>
      </c>
      <c r="D2733" s="215"/>
      <c r="E2733" s="224"/>
      <c r="F2733" s="223"/>
      <c r="G2733" s="213"/>
      <c r="H2733" s="214"/>
      <c r="I2733" s="212"/>
    </row>
    <row r="2734" spans="2:9" s="2" customFormat="1" ht="13.5" customHeight="1" x14ac:dyDescent="0.15">
      <c r="B2734" s="218"/>
      <c r="C2734" s="219"/>
      <c r="D2734" s="220"/>
      <c r="E2734" s="221"/>
      <c r="F2734" s="219"/>
      <c r="G2734" s="209"/>
      <c r="H2734" s="210"/>
      <c r="I2734" s="211"/>
    </row>
    <row r="2735" spans="2:9" s="2" customFormat="1" ht="13.5" customHeight="1" x14ac:dyDescent="0.15">
      <c r="B2735" s="222"/>
      <c r="C2735" s="223"/>
      <c r="D2735" s="215"/>
      <c r="E2735" s="224"/>
      <c r="F2735" s="223"/>
      <c r="G2735" s="213"/>
      <c r="H2735" s="214"/>
      <c r="I2735" s="212"/>
    </row>
    <row r="2736" spans="2:9" s="2" customFormat="1" ht="13.5" customHeight="1" x14ac:dyDescent="0.15">
      <c r="B2736" s="218"/>
      <c r="C2736" s="220"/>
      <c r="D2736" s="220"/>
      <c r="E2736" s="221"/>
      <c r="F2736" s="219"/>
      <c r="G2736" s="209"/>
      <c r="H2736" s="210"/>
      <c r="I2736" s="211"/>
    </row>
    <row r="2737" spans="2:9" s="2" customFormat="1" ht="13.5" customHeight="1" x14ac:dyDescent="0.15">
      <c r="B2737" s="222"/>
      <c r="C2737" s="215"/>
      <c r="D2737" s="215"/>
      <c r="E2737" s="224"/>
      <c r="F2737" s="223"/>
      <c r="G2737" s="213"/>
      <c r="H2737" s="214"/>
      <c r="I2737" s="212"/>
    </row>
    <row r="2738" spans="2:9" s="2" customFormat="1" ht="13.5" customHeight="1" x14ac:dyDescent="0.15">
      <c r="B2738" s="218"/>
      <c r="C2738" s="220"/>
      <c r="D2738" s="220"/>
      <c r="E2738" s="221"/>
      <c r="F2738" s="219"/>
      <c r="G2738" s="209"/>
      <c r="H2738" s="210"/>
      <c r="I2738" s="211"/>
    </row>
    <row r="2739" spans="2:9" s="2" customFormat="1" ht="13.5" customHeight="1" x14ac:dyDescent="0.15">
      <c r="B2739" s="233"/>
      <c r="C2739" s="215" t="s">
        <v>958</v>
      </c>
      <c r="D2739" s="215"/>
      <c r="E2739" s="224"/>
      <c r="F2739" s="223"/>
      <c r="G2739" s="213"/>
      <c r="H2739" s="214"/>
      <c r="I2739" s="212"/>
    </row>
    <row r="2740" spans="2:9" s="2" customFormat="1" ht="13.5" customHeight="1" x14ac:dyDescent="0.15">
      <c r="B2740" s="218"/>
      <c r="C2740" s="220"/>
      <c r="D2740" s="220"/>
      <c r="E2740" s="221"/>
      <c r="F2740" s="219"/>
      <c r="G2740" s="209"/>
      <c r="H2740" s="210"/>
      <c r="I2740" s="211"/>
    </row>
    <row r="2741" spans="2:9" s="2" customFormat="1" ht="13.5" customHeight="1" x14ac:dyDescent="0.15">
      <c r="B2741" s="222"/>
      <c r="C2741" s="215" t="s">
        <v>742</v>
      </c>
      <c r="D2741" s="215"/>
      <c r="E2741" s="224"/>
      <c r="F2741" s="223"/>
      <c r="G2741" s="213"/>
      <c r="H2741" s="214"/>
      <c r="I2741" s="212"/>
    </row>
    <row r="2742" spans="2:9" s="2" customFormat="1" ht="13.5" customHeight="1" x14ac:dyDescent="0.15">
      <c r="B2742" s="218"/>
      <c r="C2742" s="220"/>
      <c r="D2742" s="220"/>
      <c r="E2742" s="221"/>
      <c r="F2742" s="219"/>
      <c r="G2742" s="209"/>
      <c r="H2742" s="210"/>
      <c r="I2742" s="211"/>
    </row>
    <row r="2743" spans="2:9" s="2" customFormat="1" ht="13.5" customHeight="1" x14ac:dyDescent="0.15">
      <c r="B2743" s="222"/>
      <c r="C2743" s="215"/>
      <c r="D2743" s="215"/>
      <c r="E2743" s="224"/>
      <c r="F2743" s="223"/>
      <c r="G2743" s="213"/>
      <c r="H2743" s="214"/>
      <c r="I2743" s="212"/>
    </row>
    <row r="2744" spans="2:9" s="2" customFormat="1" ht="13.5" customHeight="1" x14ac:dyDescent="0.15">
      <c r="B2744" s="218"/>
      <c r="C2744" s="220"/>
      <c r="D2744" s="220"/>
      <c r="E2744" s="221"/>
      <c r="F2744" s="219"/>
      <c r="G2744" s="209"/>
      <c r="H2744" s="210"/>
      <c r="I2744" s="211"/>
    </row>
    <row r="2745" spans="2:9" s="2" customFormat="1" ht="13.5" customHeight="1" x14ac:dyDescent="0.15">
      <c r="B2745" s="222"/>
      <c r="C2745" s="215" t="s">
        <v>786</v>
      </c>
      <c r="D2745" s="215"/>
      <c r="E2745" s="224"/>
      <c r="F2745" s="223" t="s">
        <v>787</v>
      </c>
      <c r="G2745" s="213"/>
      <c r="H2745" s="214"/>
      <c r="I2745" s="212"/>
    </row>
    <row r="2746" spans="2:9" s="2" customFormat="1" ht="13.5" customHeight="1" x14ac:dyDescent="0.15">
      <c r="B2746" s="218"/>
      <c r="C2746" s="220"/>
      <c r="D2746" s="220"/>
      <c r="E2746" s="221"/>
      <c r="F2746" s="219"/>
      <c r="G2746" s="209"/>
      <c r="H2746" s="210"/>
      <c r="I2746" s="211"/>
    </row>
    <row r="2747" spans="2:9" s="2" customFormat="1" ht="13.5" customHeight="1" x14ac:dyDescent="0.15">
      <c r="B2747" s="222"/>
      <c r="C2747" s="215"/>
      <c r="D2747" s="215"/>
      <c r="E2747" s="224"/>
      <c r="F2747" s="223"/>
      <c r="G2747" s="213"/>
      <c r="H2747" s="214"/>
      <c r="I2747" s="212"/>
    </row>
    <row r="2748" spans="2:9" s="2" customFormat="1" ht="13.5" customHeight="1" x14ac:dyDescent="0.15">
      <c r="B2748" s="218"/>
      <c r="C2748" s="220"/>
      <c r="D2748" s="220"/>
      <c r="E2748" s="221"/>
      <c r="F2748" s="219"/>
      <c r="G2748" s="209"/>
      <c r="H2748" s="210"/>
      <c r="I2748" s="211"/>
    </row>
    <row r="2749" spans="2:9" s="2" customFormat="1" ht="13.5" customHeight="1" x14ac:dyDescent="0.15">
      <c r="B2749" s="222"/>
      <c r="C2749" s="215"/>
      <c r="D2749" s="215"/>
      <c r="E2749" s="224"/>
      <c r="F2749" s="223"/>
      <c r="G2749" s="213"/>
      <c r="H2749" s="214"/>
      <c r="I2749" s="212"/>
    </row>
    <row r="2750" spans="2:9" s="2" customFormat="1" ht="13.5" customHeight="1" x14ac:dyDescent="0.15">
      <c r="B2750" s="218"/>
      <c r="C2750" s="220"/>
      <c r="D2750" s="220"/>
      <c r="E2750" s="221"/>
      <c r="F2750" s="219"/>
      <c r="G2750" s="209"/>
      <c r="H2750" s="210"/>
      <c r="I2750" s="211"/>
    </row>
    <row r="2751" spans="2:9" s="2" customFormat="1" ht="13.5" customHeight="1" x14ac:dyDescent="0.15">
      <c r="B2751" s="222"/>
      <c r="C2751" s="215"/>
      <c r="D2751" s="215"/>
      <c r="E2751" s="224"/>
      <c r="F2751" s="223"/>
      <c r="G2751" s="213"/>
      <c r="H2751" s="214"/>
      <c r="I2751" s="212"/>
    </row>
    <row r="2752" spans="2:9" s="2" customFormat="1" ht="13.5" customHeight="1" x14ac:dyDescent="0.15">
      <c r="B2752" s="218"/>
      <c r="C2752" s="220"/>
      <c r="D2752" s="220"/>
      <c r="E2752" s="221"/>
      <c r="F2752" s="219"/>
      <c r="G2752" s="209"/>
      <c r="H2752" s="210"/>
      <c r="I2752" s="211"/>
    </row>
    <row r="2753" spans="2:9" s="2" customFormat="1" ht="13.5" customHeight="1" x14ac:dyDescent="0.15">
      <c r="B2753" s="222"/>
      <c r="C2753" s="215"/>
      <c r="D2753" s="215"/>
      <c r="E2753" s="224"/>
      <c r="F2753" s="223"/>
      <c r="G2753" s="213"/>
      <c r="H2753" s="214"/>
      <c r="I2753" s="212"/>
    </row>
    <row r="2754" spans="2:9" s="2" customFormat="1" ht="13.5" customHeight="1" x14ac:dyDescent="0.15">
      <c r="B2754" s="218"/>
      <c r="C2754" s="220"/>
      <c r="D2754" s="220"/>
      <c r="E2754" s="221"/>
      <c r="F2754" s="219"/>
      <c r="G2754" s="209"/>
      <c r="H2754" s="210"/>
      <c r="I2754" s="211"/>
    </row>
    <row r="2755" spans="2:9" s="2" customFormat="1" ht="13.5" customHeight="1" x14ac:dyDescent="0.15">
      <c r="B2755" s="222"/>
      <c r="C2755" s="215"/>
      <c r="D2755" s="215"/>
      <c r="E2755" s="224"/>
      <c r="F2755" s="223"/>
      <c r="G2755" s="213"/>
      <c r="H2755" s="214"/>
      <c r="I2755" s="212"/>
    </row>
    <row r="2756" spans="2:9" s="2" customFormat="1" ht="13.5" customHeight="1" x14ac:dyDescent="0.15">
      <c r="B2756" s="218"/>
      <c r="C2756" s="220"/>
      <c r="D2756" s="220"/>
      <c r="E2756" s="221"/>
      <c r="F2756" s="219"/>
      <c r="G2756" s="209"/>
      <c r="H2756" s="210"/>
      <c r="I2756" s="211"/>
    </row>
    <row r="2757" spans="2:9" s="2" customFormat="1" ht="13.5" customHeight="1" x14ac:dyDescent="0.15">
      <c r="B2757" s="222"/>
      <c r="C2757" s="215"/>
      <c r="D2757" s="215"/>
      <c r="E2757" s="224"/>
      <c r="F2757" s="223"/>
      <c r="G2757" s="213"/>
      <c r="H2757" s="214"/>
      <c r="I2757" s="212"/>
    </row>
    <row r="2758" spans="2:9" s="2" customFormat="1" ht="13.5" customHeight="1" x14ac:dyDescent="0.15">
      <c r="B2758" s="218"/>
      <c r="C2758" s="220"/>
      <c r="D2758" s="220"/>
      <c r="E2758" s="221"/>
      <c r="F2758" s="219"/>
      <c r="G2758" s="209"/>
      <c r="H2758" s="210"/>
      <c r="I2758" s="211"/>
    </row>
    <row r="2759" spans="2:9" s="2" customFormat="1" ht="13.5" customHeight="1" x14ac:dyDescent="0.15">
      <c r="B2759" s="222"/>
      <c r="C2759" s="215"/>
      <c r="D2759" s="215"/>
      <c r="E2759" s="224"/>
      <c r="F2759" s="223"/>
      <c r="G2759" s="213"/>
      <c r="H2759" s="214"/>
      <c r="I2759" s="212"/>
    </row>
    <row r="2760" spans="2:9" s="2" customFormat="1" ht="13.5" customHeight="1" x14ac:dyDescent="0.15">
      <c r="B2760" s="218"/>
      <c r="C2760" s="220"/>
      <c r="D2760" s="220"/>
      <c r="E2760" s="221"/>
      <c r="F2760" s="219"/>
      <c r="G2760" s="209"/>
      <c r="H2760" s="210"/>
      <c r="I2760" s="211"/>
    </row>
    <row r="2761" spans="2:9" s="2" customFormat="1" ht="13.5" customHeight="1" x14ac:dyDescent="0.15">
      <c r="B2761" s="222"/>
      <c r="C2761" s="215"/>
      <c r="D2761" s="215"/>
      <c r="E2761" s="224"/>
      <c r="F2761" s="223"/>
      <c r="G2761" s="213"/>
      <c r="H2761" s="214"/>
      <c r="I2761" s="212"/>
    </row>
    <row r="2762" spans="2:9" s="2" customFormat="1" ht="13.5" customHeight="1" x14ac:dyDescent="0.15">
      <c r="B2762" s="218"/>
      <c r="C2762" s="220"/>
      <c r="D2762" s="220"/>
      <c r="E2762" s="221"/>
      <c r="F2762" s="219"/>
      <c r="G2762" s="209"/>
      <c r="H2762" s="210"/>
      <c r="I2762" s="211"/>
    </row>
    <row r="2763" spans="2:9" s="2" customFormat="1" ht="13.5" customHeight="1" x14ac:dyDescent="0.15">
      <c r="B2763" s="222"/>
      <c r="C2763" s="215"/>
      <c r="D2763" s="215"/>
      <c r="E2763" s="224"/>
      <c r="F2763" s="223"/>
      <c r="G2763" s="213"/>
      <c r="H2763" s="214"/>
      <c r="I2763" s="212"/>
    </row>
    <row r="2764" spans="2:9" s="2" customFormat="1" ht="13.5" customHeight="1" x14ac:dyDescent="0.15">
      <c r="B2764" s="218"/>
      <c r="C2764" s="220"/>
      <c r="D2764" s="220"/>
      <c r="E2764" s="221"/>
      <c r="F2764" s="219"/>
      <c r="G2764" s="209"/>
      <c r="H2764" s="210"/>
      <c r="I2764" s="211"/>
    </row>
    <row r="2765" spans="2:9" s="2" customFormat="1" ht="13.5" customHeight="1" x14ac:dyDescent="0.15">
      <c r="B2765" s="222"/>
      <c r="C2765" s="215"/>
      <c r="D2765" s="215"/>
      <c r="E2765" s="224"/>
      <c r="F2765" s="223"/>
      <c r="G2765" s="213"/>
      <c r="H2765" s="214"/>
      <c r="I2765" s="212"/>
    </row>
    <row r="2766" spans="2:9" s="2" customFormat="1" ht="13.5" customHeight="1" x14ac:dyDescent="0.15">
      <c r="B2766" s="218"/>
      <c r="C2766" s="220"/>
      <c r="D2766" s="220"/>
      <c r="E2766" s="221"/>
      <c r="F2766" s="219"/>
      <c r="G2766" s="209"/>
      <c r="H2766" s="210"/>
      <c r="I2766" s="211"/>
    </row>
    <row r="2767" spans="2:9" s="2" customFormat="1" ht="13.5" customHeight="1" x14ac:dyDescent="0.15">
      <c r="B2767" s="222"/>
      <c r="C2767" s="215"/>
      <c r="D2767" s="215"/>
      <c r="E2767" s="224"/>
      <c r="F2767" s="223"/>
      <c r="G2767" s="213"/>
      <c r="H2767" s="214"/>
      <c r="I2767" s="212"/>
    </row>
    <row r="2768" spans="2:9" s="2" customFormat="1" ht="13.5" customHeight="1" x14ac:dyDescent="0.15">
      <c r="B2768" s="218"/>
      <c r="C2768" s="220"/>
      <c r="D2768" s="220"/>
      <c r="E2768" s="221"/>
      <c r="F2768" s="219"/>
      <c r="G2768" s="209"/>
      <c r="H2768" s="210"/>
      <c r="I2768" s="211"/>
    </row>
    <row r="2769" spans="2:9" s="2" customFormat="1" ht="13.5" customHeight="1" x14ac:dyDescent="0.15">
      <c r="B2769" s="222"/>
      <c r="C2769" s="215"/>
      <c r="D2769" s="215"/>
      <c r="E2769" s="224"/>
      <c r="F2769" s="223"/>
      <c r="G2769" s="213"/>
      <c r="H2769" s="214"/>
      <c r="I2769" s="212"/>
    </row>
    <row r="2770" spans="2:9" s="2" customFormat="1" ht="13.5" customHeight="1" x14ac:dyDescent="0.15">
      <c r="B2770" s="218"/>
      <c r="C2770" s="219"/>
      <c r="D2770" s="220"/>
      <c r="E2770" s="221"/>
      <c r="F2770" s="219"/>
      <c r="G2770" s="209"/>
      <c r="H2770" s="210"/>
      <c r="I2770" s="211"/>
    </row>
    <row r="2771" spans="2:9" s="2" customFormat="1" ht="13.5" customHeight="1" x14ac:dyDescent="0.15">
      <c r="B2771" s="222"/>
      <c r="C2771" s="223" t="s">
        <v>1</v>
      </c>
      <c r="D2771" s="215"/>
      <c r="E2771" s="224"/>
      <c r="F2771" s="223"/>
      <c r="G2771" s="213"/>
      <c r="H2771" s="214"/>
      <c r="I2771" s="212"/>
    </row>
    <row r="2772" spans="2:9" s="2" customFormat="1" ht="13.5" customHeight="1" x14ac:dyDescent="0.15">
      <c r="B2772" s="218"/>
      <c r="C2772" s="219"/>
      <c r="D2772" s="220"/>
      <c r="E2772" s="221"/>
      <c r="F2772" s="219"/>
      <c r="G2772" s="209"/>
      <c r="H2772" s="210"/>
      <c r="I2772" s="211"/>
    </row>
    <row r="2773" spans="2:9" s="2" customFormat="1" ht="13.5" customHeight="1" x14ac:dyDescent="0.15">
      <c r="B2773" s="222"/>
      <c r="C2773" s="223"/>
      <c r="D2773" s="215"/>
      <c r="E2773" s="224"/>
      <c r="F2773" s="223"/>
      <c r="G2773" s="213"/>
      <c r="H2773" s="214"/>
      <c r="I2773" s="212"/>
    </row>
    <row r="2774" spans="2:9" s="2" customFormat="1" ht="13.5" customHeight="1" x14ac:dyDescent="0.15">
      <c r="B2774" s="218"/>
      <c r="C2774" s="220"/>
      <c r="D2774" s="220"/>
      <c r="E2774" s="221"/>
      <c r="F2774" s="219"/>
      <c r="G2774" s="209"/>
      <c r="H2774" s="210"/>
      <c r="I2774" s="211"/>
    </row>
    <row r="2775" spans="2:9" s="2" customFormat="1" ht="13.5" customHeight="1" x14ac:dyDescent="0.15">
      <c r="B2775" s="222"/>
      <c r="C2775" s="215"/>
      <c r="D2775" s="215"/>
      <c r="E2775" s="224"/>
      <c r="F2775" s="223"/>
      <c r="G2775" s="213"/>
      <c r="H2775" s="214"/>
      <c r="I2775" s="212"/>
    </row>
    <row r="2776" spans="2:9" s="2" customFormat="1" ht="13.5" customHeight="1" x14ac:dyDescent="0.15">
      <c r="B2776" s="218"/>
      <c r="C2776" s="220"/>
      <c r="D2776" s="220"/>
      <c r="E2776" s="221"/>
      <c r="F2776" s="219"/>
      <c r="G2776" s="209"/>
      <c r="H2776" s="210"/>
      <c r="I2776" s="211"/>
    </row>
    <row r="2777" spans="2:9" s="2" customFormat="1" ht="13.5" customHeight="1" x14ac:dyDescent="0.15">
      <c r="B2777" s="233"/>
      <c r="C2777" s="215" t="s">
        <v>959</v>
      </c>
      <c r="D2777" s="215"/>
      <c r="E2777" s="224"/>
      <c r="F2777" s="223"/>
      <c r="G2777" s="213"/>
      <c r="H2777" s="214"/>
      <c r="I2777" s="212"/>
    </row>
    <row r="2778" spans="2:9" s="2" customFormat="1" ht="13.5" customHeight="1" x14ac:dyDescent="0.15">
      <c r="B2778" s="218"/>
      <c r="C2778" s="220"/>
      <c r="D2778" s="220"/>
      <c r="E2778" s="221"/>
      <c r="F2778" s="219"/>
      <c r="G2778" s="209"/>
      <c r="H2778" s="210"/>
      <c r="I2778" s="211"/>
    </row>
    <row r="2779" spans="2:9" s="2" customFormat="1" ht="13.5" customHeight="1" x14ac:dyDescent="0.15">
      <c r="B2779" s="222"/>
      <c r="C2779" s="215" t="s">
        <v>766</v>
      </c>
      <c r="D2779" s="215"/>
      <c r="E2779" s="224"/>
      <c r="F2779" s="223"/>
      <c r="G2779" s="213"/>
      <c r="H2779" s="214"/>
      <c r="I2779" s="212"/>
    </row>
    <row r="2780" spans="2:9" s="2" customFormat="1" ht="13.5" customHeight="1" x14ac:dyDescent="0.15">
      <c r="B2780" s="218"/>
      <c r="C2780" s="220"/>
      <c r="D2780" s="220"/>
      <c r="E2780" s="221"/>
      <c r="F2780" s="219"/>
      <c r="G2780" s="209"/>
      <c r="H2780" s="210"/>
      <c r="I2780" s="211"/>
    </row>
    <row r="2781" spans="2:9" s="2" customFormat="1" ht="13.5" customHeight="1" x14ac:dyDescent="0.15">
      <c r="B2781" s="222"/>
      <c r="C2781" s="215"/>
      <c r="D2781" s="215"/>
      <c r="E2781" s="224"/>
      <c r="F2781" s="223"/>
      <c r="G2781" s="213"/>
      <c r="H2781" s="214"/>
      <c r="I2781" s="212"/>
    </row>
    <row r="2782" spans="2:9" s="2" customFormat="1" ht="13.5" customHeight="1" x14ac:dyDescent="0.15">
      <c r="B2782" s="218"/>
      <c r="C2782" s="203"/>
      <c r="D2782" s="203"/>
      <c r="E2782" s="234"/>
      <c r="F2782" s="204"/>
      <c r="G2782" s="209"/>
      <c r="H2782" s="210"/>
      <c r="I2782" s="211"/>
    </row>
    <row r="2783" spans="2:9" s="2" customFormat="1" ht="13.5" customHeight="1" x14ac:dyDescent="0.15">
      <c r="B2783" s="222"/>
      <c r="C2783" s="205" t="s">
        <v>829</v>
      </c>
      <c r="D2783" s="205" t="s">
        <v>737</v>
      </c>
      <c r="E2783" s="235">
        <v>1</v>
      </c>
      <c r="F2783" s="206" t="s">
        <v>741</v>
      </c>
      <c r="G2783" s="213"/>
      <c r="H2783" s="214"/>
      <c r="I2783" s="212"/>
    </row>
    <row r="2784" spans="2:9" s="2" customFormat="1" ht="13.5" customHeight="1" x14ac:dyDescent="0.15">
      <c r="B2784" s="218"/>
      <c r="C2784" s="220"/>
      <c r="D2784" s="220"/>
      <c r="E2784" s="221"/>
      <c r="F2784" s="219"/>
      <c r="G2784" s="209"/>
      <c r="H2784" s="210"/>
      <c r="I2784" s="211"/>
    </row>
    <row r="2785" spans="2:9" s="2" customFormat="1" ht="13.5" customHeight="1" x14ac:dyDescent="0.15">
      <c r="B2785" s="222"/>
      <c r="C2785" s="215"/>
      <c r="D2785" s="215"/>
      <c r="E2785" s="224"/>
      <c r="F2785" s="223"/>
      <c r="G2785" s="213"/>
      <c r="H2785" s="214"/>
      <c r="I2785" s="212"/>
    </row>
    <row r="2786" spans="2:9" s="2" customFormat="1" ht="13.5" customHeight="1" x14ac:dyDescent="0.15">
      <c r="B2786" s="218"/>
      <c r="C2786" s="220"/>
      <c r="D2786" s="220"/>
      <c r="E2786" s="221"/>
      <c r="F2786" s="219"/>
      <c r="G2786" s="209"/>
      <c r="H2786" s="210"/>
      <c r="I2786" s="211"/>
    </row>
    <row r="2787" spans="2:9" s="2" customFormat="1" ht="13.5" customHeight="1" x14ac:dyDescent="0.15">
      <c r="B2787" s="222"/>
      <c r="C2787" s="215"/>
      <c r="D2787" s="215"/>
      <c r="E2787" s="224"/>
      <c r="F2787" s="223"/>
      <c r="G2787" s="213"/>
      <c r="H2787" s="214"/>
      <c r="I2787" s="212"/>
    </row>
    <row r="2788" spans="2:9" s="2" customFormat="1" ht="13.5" customHeight="1" x14ac:dyDescent="0.15">
      <c r="B2788" s="218"/>
      <c r="C2788" s="220"/>
      <c r="D2788" s="220"/>
      <c r="E2788" s="221"/>
      <c r="F2788" s="219"/>
      <c r="G2788" s="209"/>
      <c r="H2788" s="210"/>
      <c r="I2788" s="211"/>
    </row>
    <row r="2789" spans="2:9" s="2" customFormat="1" ht="13.5" customHeight="1" x14ac:dyDescent="0.15">
      <c r="B2789" s="222"/>
      <c r="C2789" s="215"/>
      <c r="D2789" s="215"/>
      <c r="E2789" s="224"/>
      <c r="F2789" s="223"/>
      <c r="G2789" s="213"/>
      <c r="H2789" s="214"/>
      <c r="I2789" s="212"/>
    </row>
    <row r="2790" spans="2:9" s="2" customFormat="1" ht="13.5" customHeight="1" x14ac:dyDescent="0.15">
      <c r="B2790" s="218"/>
      <c r="C2790" s="220"/>
      <c r="D2790" s="220"/>
      <c r="E2790" s="221"/>
      <c r="F2790" s="219"/>
      <c r="G2790" s="209"/>
      <c r="H2790" s="210"/>
      <c r="I2790" s="211"/>
    </row>
    <row r="2791" spans="2:9" s="2" customFormat="1" ht="13.5" customHeight="1" x14ac:dyDescent="0.15">
      <c r="B2791" s="222"/>
      <c r="C2791" s="215"/>
      <c r="D2791" s="215"/>
      <c r="E2791" s="224"/>
      <c r="F2791" s="223"/>
      <c r="G2791" s="213"/>
      <c r="H2791" s="214"/>
      <c r="I2791" s="212"/>
    </row>
    <row r="2792" spans="2:9" s="2" customFormat="1" ht="13.5" customHeight="1" x14ac:dyDescent="0.15">
      <c r="B2792" s="218"/>
      <c r="C2792" s="220"/>
      <c r="D2792" s="220"/>
      <c r="E2792" s="221"/>
      <c r="F2792" s="219"/>
      <c r="G2792" s="209"/>
      <c r="H2792" s="210"/>
      <c r="I2792" s="211"/>
    </row>
    <row r="2793" spans="2:9" s="2" customFormat="1" ht="13.5" customHeight="1" x14ac:dyDescent="0.15">
      <c r="B2793" s="222"/>
      <c r="C2793" s="215"/>
      <c r="D2793" s="215"/>
      <c r="E2793" s="224"/>
      <c r="F2793" s="223"/>
      <c r="G2793" s="213"/>
      <c r="H2793" s="214"/>
      <c r="I2793" s="212"/>
    </row>
    <row r="2794" spans="2:9" s="2" customFormat="1" ht="13.5" customHeight="1" x14ac:dyDescent="0.15">
      <c r="B2794" s="218"/>
      <c r="C2794" s="220"/>
      <c r="D2794" s="220"/>
      <c r="E2794" s="221"/>
      <c r="F2794" s="219"/>
      <c r="G2794" s="209"/>
      <c r="H2794" s="210"/>
      <c r="I2794" s="211"/>
    </row>
    <row r="2795" spans="2:9" s="2" customFormat="1" ht="13.5" customHeight="1" x14ac:dyDescent="0.15">
      <c r="B2795" s="222"/>
      <c r="C2795" s="215"/>
      <c r="D2795" s="215"/>
      <c r="E2795" s="224"/>
      <c r="F2795" s="223"/>
      <c r="G2795" s="213"/>
      <c r="H2795" s="214"/>
      <c r="I2795" s="212"/>
    </row>
    <row r="2796" spans="2:9" s="2" customFormat="1" ht="13.5" customHeight="1" x14ac:dyDescent="0.15">
      <c r="B2796" s="218"/>
      <c r="C2796" s="220"/>
      <c r="D2796" s="220"/>
      <c r="E2796" s="221"/>
      <c r="F2796" s="219"/>
      <c r="G2796" s="209"/>
      <c r="H2796" s="210"/>
      <c r="I2796" s="211"/>
    </row>
    <row r="2797" spans="2:9" s="2" customFormat="1" ht="13.5" customHeight="1" x14ac:dyDescent="0.15">
      <c r="B2797" s="222"/>
      <c r="C2797" s="215"/>
      <c r="D2797" s="215"/>
      <c r="E2797" s="224"/>
      <c r="F2797" s="223"/>
      <c r="G2797" s="213"/>
      <c r="H2797" s="214"/>
      <c r="I2797" s="212"/>
    </row>
    <row r="2798" spans="2:9" s="2" customFormat="1" ht="13.5" customHeight="1" x14ac:dyDescent="0.15">
      <c r="B2798" s="218"/>
      <c r="C2798" s="220"/>
      <c r="D2798" s="220"/>
      <c r="E2798" s="221"/>
      <c r="F2798" s="219"/>
      <c r="G2798" s="209"/>
      <c r="H2798" s="210"/>
      <c r="I2798" s="211"/>
    </row>
    <row r="2799" spans="2:9" s="2" customFormat="1" ht="13.5" customHeight="1" x14ac:dyDescent="0.15">
      <c r="B2799" s="222"/>
      <c r="C2799" s="215"/>
      <c r="D2799" s="215"/>
      <c r="E2799" s="224"/>
      <c r="F2799" s="223"/>
      <c r="G2799" s="213"/>
      <c r="H2799" s="214"/>
      <c r="I2799" s="212"/>
    </row>
    <row r="2800" spans="2:9" s="2" customFormat="1" ht="13.5" customHeight="1" x14ac:dyDescent="0.15">
      <c r="B2800" s="218"/>
      <c r="C2800" s="220"/>
      <c r="D2800" s="220"/>
      <c r="E2800" s="221"/>
      <c r="F2800" s="219"/>
      <c r="G2800" s="209"/>
      <c r="H2800" s="210"/>
      <c r="I2800" s="211"/>
    </row>
    <row r="2801" spans="2:9" s="2" customFormat="1" ht="13.5" customHeight="1" x14ac:dyDescent="0.15">
      <c r="B2801" s="222"/>
      <c r="C2801" s="215"/>
      <c r="D2801" s="215"/>
      <c r="E2801" s="224"/>
      <c r="F2801" s="223"/>
      <c r="G2801" s="213"/>
      <c r="H2801" s="214"/>
      <c r="I2801" s="212"/>
    </row>
    <row r="2802" spans="2:9" s="2" customFormat="1" ht="13.5" customHeight="1" x14ac:dyDescent="0.15">
      <c r="B2802" s="218"/>
      <c r="C2802" s="220"/>
      <c r="D2802" s="220"/>
      <c r="E2802" s="221"/>
      <c r="F2802" s="219"/>
      <c r="G2802" s="209"/>
      <c r="H2802" s="210"/>
      <c r="I2802" s="211"/>
    </row>
    <row r="2803" spans="2:9" s="2" customFormat="1" ht="13.5" customHeight="1" x14ac:dyDescent="0.15">
      <c r="B2803" s="222"/>
      <c r="C2803" s="215"/>
      <c r="D2803" s="215"/>
      <c r="E2803" s="224"/>
      <c r="F2803" s="223"/>
      <c r="G2803" s="213"/>
      <c r="H2803" s="214"/>
      <c r="I2803" s="212"/>
    </row>
    <row r="2804" spans="2:9" s="2" customFormat="1" ht="13.5" customHeight="1" x14ac:dyDescent="0.15">
      <c r="B2804" s="218"/>
      <c r="C2804" s="220"/>
      <c r="D2804" s="220"/>
      <c r="E2804" s="221"/>
      <c r="F2804" s="219"/>
      <c r="G2804" s="209"/>
      <c r="H2804" s="210"/>
      <c r="I2804" s="211"/>
    </row>
    <row r="2805" spans="2:9" s="2" customFormat="1" ht="13.5" customHeight="1" x14ac:dyDescent="0.15">
      <c r="B2805" s="222"/>
      <c r="C2805" s="215"/>
      <c r="D2805" s="215"/>
      <c r="E2805" s="224"/>
      <c r="F2805" s="223"/>
      <c r="G2805" s="213"/>
      <c r="H2805" s="214"/>
      <c r="I2805" s="212"/>
    </row>
    <row r="2806" spans="2:9" s="2" customFormat="1" ht="13.5" customHeight="1" x14ac:dyDescent="0.15">
      <c r="B2806" s="218"/>
      <c r="C2806" s="220"/>
      <c r="D2806" s="220"/>
      <c r="E2806" s="221"/>
      <c r="F2806" s="219"/>
      <c r="G2806" s="209"/>
      <c r="H2806" s="210"/>
      <c r="I2806" s="211"/>
    </row>
    <row r="2807" spans="2:9" s="2" customFormat="1" ht="13.5" customHeight="1" x14ac:dyDescent="0.15">
      <c r="B2807" s="222"/>
      <c r="C2807" s="215"/>
      <c r="D2807" s="215"/>
      <c r="E2807" s="224"/>
      <c r="F2807" s="223"/>
      <c r="G2807" s="213"/>
      <c r="H2807" s="214"/>
      <c r="I2807" s="212"/>
    </row>
    <row r="2808" spans="2:9" s="2" customFormat="1" ht="13.5" customHeight="1" x14ac:dyDescent="0.15">
      <c r="B2808" s="218"/>
      <c r="C2808" s="219"/>
      <c r="D2808" s="220"/>
      <c r="E2808" s="221"/>
      <c r="F2808" s="219"/>
      <c r="G2808" s="209"/>
      <c r="H2808" s="210"/>
      <c r="I2808" s="211"/>
    </row>
    <row r="2809" spans="2:9" s="2" customFormat="1" ht="13.5" customHeight="1" x14ac:dyDescent="0.15">
      <c r="B2809" s="222"/>
      <c r="C2809" s="223" t="s">
        <v>1</v>
      </c>
      <c r="D2809" s="215"/>
      <c r="E2809" s="224"/>
      <c r="F2809" s="223"/>
      <c r="G2809" s="213"/>
      <c r="H2809" s="214"/>
      <c r="I2809" s="212"/>
    </row>
    <row r="2810" spans="2:9" s="2" customFormat="1" ht="13.5" customHeight="1" x14ac:dyDescent="0.15">
      <c r="B2810" s="218"/>
      <c r="C2810" s="219"/>
      <c r="D2810" s="220"/>
      <c r="E2810" s="221"/>
      <c r="F2810" s="219"/>
      <c r="G2810" s="209"/>
      <c r="H2810" s="210"/>
      <c r="I2810" s="211"/>
    </row>
    <row r="2811" spans="2:9" s="2" customFormat="1" ht="13.5" customHeight="1" x14ac:dyDescent="0.15">
      <c r="B2811" s="222"/>
      <c r="C2811" s="223"/>
      <c r="D2811" s="215"/>
      <c r="E2811" s="224"/>
      <c r="F2811" s="223"/>
      <c r="G2811" s="213"/>
      <c r="H2811" s="214"/>
      <c r="I2811" s="212"/>
    </row>
    <row r="2812" spans="2:9" s="2" customFormat="1" ht="13.5" customHeight="1" x14ac:dyDescent="0.15">
      <c r="B2812" s="218"/>
      <c r="C2812" s="220"/>
      <c r="D2812" s="220"/>
      <c r="E2812" s="221"/>
      <c r="F2812" s="219"/>
      <c r="G2812" s="209"/>
      <c r="H2812" s="210"/>
      <c r="I2812" s="211"/>
    </row>
    <row r="2813" spans="2:9" s="2" customFormat="1" ht="13.5" customHeight="1" x14ac:dyDescent="0.15">
      <c r="B2813" s="222"/>
      <c r="C2813" s="215"/>
      <c r="D2813" s="215"/>
      <c r="E2813" s="224"/>
      <c r="F2813" s="223"/>
      <c r="G2813" s="213"/>
      <c r="H2813" s="214"/>
      <c r="I2813" s="212"/>
    </row>
    <row r="2814" spans="2:9" s="2" customFormat="1" ht="13.5" customHeight="1" x14ac:dyDescent="0.15">
      <c r="B2814" s="218"/>
      <c r="C2814" s="220"/>
      <c r="D2814" s="220"/>
      <c r="E2814" s="221"/>
      <c r="F2814" s="219"/>
      <c r="G2814" s="209"/>
      <c r="H2814" s="210"/>
      <c r="I2814" s="211"/>
    </row>
    <row r="2815" spans="2:9" s="2" customFormat="1" ht="13.5" customHeight="1" x14ac:dyDescent="0.15">
      <c r="B2815" s="233"/>
      <c r="C2815" s="215" t="s">
        <v>960</v>
      </c>
      <c r="D2815" s="215"/>
      <c r="E2815" s="224"/>
      <c r="F2815" s="223"/>
      <c r="G2815" s="213"/>
      <c r="H2815" s="214"/>
      <c r="I2815" s="212"/>
    </row>
    <row r="2816" spans="2:9" s="2" customFormat="1" ht="13.5" customHeight="1" x14ac:dyDescent="0.15">
      <c r="B2816" s="218"/>
      <c r="C2816" s="220"/>
      <c r="D2816" s="220"/>
      <c r="E2816" s="221"/>
      <c r="F2816" s="219"/>
      <c r="G2816" s="209"/>
      <c r="H2816" s="210"/>
      <c r="I2816" s="211"/>
    </row>
    <row r="2817" spans="2:9" s="2" customFormat="1" ht="13.5" customHeight="1" x14ac:dyDescent="0.15">
      <c r="B2817" s="222"/>
      <c r="C2817" s="215" t="s">
        <v>775</v>
      </c>
      <c r="D2817" s="215"/>
      <c r="E2817" s="224"/>
      <c r="F2817" s="223"/>
      <c r="G2817" s="213"/>
      <c r="H2817" s="214"/>
      <c r="I2817" s="212"/>
    </row>
    <row r="2818" spans="2:9" s="2" customFormat="1" ht="13.5" customHeight="1" x14ac:dyDescent="0.15">
      <c r="B2818" s="218"/>
      <c r="C2818" s="220"/>
      <c r="D2818" s="220"/>
      <c r="E2818" s="221"/>
      <c r="F2818" s="219"/>
      <c r="G2818" s="209"/>
      <c r="H2818" s="210"/>
      <c r="I2818" s="211"/>
    </row>
    <row r="2819" spans="2:9" s="2" customFormat="1" ht="13.5" customHeight="1" x14ac:dyDescent="0.15">
      <c r="B2819" s="222"/>
      <c r="C2819" s="215"/>
      <c r="D2819" s="215"/>
      <c r="E2819" s="224"/>
      <c r="F2819" s="223"/>
      <c r="G2819" s="213"/>
      <c r="H2819" s="214"/>
      <c r="I2819" s="212"/>
    </row>
    <row r="2820" spans="2:9" s="2" customFormat="1" ht="13.5" customHeight="1" x14ac:dyDescent="0.15">
      <c r="B2820" s="218"/>
      <c r="C2820" s="220"/>
      <c r="D2820" s="220"/>
      <c r="E2820" s="221"/>
      <c r="F2820" s="219"/>
      <c r="G2820" s="209"/>
      <c r="H2820" s="210"/>
      <c r="I2820" s="211"/>
    </row>
    <row r="2821" spans="2:9" s="2" customFormat="1" ht="13.5" customHeight="1" x14ac:dyDescent="0.15">
      <c r="B2821" s="222"/>
      <c r="C2821" s="215" t="s">
        <v>777</v>
      </c>
      <c r="D2821" s="215" t="s">
        <v>854</v>
      </c>
      <c r="E2821" s="224">
        <v>1</v>
      </c>
      <c r="F2821" s="223" t="s">
        <v>769</v>
      </c>
      <c r="G2821" s="213"/>
      <c r="H2821" s="214"/>
      <c r="I2821" s="212"/>
    </row>
    <row r="2822" spans="2:9" s="2" customFormat="1" ht="13.5" customHeight="1" x14ac:dyDescent="0.15">
      <c r="B2822" s="218"/>
      <c r="C2822" s="220"/>
      <c r="D2822" s="220"/>
      <c r="E2822" s="221"/>
      <c r="F2822" s="219"/>
      <c r="G2822" s="209"/>
      <c r="H2822" s="210"/>
      <c r="I2822" s="211"/>
    </row>
    <row r="2823" spans="2:9" s="2" customFormat="1" ht="13.5" customHeight="1" x14ac:dyDescent="0.15">
      <c r="B2823" s="222"/>
      <c r="C2823" s="215"/>
      <c r="D2823" s="215"/>
      <c r="E2823" s="224"/>
      <c r="F2823" s="223"/>
      <c r="G2823" s="213"/>
      <c r="H2823" s="214"/>
      <c r="I2823" s="212"/>
    </row>
    <row r="2824" spans="2:9" s="2" customFormat="1" ht="13.5" customHeight="1" x14ac:dyDescent="0.15">
      <c r="B2824" s="218"/>
      <c r="C2824" s="220"/>
      <c r="D2824" s="220"/>
      <c r="E2824" s="221"/>
      <c r="F2824" s="219"/>
      <c r="G2824" s="209"/>
      <c r="H2824" s="210"/>
      <c r="I2824" s="211"/>
    </row>
    <row r="2825" spans="2:9" s="2" customFormat="1" ht="13.5" customHeight="1" x14ac:dyDescent="0.15">
      <c r="B2825" s="222"/>
      <c r="C2825" s="215"/>
      <c r="D2825" s="215"/>
      <c r="E2825" s="224"/>
      <c r="F2825" s="223"/>
      <c r="G2825" s="213"/>
      <c r="H2825" s="214"/>
      <c r="I2825" s="212"/>
    </row>
    <row r="2826" spans="2:9" s="2" customFormat="1" ht="13.5" customHeight="1" x14ac:dyDescent="0.15">
      <c r="B2826" s="218"/>
      <c r="C2826" s="220"/>
      <c r="D2826" s="220"/>
      <c r="E2826" s="221"/>
      <c r="F2826" s="219"/>
      <c r="G2826" s="209"/>
      <c r="H2826" s="210"/>
      <c r="I2826" s="211"/>
    </row>
    <row r="2827" spans="2:9" s="2" customFormat="1" ht="13.5" customHeight="1" x14ac:dyDescent="0.15">
      <c r="B2827" s="222"/>
      <c r="C2827" s="215"/>
      <c r="D2827" s="215"/>
      <c r="E2827" s="224"/>
      <c r="F2827" s="223"/>
      <c r="G2827" s="213"/>
      <c r="H2827" s="214"/>
      <c r="I2827" s="212"/>
    </row>
    <row r="2828" spans="2:9" s="2" customFormat="1" ht="13.5" customHeight="1" x14ac:dyDescent="0.15">
      <c r="B2828" s="218"/>
      <c r="C2828" s="220"/>
      <c r="D2828" s="220"/>
      <c r="E2828" s="221"/>
      <c r="F2828" s="219"/>
      <c r="G2828" s="209"/>
      <c r="H2828" s="210"/>
      <c r="I2828" s="211"/>
    </row>
    <row r="2829" spans="2:9" s="2" customFormat="1" ht="13.5" customHeight="1" x14ac:dyDescent="0.15">
      <c r="B2829" s="222"/>
      <c r="C2829" s="215"/>
      <c r="D2829" s="215"/>
      <c r="E2829" s="224"/>
      <c r="F2829" s="223"/>
      <c r="G2829" s="213"/>
      <c r="H2829" s="214"/>
      <c r="I2829" s="212"/>
    </row>
    <row r="2830" spans="2:9" s="2" customFormat="1" ht="13.5" customHeight="1" x14ac:dyDescent="0.15">
      <c r="B2830" s="218"/>
      <c r="C2830" s="220"/>
      <c r="D2830" s="220"/>
      <c r="E2830" s="221"/>
      <c r="F2830" s="219"/>
      <c r="G2830" s="209"/>
      <c r="H2830" s="210"/>
      <c r="I2830" s="211"/>
    </row>
    <row r="2831" spans="2:9" s="2" customFormat="1" ht="13.5" customHeight="1" x14ac:dyDescent="0.15">
      <c r="B2831" s="222"/>
      <c r="C2831" s="215"/>
      <c r="D2831" s="215"/>
      <c r="E2831" s="224"/>
      <c r="F2831" s="223"/>
      <c r="G2831" s="213"/>
      <c r="H2831" s="214"/>
      <c r="I2831" s="212"/>
    </row>
    <row r="2832" spans="2:9" s="2" customFormat="1" ht="13.5" customHeight="1" x14ac:dyDescent="0.15">
      <c r="B2832" s="218"/>
      <c r="C2832" s="220"/>
      <c r="D2832" s="220"/>
      <c r="E2832" s="221"/>
      <c r="F2832" s="219"/>
      <c r="G2832" s="209"/>
      <c r="H2832" s="210"/>
      <c r="I2832" s="211"/>
    </row>
    <row r="2833" spans="2:9" s="2" customFormat="1" ht="13.5" customHeight="1" x14ac:dyDescent="0.15">
      <c r="B2833" s="222"/>
      <c r="C2833" s="215"/>
      <c r="D2833" s="215"/>
      <c r="E2833" s="224"/>
      <c r="F2833" s="223"/>
      <c r="G2833" s="213"/>
      <c r="H2833" s="214"/>
      <c r="I2833" s="212"/>
    </row>
    <row r="2834" spans="2:9" s="2" customFormat="1" ht="13.5" customHeight="1" x14ac:dyDescent="0.15">
      <c r="B2834" s="218"/>
      <c r="C2834" s="220"/>
      <c r="D2834" s="220"/>
      <c r="E2834" s="221"/>
      <c r="F2834" s="219"/>
      <c r="G2834" s="209"/>
      <c r="H2834" s="210"/>
      <c r="I2834" s="211"/>
    </row>
    <row r="2835" spans="2:9" s="2" customFormat="1" ht="13.5" customHeight="1" x14ac:dyDescent="0.15">
      <c r="B2835" s="222"/>
      <c r="C2835" s="215"/>
      <c r="D2835" s="215"/>
      <c r="E2835" s="224"/>
      <c r="F2835" s="223"/>
      <c r="G2835" s="213"/>
      <c r="H2835" s="214"/>
      <c r="I2835" s="212"/>
    </row>
    <row r="2836" spans="2:9" s="2" customFormat="1" ht="13.5" customHeight="1" x14ac:dyDescent="0.15">
      <c r="B2836" s="218"/>
      <c r="C2836" s="220"/>
      <c r="D2836" s="220"/>
      <c r="E2836" s="221"/>
      <c r="F2836" s="219"/>
      <c r="G2836" s="209"/>
      <c r="H2836" s="210"/>
      <c r="I2836" s="211"/>
    </row>
    <row r="2837" spans="2:9" s="2" customFormat="1" ht="13.5" customHeight="1" x14ac:dyDescent="0.15">
      <c r="B2837" s="222"/>
      <c r="C2837" s="215"/>
      <c r="D2837" s="215"/>
      <c r="E2837" s="224"/>
      <c r="F2837" s="223"/>
      <c r="G2837" s="213"/>
      <c r="H2837" s="214"/>
      <c r="I2837" s="212"/>
    </row>
    <row r="2838" spans="2:9" s="2" customFormat="1" ht="13.5" customHeight="1" x14ac:dyDescent="0.15">
      <c r="B2838" s="218"/>
      <c r="C2838" s="220"/>
      <c r="D2838" s="220"/>
      <c r="E2838" s="221"/>
      <c r="F2838" s="219"/>
      <c r="G2838" s="209"/>
      <c r="H2838" s="210"/>
      <c r="I2838" s="211"/>
    </row>
    <row r="2839" spans="2:9" s="2" customFormat="1" ht="13.5" customHeight="1" x14ac:dyDescent="0.15">
      <c r="B2839" s="222"/>
      <c r="C2839" s="215"/>
      <c r="D2839" s="215"/>
      <c r="E2839" s="224"/>
      <c r="F2839" s="223"/>
      <c r="G2839" s="213"/>
      <c r="H2839" s="214"/>
      <c r="I2839" s="212"/>
    </row>
    <row r="2840" spans="2:9" s="2" customFormat="1" ht="13.5" customHeight="1" x14ac:dyDescent="0.15">
      <c r="B2840" s="218"/>
      <c r="C2840" s="220"/>
      <c r="D2840" s="220"/>
      <c r="E2840" s="221"/>
      <c r="F2840" s="219"/>
      <c r="G2840" s="209"/>
      <c r="H2840" s="210"/>
      <c r="I2840" s="211"/>
    </row>
    <row r="2841" spans="2:9" s="2" customFormat="1" ht="13.5" customHeight="1" x14ac:dyDescent="0.15">
      <c r="B2841" s="222"/>
      <c r="C2841" s="215"/>
      <c r="D2841" s="215"/>
      <c r="E2841" s="224"/>
      <c r="F2841" s="223"/>
      <c r="G2841" s="213"/>
      <c r="H2841" s="214"/>
      <c r="I2841" s="212"/>
    </row>
    <row r="2842" spans="2:9" s="2" customFormat="1" ht="13.5" customHeight="1" x14ac:dyDescent="0.15">
      <c r="B2842" s="218"/>
      <c r="C2842" s="220"/>
      <c r="D2842" s="220"/>
      <c r="E2842" s="221"/>
      <c r="F2842" s="219"/>
      <c r="G2842" s="209"/>
      <c r="H2842" s="210"/>
      <c r="I2842" s="211"/>
    </row>
    <row r="2843" spans="2:9" s="2" customFormat="1" ht="13.5" customHeight="1" x14ac:dyDescent="0.15">
      <c r="B2843" s="222"/>
      <c r="C2843" s="215"/>
      <c r="D2843" s="215"/>
      <c r="E2843" s="224"/>
      <c r="F2843" s="223"/>
      <c r="G2843" s="213"/>
      <c r="H2843" s="214"/>
      <c r="I2843" s="212"/>
    </row>
    <row r="2844" spans="2:9" s="2" customFormat="1" ht="13.5" customHeight="1" x14ac:dyDescent="0.15">
      <c r="B2844" s="218"/>
      <c r="C2844" s="220"/>
      <c r="D2844" s="220"/>
      <c r="E2844" s="221"/>
      <c r="F2844" s="219"/>
      <c r="G2844" s="209"/>
      <c r="H2844" s="210"/>
      <c r="I2844" s="211"/>
    </row>
    <row r="2845" spans="2:9" s="2" customFormat="1" ht="13.5" customHeight="1" x14ac:dyDescent="0.15">
      <c r="B2845" s="222"/>
      <c r="C2845" s="215"/>
      <c r="D2845" s="215"/>
      <c r="E2845" s="224"/>
      <c r="F2845" s="223"/>
      <c r="G2845" s="213"/>
      <c r="H2845" s="214"/>
      <c r="I2845" s="212"/>
    </row>
    <row r="2846" spans="2:9" s="2" customFormat="1" ht="13.5" customHeight="1" x14ac:dyDescent="0.15">
      <c r="B2846" s="218"/>
      <c r="C2846" s="219"/>
      <c r="D2846" s="220"/>
      <c r="E2846" s="221"/>
      <c r="F2846" s="219"/>
      <c r="G2846" s="209"/>
      <c r="H2846" s="210"/>
      <c r="I2846" s="211"/>
    </row>
    <row r="2847" spans="2:9" s="2" customFormat="1" ht="13.5" customHeight="1" x14ac:dyDescent="0.15">
      <c r="B2847" s="222"/>
      <c r="C2847" s="223" t="s">
        <v>1</v>
      </c>
      <c r="D2847" s="215"/>
      <c r="E2847" s="224"/>
      <c r="F2847" s="223"/>
      <c r="G2847" s="213"/>
      <c r="H2847" s="214"/>
      <c r="I2847" s="212"/>
    </row>
    <row r="2848" spans="2:9" s="2" customFormat="1" ht="13.5" customHeight="1" x14ac:dyDescent="0.15">
      <c r="B2848" s="218"/>
      <c r="C2848" s="219"/>
      <c r="D2848" s="220"/>
      <c r="E2848" s="221"/>
      <c r="F2848" s="219"/>
      <c r="G2848" s="209"/>
      <c r="H2848" s="210"/>
      <c r="I2848" s="211"/>
    </row>
    <row r="2849" spans="2:9" s="2" customFormat="1" ht="13.5" customHeight="1" x14ac:dyDescent="0.15">
      <c r="B2849" s="222"/>
      <c r="C2849" s="223"/>
      <c r="D2849" s="215"/>
      <c r="E2849" s="224"/>
      <c r="F2849" s="223"/>
      <c r="G2849" s="213"/>
      <c r="H2849" s="214"/>
      <c r="I2849" s="212"/>
    </row>
    <row r="2850" spans="2:9" s="2" customFormat="1" ht="13.5" customHeight="1" x14ac:dyDescent="0.15">
      <c r="B2850" s="218"/>
      <c r="C2850" s="220"/>
      <c r="D2850" s="220"/>
      <c r="E2850" s="221"/>
      <c r="F2850" s="219"/>
      <c r="G2850" s="209"/>
      <c r="H2850" s="210"/>
      <c r="I2850" s="211"/>
    </row>
    <row r="2851" spans="2:9" s="2" customFormat="1" ht="13.5" customHeight="1" x14ac:dyDescent="0.15">
      <c r="B2851" s="222"/>
      <c r="C2851" s="215"/>
      <c r="D2851" s="215"/>
      <c r="E2851" s="224"/>
      <c r="F2851" s="223"/>
      <c r="G2851" s="213"/>
      <c r="H2851" s="214"/>
      <c r="I2851" s="212"/>
    </row>
    <row r="2852" spans="2:9" s="2" customFormat="1" ht="13.5" customHeight="1" x14ac:dyDescent="0.15">
      <c r="B2852" s="218"/>
      <c r="C2852" s="220"/>
      <c r="D2852" s="220"/>
      <c r="E2852" s="221"/>
      <c r="F2852" s="219"/>
      <c r="G2852" s="209"/>
      <c r="H2852" s="210"/>
      <c r="I2852" s="211"/>
    </row>
    <row r="2853" spans="2:9" s="2" customFormat="1" ht="13.5" customHeight="1" x14ac:dyDescent="0.15">
      <c r="B2853" s="233"/>
      <c r="C2853" s="215" t="s">
        <v>961</v>
      </c>
      <c r="D2853" s="215"/>
      <c r="E2853" s="224"/>
      <c r="F2853" s="223"/>
      <c r="G2853" s="213"/>
      <c r="H2853" s="214"/>
      <c r="I2853" s="212"/>
    </row>
    <row r="2854" spans="2:9" s="2" customFormat="1" ht="13.5" customHeight="1" x14ac:dyDescent="0.15">
      <c r="B2854" s="218"/>
      <c r="C2854" s="220"/>
      <c r="D2854" s="220"/>
      <c r="E2854" s="221"/>
      <c r="F2854" s="219"/>
      <c r="G2854" s="209"/>
      <c r="H2854" s="210"/>
      <c r="I2854" s="211"/>
    </row>
    <row r="2855" spans="2:9" s="2" customFormat="1" ht="13.5" customHeight="1" x14ac:dyDescent="0.15">
      <c r="B2855" s="222"/>
      <c r="C2855" s="215" t="s">
        <v>742</v>
      </c>
      <c r="D2855" s="215"/>
      <c r="E2855" s="224"/>
      <c r="F2855" s="223"/>
      <c r="G2855" s="213"/>
      <c r="H2855" s="214"/>
      <c r="I2855" s="212"/>
    </row>
    <row r="2856" spans="2:9" s="2" customFormat="1" ht="13.5" customHeight="1" x14ac:dyDescent="0.15">
      <c r="B2856" s="218"/>
      <c r="C2856" s="220"/>
      <c r="D2856" s="220"/>
      <c r="E2856" s="221"/>
      <c r="F2856" s="219"/>
      <c r="G2856" s="209"/>
      <c r="H2856" s="210"/>
      <c r="I2856" s="211"/>
    </row>
    <row r="2857" spans="2:9" s="2" customFormat="1" ht="13.5" customHeight="1" x14ac:dyDescent="0.15">
      <c r="B2857" s="222"/>
      <c r="C2857" s="215"/>
      <c r="D2857" s="215"/>
      <c r="E2857" s="224"/>
      <c r="F2857" s="223"/>
      <c r="G2857" s="213"/>
      <c r="H2857" s="214"/>
      <c r="I2857" s="212"/>
    </row>
    <row r="2858" spans="2:9" s="2" customFormat="1" ht="13.5" customHeight="1" x14ac:dyDescent="0.15">
      <c r="B2858" s="218"/>
      <c r="C2858" s="220"/>
      <c r="D2858" s="220"/>
      <c r="E2858" s="221"/>
      <c r="F2858" s="219"/>
      <c r="G2858" s="209"/>
      <c r="H2858" s="210"/>
      <c r="I2858" s="211"/>
    </row>
    <row r="2859" spans="2:9" s="2" customFormat="1" ht="13.5" customHeight="1" x14ac:dyDescent="0.15">
      <c r="B2859" s="222"/>
      <c r="C2859" s="215" t="s">
        <v>786</v>
      </c>
      <c r="D2859" s="215"/>
      <c r="E2859" s="224"/>
      <c r="F2859" s="223" t="s">
        <v>787</v>
      </c>
      <c r="G2859" s="213"/>
      <c r="H2859" s="214"/>
      <c r="I2859" s="212"/>
    </row>
    <row r="2860" spans="2:9" s="2" customFormat="1" ht="13.5" customHeight="1" x14ac:dyDescent="0.15">
      <c r="B2860" s="218"/>
      <c r="C2860" s="220"/>
      <c r="D2860" s="220"/>
      <c r="E2860" s="221"/>
      <c r="F2860" s="219"/>
      <c r="G2860" s="209"/>
      <c r="H2860" s="210"/>
      <c r="I2860" s="211"/>
    </row>
    <row r="2861" spans="2:9" s="2" customFormat="1" ht="13.5" customHeight="1" x14ac:dyDescent="0.15">
      <c r="B2861" s="222"/>
      <c r="C2861" s="215"/>
      <c r="D2861" s="215"/>
      <c r="E2861" s="224"/>
      <c r="F2861" s="223"/>
      <c r="G2861" s="213"/>
      <c r="H2861" s="214"/>
      <c r="I2861" s="212"/>
    </row>
    <row r="2862" spans="2:9" s="2" customFormat="1" ht="13.5" customHeight="1" x14ac:dyDescent="0.15">
      <c r="B2862" s="218"/>
      <c r="C2862" s="220"/>
      <c r="D2862" s="220"/>
      <c r="E2862" s="221"/>
      <c r="F2862" s="219"/>
      <c r="G2862" s="209"/>
      <c r="H2862" s="210"/>
      <c r="I2862" s="211"/>
    </row>
    <row r="2863" spans="2:9" s="2" customFormat="1" ht="13.5" customHeight="1" x14ac:dyDescent="0.15">
      <c r="B2863" s="222"/>
      <c r="C2863" s="215"/>
      <c r="D2863" s="215"/>
      <c r="E2863" s="224"/>
      <c r="F2863" s="223"/>
      <c r="G2863" s="213"/>
      <c r="H2863" s="214"/>
      <c r="I2863" s="212"/>
    </row>
    <row r="2864" spans="2:9" s="2" customFormat="1" ht="13.5" customHeight="1" x14ac:dyDescent="0.15">
      <c r="B2864" s="218"/>
      <c r="C2864" s="220"/>
      <c r="D2864" s="220"/>
      <c r="E2864" s="221"/>
      <c r="F2864" s="219"/>
      <c r="G2864" s="209"/>
      <c r="H2864" s="210"/>
      <c r="I2864" s="211"/>
    </row>
    <row r="2865" spans="2:9" s="2" customFormat="1" ht="13.5" customHeight="1" x14ac:dyDescent="0.15">
      <c r="B2865" s="222"/>
      <c r="C2865" s="215"/>
      <c r="D2865" s="215"/>
      <c r="E2865" s="224"/>
      <c r="F2865" s="223"/>
      <c r="G2865" s="213"/>
      <c r="H2865" s="214"/>
      <c r="I2865" s="212"/>
    </row>
    <row r="2866" spans="2:9" s="2" customFormat="1" ht="13.5" customHeight="1" x14ac:dyDescent="0.15">
      <c r="B2866" s="218"/>
      <c r="C2866" s="220"/>
      <c r="D2866" s="220"/>
      <c r="E2866" s="221"/>
      <c r="F2866" s="219"/>
      <c r="G2866" s="209"/>
      <c r="H2866" s="210"/>
      <c r="I2866" s="211"/>
    </row>
    <row r="2867" spans="2:9" s="2" customFormat="1" ht="13.5" customHeight="1" x14ac:dyDescent="0.15">
      <c r="B2867" s="222"/>
      <c r="C2867" s="215"/>
      <c r="D2867" s="215"/>
      <c r="E2867" s="224"/>
      <c r="F2867" s="223"/>
      <c r="G2867" s="213"/>
      <c r="H2867" s="214"/>
      <c r="I2867" s="212"/>
    </row>
    <row r="2868" spans="2:9" s="2" customFormat="1" ht="13.5" customHeight="1" x14ac:dyDescent="0.15">
      <c r="B2868" s="218"/>
      <c r="C2868" s="220"/>
      <c r="D2868" s="220"/>
      <c r="E2868" s="221"/>
      <c r="F2868" s="219"/>
      <c r="G2868" s="209"/>
      <c r="H2868" s="210"/>
      <c r="I2868" s="211"/>
    </row>
    <row r="2869" spans="2:9" s="2" customFormat="1" ht="13.5" customHeight="1" x14ac:dyDescent="0.15">
      <c r="B2869" s="222"/>
      <c r="C2869" s="215"/>
      <c r="D2869" s="215"/>
      <c r="E2869" s="224"/>
      <c r="F2869" s="223"/>
      <c r="G2869" s="213"/>
      <c r="H2869" s="214"/>
      <c r="I2869" s="212"/>
    </row>
    <row r="2870" spans="2:9" s="2" customFormat="1" ht="13.5" customHeight="1" x14ac:dyDescent="0.15">
      <c r="B2870" s="218"/>
      <c r="C2870" s="220"/>
      <c r="D2870" s="220"/>
      <c r="E2870" s="221"/>
      <c r="F2870" s="219"/>
      <c r="G2870" s="209"/>
      <c r="H2870" s="210"/>
      <c r="I2870" s="211"/>
    </row>
    <row r="2871" spans="2:9" s="2" customFormat="1" ht="13.5" customHeight="1" x14ac:dyDescent="0.15">
      <c r="B2871" s="222"/>
      <c r="C2871" s="215"/>
      <c r="D2871" s="215"/>
      <c r="E2871" s="224"/>
      <c r="F2871" s="223"/>
      <c r="G2871" s="213"/>
      <c r="H2871" s="214"/>
      <c r="I2871" s="212"/>
    </row>
    <row r="2872" spans="2:9" s="2" customFormat="1" ht="13.5" customHeight="1" x14ac:dyDescent="0.15">
      <c r="B2872" s="218"/>
      <c r="C2872" s="220"/>
      <c r="D2872" s="220"/>
      <c r="E2872" s="221"/>
      <c r="F2872" s="219"/>
      <c r="G2872" s="209"/>
      <c r="H2872" s="210"/>
      <c r="I2872" s="211"/>
    </row>
    <row r="2873" spans="2:9" s="2" customFormat="1" ht="13.5" customHeight="1" x14ac:dyDescent="0.15">
      <c r="B2873" s="222"/>
      <c r="C2873" s="215"/>
      <c r="D2873" s="215"/>
      <c r="E2873" s="224"/>
      <c r="F2873" s="223"/>
      <c r="G2873" s="213"/>
      <c r="H2873" s="214"/>
      <c r="I2873" s="212"/>
    </row>
    <row r="2874" spans="2:9" s="2" customFormat="1" ht="13.5" customHeight="1" x14ac:dyDescent="0.15">
      <c r="B2874" s="218"/>
      <c r="C2874" s="220"/>
      <c r="D2874" s="220"/>
      <c r="E2874" s="221"/>
      <c r="F2874" s="219"/>
      <c r="G2874" s="209"/>
      <c r="H2874" s="210"/>
      <c r="I2874" s="211"/>
    </row>
    <row r="2875" spans="2:9" s="2" customFormat="1" ht="13.5" customHeight="1" x14ac:dyDescent="0.15">
      <c r="B2875" s="222"/>
      <c r="C2875" s="215"/>
      <c r="D2875" s="215"/>
      <c r="E2875" s="224"/>
      <c r="F2875" s="223"/>
      <c r="G2875" s="213"/>
      <c r="H2875" s="214"/>
      <c r="I2875" s="212"/>
    </row>
    <row r="2876" spans="2:9" s="2" customFormat="1" ht="13.5" customHeight="1" x14ac:dyDescent="0.15">
      <c r="B2876" s="218"/>
      <c r="C2876" s="220"/>
      <c r="D2876" s="220"/>
      <c r="E2876" s="221"/>
      <c r="F2876" s="219"/>
      <c r="G2876" s="209"/>
      <c r="H2876" s="210"/>
      <c r="I2876" s="211"/>
    </row>
    <row r="2877" spans="2:9" s="2" customFormat="1" ht="13.5" customHeight="1" x14ac:dyDescent="0.15">
      <c r="B2877" s="222"/>
      <c r="C2877" s="215"/>
      <c r="D2877" s="215"/>
      <c r="E2877" s="224"/>
      <c r="F2877" s="223"/>
      <c r="G2877" s="213"/>
      <c r="H2877" s="214"/>
      <c r="I2877" s="212"/>
    </row>
    <row r="2878" spans="2:9" s="2" customFormat="1" ht="13.5" customHeight="1" x14ac:dyDescent="0.15">
      <c r="B2878" s="218"/>
      <c r="C2878" s="220"/>
      <c r="D2878" s="220"/>
      <c r="E2878" s="221"/>
      <c r="F2878" s="219"/>
      <c r="G2878" s="209"/>
      <c r="H2878" s="210"/>
      <c r="I2878" s="211"/>
    </row>
    <row r="2879" spans="2:9" s="2" customFormat="1" ht="13.5" customHeight="1" x14ac:dyDescent="0.15">
      <c r="B2879" s="222"/>
      <c r="C2879" s="215"/>
      <c r="D2879" s="215"/>
      <c r="E2879" s="224"/>
      <c r="F2879" s="223"/>
      <c r="G2879" s="213"/>
      <c r="H2879" s="214"/>
      <c r="I2879" s="212"/>
    </row>
    <row r="2880" spans="2:9" s="2" customFormat="1" ht="13.5" customHeight="1" x14ac:dyDescent="0.15">
      <c r="B2880" s="218"/>
      <c r="C2880" s="220"/>
      <c r="D2880" s="220"/>
      <c r="E2880" s="221"/>
      <c r="F2880" s="219"/>
      <c r="G2880" s="209"/>
      <c r="H2880" s="210"/>
      <c r="I2880" s="211"/>
    </row>
    <row r="2881" spans="2:9" s="2" customFormat="1" ht="13.5" customHeight="1" x14ac:dyDescent="0.15">
      <c r="B2881" s="222"/>
      <c r="C2881" s="215"/>
      <c r="D2881" s="215"/>
      <c r="E2881" s="224"/>
      <c r="F2881" s="223"/>
      <c r="G2881" s="213"/>
      <c r="H2881" s="214"/>
      <c r="I2881" s="212"/>
    </row>
    <row r="2882" spans="2:9" s="2" customFormat="1" ht="13.5" customHeight="1" x14ac:dyDescent="0.15">
      <c r="B2882" s="218"/>
      <c r="C2882" s="220"/>
      <c r="D2882" s="220"/>
      <c r="E2882" s="221"/>
      <c r="F2882" s="219"/>
      <c r="G2882" s="209"/>
      <c r="H2882" s="210"/>
      <c r="I2882" s="211"/>
    </row>
    <row r="2883" spans="2:9" s="2" customFormat="1" ht="13.5" customHeight="1" x14ac:dyDescent="0.15">
      <c r="B2883" s="222"/>
      <c r="C2883" s="215"/>
      <c r="D2883" s="215"/>
      <c r="E2883" s="224"/>
      <c r="F2883" s="223"/>
      <c r="G2883" s="213"/>
      <c r="H2883" s="214"/>
      <c r="I2883" s="212"/>
    </row>
    <row r="2884" spans="2:9" s="2" customFormat="1" ht="13.5" customHeight="1" x14ac:dyDescent="0.15">
      <c r="B2884" s="218"/>
      <c r="C2884" s="219"/>
      <c r="D2884" s="220"/>
      <c r="E2884" s="221"/>
      <c r="F2884" s="219"/>
      <c r="G2884" s="209"/>
      <c r="H2884" s="210"/>
      <c r="I2884" s="211"/>
    </row>
    <row r="2885" spans="2:9" s="2" customFormat="1" ht="13.5" customHeight="1" x14ac:dyDescent="0.15">
      <c r="B2885" s="222"/>
      <c r="C2885" s="223" t="s">
        <v>1</v>
      </c>
      <c r="D2885" s="215"/>
      <c r="E2885" s="224"/>
      <c r="F2885" s="223"/>
      <c r="G2885" s="213"/>
      <c r="H2885" s="214"/>
      <c r="I2885" s="212"/>
    </row>
    <row r="2886" spans="2:9" s="2" customFormat="1" ht="13.5" customHeight="1" x14ac:dyDescent="0.15">
      <c r="B2886" s="218"/>
      <c r="C2886" s="219"/>
      <c r="D2886" s="220"/>
      <c r="E2886" s="221"/>
      <c r="F2886" s="219"/>
      <c r="G2886" s="209"/>
      <c r="H2886" s="210"/>
      <c r="I2886" s="211"/>
    </row>
    <row r="2887" spans="2:9" s="2" customFormat="1" ht="13.5" customHeight="1" x14ac:dyDescent="0.15">
      <c r="B2887" s="222"/>
      <c r="C2887" s="223"/>
      <c r="D2887" s="215"/>
      <c r="E2887" s="224"/>
      <c r="F2887" s="223"/>
      <c r="G2887" s="213"/>
      <c r="H2887" s="214"/>
      <c r="I2887" s="212"/>
    </row>
    <row r="2888" spans="2:9" s="2" customFormat="1" ht="13.5" customHeight="1" x14ac:dyDescent="0.15">
      <c r="B2888" s="218"/>
      <c r="C2888" s="220"/>
      <c r="D2888" s="220"/>
      <c r="E2888" s="221"/>
      <c r="F2888" s="219"/>
      <c r="G2888" s="209"/>
      <c r="H2888" s="210"/>
      <c r="I2888" s="211"/>
    </row>
    <row r="2889" spans="2:9" s="2" customFormat="1" ht="13.5" customHeight="1" x14ac:dyDescent="0.15">
      <c r="B2889" s="222"/>
      <c r="C2889" s="215"/>
      <c r="D2889" s="215"/>
      <c r="E2889" s="224"/>
      <c r="F2889" s="223"/>
      <c r="G2889" s="213"/>
      <c r="H2889" s="214"/>
      <c r="I2889" s="212"/>
    </row>
    <row r="2890" spans="2:9" s="2" customFormat="1" ht="13.5" customHeight="1" x14ac:dyDescent="0.15">
      <c r="B2890" s="218"/>
      <c r="C2890" s="220"/>
      <c r="D2890" s="220"/>
      <c r="E2890" s="221"/>
      <c r="F2890" s="219"/>
      <c r="G2890" s="209"/>
      <c r="H2890" s="210"/>
      <c r="I2890" s="211"/>
    </row>
    <row r="2891" spans="2:9" s="2" customFormat="1" ht="13.5" customHeight="1" x14ac:dyDescent="0.15">
      <c r="B2891" s="233"/>
      <c r="C2891" s="215" t="s">
        <v>962</v>
      </c>
      <c r="D2891" s="215"/>
      <c r="E2891" s="224"/>
      <c r="F2891" s="223"/>
      <c r="G2891" s="213"/>
      <c r="H2891" s="214"/>
      <c r="I2891" s="212"/>
    </row>
    <row r="2892" spans="2:9" s="2" customFormat="1" ht="13.5" customHeight="1" x14ac:dyDescent="0.15">
      <c r="B2892" s="218"/>
      <c r="C2892" s="220"/>
      <c r="D2892" s="220"/>
      <c r="E2892" s="221"/>
      <c r="F2892" s="219"/>
      <c r="G2892" s="209"/>
      <c r="H2892" s="210"/>
      <c r="I2892" s="211"/>
    </row>
    <row r="2893" spans="2:9" s="2" customFormat="1" ht="13.5" customHeight="1" x14ac:dyDescent="0.15">
      <c r="B2893" s="222"/>
      <c r="C2893" s="215" t="s">
        <v>766</v>
      </c>
      <c r="D2893" s="215"/>
      <c r="E2893" s="224"/>
      <c r="F2893" s="223"/>
      <c r="G2893" s="213"/>
      <c r="H2893" s="214"/>
      <c r="I2893" s="212"/>
    </row>
    <row r="2894" spans="2:9" s="2" customFormat="1" ht="13.5" customHeight="1" x14ac:dyDescent="0.15">
      <c r="B2894" s="218"/>
      <c r="C2894" s="220"/>
      <c r="D2894" s="220"/>
      <c r="E2894" s="221"/>
      <c r="F2894" s="219"/>
      <c r="G2894" s="209"/>
      <c r="H2894" s="210"/>
      <c r="I2894" s="211"/>
    </row>
    <row r="2895" spans="2:9" s="2" customFormat="1" ht="13.5" customHeight="1" x14ac:dyDescent="0.15">
      <c r="B2895" s="222"/>
      <c r="C2895" s="215"/>
      <c r="D2895" s="215"/>
      <c r="E2895" s="224"/>
      <c r="F2895" s="223"/>
      <c r="G2895" s="213"/>
      <c r="H2895" s="214"/>
      <c r="I2895" s="212"/>
    </row>
    <row r="2896" spans="2:9" s="2" customFormat="1" ht="13.5" customHeight="1" x14ac:dyDescent="0.15">
      <c r="B2896" s="218"/>
      <c r="C2896" s="203"/>
      <c r="D2896" s="203"/>
      <c r="E2896" s="234"/>
      <c r="F2896" s="204"/>
      <c r="G2896" s="209"/>
      <c r="H2896" s="210"/>
      <c r="I2896" s="211"/>
    </row>
    <row r="2897" spans="2:9" s="2" customFormat="1" ht="13.5" customHeight="1" x14ac:dyDescent="0.15">
      <c r="B2897" s="222"/>
      <c r="C2897" s="205" t="s">
        <v>829</v>
      </c>
      <c r="D2897" s="205" t="s">
        <v>738</v>
      </c>
      <c r="E2897" s="235">
        <v>1</v>
      </c>
      <c r="F2897" s="206" t="s">
        <v>741</v>
      </c>
      <c r="G2897" s="213"/>
      <c r="H2897" s="214"/>
      <c r="I2897" s="212"/>
    </row>
    <row r="2898" spans="2:9" s="2" customFormat="1" ht="13.5" customHeight="1" x14ac:dyDescent="0.15">
      <c r="B2898" s="218"/>
      <c r="C2898" s="220"/>
      <c r="D2898" s="220"/>
      <c r="E2898" s="221"/>
      <c r="F2898" s="219"/>
      <c r="G2898" s="209"/>
      <c r="H2898" s="210"/>
      <c r="I2898" s="211"/>
    </row>
    <row r="2899" spans="2:9" s="2" customFormat="1" ht="13.5" customHeight="1" x14ac:dyDescent="0.15">
      <c r="B2899" s="222"/>
      <c r="C2899" s="215"/>
      <c r="D2899" s="215"/>
      <c r="E2899" s="224"/>
      <c r="F2899" s="223"/>
      <c r="G2899" s="213"/>
      <c r="H2899" s="214"/>
      <c r="I2899" s="212"/>
    </row>
    <row r="2900" spans="2:9" s="2" customFormat="1" ht="13.5" customHeight="1" x14ac:dyDescent="0.15">
      <c r="B2900" s="218"/>
      <c r="C2900" s="220"/>
      <c r="D2900" s="220"/>
      <c r="E2900" s="221"/>
      <c r="F2900" s="219"/>
      <c r="G2900" s="209"/>
      <c r="H2900" s="210"/>
      <c r="I2900" s="211"/>
    </row>
    <row r="2901" spans="2:9" s="2" customFormat="1" ht="13.5" customHeight="1" x14ac:dyDescent="0.15">
      <c r="B2901" s="222"/>
      <c r="C2901" s="215"/>
      <c r="D2901" s="215"/>
      <c r="E2901" s="224"/>
      <c r="F2901" s="223"/>
      <c r="G2901" s="213"/>
      <c r="H2901" s="214"/>
      <c r="I2901" s="212"/>
    </row>
    <row r="2902" spans="2:9" s="2" customFormat="1" ht="13.5" customHeight="1" x14ac:dyDescent="0.15">
      <c r="B2902" s="218"/>
      <c r="C2902" s="220"/>
      <c r="D2902" s="220"/>
      <c r="E2902" s="221"/>
      <c r="F2902" s="219"/>
      <c r="G2902" s="209"/>
      <c r="H2902" s="210"/>
      <c r="I2902" s="211"/>
    </row>
    <row r="2903" spans="2:9" s="2" customFormat="1" ht="13.5" customHeight="1" x14ac:dyDescent="0.15">
      <c r="B2903" s="222"/>
      <c r="C2903" s="215"/>
      <c r="D2903" s="215"/>
      <c r="E2903" s="224"/>
      <c r="F2903" s="223"/>
      <c r="G2903" s="213"/>
      <c r="H2903" s="214"/>
      <c r="I2903" s="212"/>
    </row>
    <row r="2904" spans="2:9" s="2" customFormat="1" ht="13.5" customHeight="1" x14ac:dyDescent="0.15">
      <c r="B2904" s="218"/>
      <c r="C2904" s="220"/>
      <c r="D2904" s="220"/>
      <c r="E2904" s="221"/>
      <c r="F2904" s="219"/>
      <c r="G2904" s="209"/>
      <c r="H2904" s="210"/>
      <c r="I2904" s="211"/>
    </row>
    <row r="2905" spans="2:9" s="2" customFormat="1" ht="13.5" customHeight="1" x14ac:dyDescent="0.15">
      <c r="B2905" s="222"/>
      <c r="C2905" s="215"/>
      <c r="D2905" s="215"/>
      <c r="E2905" s="224"/>
      <c r="F2905" s="223"/>
      <c r="G2905" s="213"/>
      <c r="H2905" s="214"/>
      <c r="I2905" s="212"/>
    </row>
    <row r="2906" spans="2:9" s="2" customFormat="1" ht="13.5" customHeight="1" x14ac:dyDescent="0.15">
      <c r="B2906" s="218"/>
      <c r="C2906" s="220"/>
      <c r="D2906" s="220"/>
      <c r="E2906" s="221"/>
      <c r="F2906" s="219"/>
      <c r="G2906" s="209"/>
      <c r="H2906" s="210"/>
      <c r="I2906" s="211"/>
    </row>
    <row r="2907" spans="2:9" s="2" customFormat="1" ht="13.5" customHeight="1" x14ac:dyDescent="0.15">
      <c r="B2907" s="222"/>
      <c r="C2907" s="215"/>
      <c r="D2907" s="215"/>
      <c r="E2907" s="224"/>
      <c r="F2907" s="223"/>
      <c r="G2907" s="213"/>
      <c r="H2907" s="214"/>
      <c r="I2907" s="212"/>
    </row>
    <row r="2908" spans="2:9" s="2" customFormat="1" ht="13.5" customHeight="1" x14ac:dyDescent="0.15">
      <c r="B2908" s="218"/>
      <c r="C2908" s="220"/>
      <c r="D2908" s="220"/>
      <c r="E2908" s="221"/>
      <c r="F2908" s="219"/>
      <c r="G2908" s="209"/>
      <c r="H2908" s="210"/>
      <c r="I2908" s="211"/>
    </row>
    <row r="2909" spans="2:9" s="2" customFormat="1" ht="13.5" customHeight="1" x14ac:dyDescent="0.15">
      <c r="B2909" s="222"/>
      <c r="C2909" s="215"/>
      <c r="D2909" s="215"/>
      <c r="E2909" s="224"/>
      <c r="F2909" s="223"/>
      <c r="G2909" s="213"/>
      <c r="H2909" s="214"/>
      <c r="I2909" s="212"/>
    </row>
    <row r="2910" spans="2:9" s="2" customFormat="1" ht="13.5" customHeight="1" x14ac:dyDescent="0.15">
      <c r="B2910" s="218"/>
      <c r="C2910" s="220"/>
      <c r="D2910" s="220"/>
      <c r="E2910" s="221"/>
      <c r="F2910" s="219"/>
      <c r="G2910" s="209"/>
      <c r="H2910" s="210"/>
      <c r="I2910" s="211"/>
    </row>
    <row r="2911" spans="2:9" s="2" customFormat="1" ht="13.5" customHeight="1" x14ac:dyDescent="0.15">
      <c r="B2911" s="222"/>
      <c r="C2911" s="215"/>
      <c r="D2911" s="215"/>
      <c r="E2911" s="224"/>
      <c r="F2911" s="223"/>
      <c r="G2911" s="213"/>
      <c r="H2911" s="214"/>
      <c r="I2911" s="212"/>
    </row>
    <row r="2912" spans="2:9" s="2" customFormat="1" ht="13.5" customHeight="1" x14ac:dyDescent="0.15">
      <c r="B2912" s="218"/>
      <c r="C2912" s="220"/>
      <c r="D2912" s="220"/>
      <c r="E2912" s="221"/>
      <c r="F2912" s="219"/>
      <c r="G2912" s="209"/>
      <c r="H2912" s="210"/>
      <c r="I2912" s="211"/>
    </row>
    <row r="2913" spans="2:9" s="2" customFormat="1" ht="13.5" customHeight="1" x14ac:dyDescent="0.15">
      <c r="B2913" s="222"/>
      <c r="C2913" s="215"/>
      <c r="D2913" s="215"/>
      <c r="E2913" s="224"/>
      <c r="F2913" s="223"/>
      <c r="G2913" s="213"/>
      <c r="H2913" s="214"/>
      <c r="I2913" s="212"/>
    </row>
    <row r="2914" spans="2:9" s="2" customFormat="1" ht="13.5" customHeight="1" x14ac:dyDescent="0.15">
      <c r="B2914" s="218"/>
      <c r="C2914" s="220"/>
      <c r="D2914" s="220"/>
      <c r="E2914" s="221"/>
      <c r="F2914" s="219"/>
      <c r="G2914" s="209"/>
      <c r="H2914" s="210"/>
      <c r="I2914" s="211"/>
    </row>
    <row r="2915" spans="2:9" s="2" customFormat="1" ht="13.5" customHeight="1" x14ac:dyDescent="0.15">
      <c r="B2915" s="222"/>
      <c r="C2915" s="215"/>
      <c r="D2915" s="215"/>
      <c r="E2915" s="224"/>
      <c r="F2915" s="223"/>
      <c r="G2915" s="213"/>
      <c r="H2915" s="214"/>
      <c r="I2915" s="212"/>
    </row>
    <row r="2916" spans="2:9" s="2" customFormat="1" ht="13.5" customHeight="1" x14ac:dyDescent="0.15">
      <c r="B2916" s="218"/>
      <c r="C2916" s="220"/>
      <c r="D2916" s="220"/>
      <c r="E2916" s="221"/>
      <c r="F2916" s="219"/>
      <c r="G2916" s="209"/>
      <c r="H2916" s="210"/>
      <c r="I2916" s="211"/>
    </row>
    <row r="2917" spans="2:9" s="2" customFormat="1" ht="13.5" customHeight="1" x14ac:dyDescent="0.15">
      <c r="B2917" s="222"/>
      <c r="C2917" s="215"/>
      <c r="D2917" s="215"/>
      <c r="E2917" s="224"/>
      <c r="F2917" s="223"/>
      <c r="G2917" s="213"/>
      <c r="H2917" s="214"/>
      <c r="I2917" s="212"/>
    </row>
    <row r="2918" spans="2:9" s="2" customFormat="1" ht="13.5" customHeight="1" x14ac:dyDescent="0.15">
      <c r="B2918" s="218"/>
      <c r="C2918" s="220"/>
      <c r="D2918" s="220"/>
      <c r="E2918" s="221"/>
      <c r="F2918" s="219"/>
      <c r="G2918" s="209"/>
      <c r="H2918" s="210"/>
      <c r="I2918" s="211"/>
    </row>
    <row r="2919" spans="2:9" s="2" customFormat="1" ht="13.5" customHeight="1" x14ac:dyDescent="0.15">
      <c r="B2919" s="222"/>
      <c r="C2919" s="215"/>
      <c r="D2919" s="215"/>
      <c r="E2919" s="224"/>
      <c r="F2919" s="223"/>
      <c r="G2919" s="213"/>
      <c r="H2919" s="214"/>
      <c r="I2919" s="212"/>
    </row>
    <row r="2920" spans="2:9" s="2" customFormat="1" ht="13.5" customHeight="1" x14ac:dyDescent="0.15">
      <c r="B2920" s="218"/>
      <c r="C2920" s="220"/>
      <c r="D2920" s="220"/>
      <c r="E2920" s="221"/>
      <c r="F2920" s="219"/>
      <c r="G2920" s="209"/>
      <c r="H2920" s="210"/>
      <c r="I2920" s="211"/>
    </row>
    <row r="2921" spans="2:9" s="2" customFormat="1" ht="13.5" customHeight="1" x14ac:dyDescent="0.15">
      <c r="B2921" s="222"/>
      <c r="C2921" s="215"/>
      <c r="D2921" s="215"/>
      <c r="E2921" s="224"/>
      <c r="F2921" s="223"/>
      <c r="G2921" s="213"/>
      <c r="H2921" s="214"/>
      <c r="I2921" s="212"/>
    </row>
    <row r="2922" spans="2:9" s="2" customFormat="1" ht="13.5" customHeight="1" x14ac:dyDescent="0.15">
      <c r="B2922" s="218"/>
      <c r="C2922" s="219"/>
      <c r="D2922" s="220"/>
      <c r="E2922" s="221"/>
      <c r="F2922" s="219"/>
      <c r="G2922" s="209"/>
      <c r="H2922" s="210"/>
      <c r="I2922" s="211"/>
    </row>
    <row r="2923" spans="2:9" s="2" customFormat="1" ht="13.5" customHeight="1" x14ac:dyDescent="0.15">
      <c r="B2923" s="222"/>
      <c r="C2923" s="223" t="s">
        <v>1</v>
      </c>
      <c r="D2923" s="215"/>
      <c r="E2923" s="224"/>
      <c r="F2923" s="223"/>
      <c r="G2923" s="213"/>
      <c r="H2923" s="214"/>
      <c r="I2923" s="212"/>
    </row>
    <row r="2924" spans="2:9" s="2" customFormat="1" ht="13.5" customHeight="1" x14ac:dyDescent="0.15">
      <c r="B2924" s="218"/>
      <c r="C2924" s="219"/>
      <c r="D2924" s="220"/>
      <c r="E2924" s="221"/>
      <c r="F2924" s="219"/>
      <c r="G2924" s="209"/>
      <c r="H2924" s="210"/>
      <c r="I2924" s="211"/>
    </row>
    <row r="2925" spans="2:9" s="2" customFormat="1" ht="13.5" customHeight="1" x14ac:dyDescent="0.15">
      <c r="B2925" s="222"/>
      <c r="C2925" s="223"/>
      <c r="D2925" s="215"/>
      <c r="E2925" s="224"/>
      <c r="F2925" s="223"/>
      <c r="G2925" s="213"/>
      <c r="H2925" s="214"/>
      <c r="I2925" s="212"/>
    </row>
    <row r="2926" spans="2:9" s="2" customFormat="1" ht="13.5" customHeight="1" x14ac:dyDescent="0.15">
      <c r="B2926" s="218"/>
      <c r="C2926" s="220"/>
      <c r="D2926" s="220"/>
      <c r="E2926" s="221"/>
      <c r="F2926" s="219"/>
      <c r="G2926" s="209"/>
      <c r="H2926" s="210"/>
      <c r="I2926" s="211"/>
    </row>
    <row r="2927" spans="2:9" s="2" customFormat="1" ht="13.5" customHeight="1" x14ac:dyDescent="0.15">
      <c r="B2927" s="222"/>
      <c r="C2927" s="215"/>
      <c r="D2927" s="215"/>
      <c r="E2927" s="224"/>
      <c r="F2927" s="223"/>
      <c r="G2927" s="213"/>
      <c r="H2927" s="214"/>
      <c r="I2927" s="212"/>
    </row>
    <row r="2928" spans="2:9" s="2" customFormat="1" ht="13.5" customHeight="1" x14ac:dyDescent="0.15">
      <c r="B2928" s="218"/>
      <c r="C2928" s="220"/>
      <c r="D2928" s="220"/>
      <c r="E2928" s="221"/>
      <c r="F2928" s="219"/>
      <c r="G2928" s="209"/>
      <c r="H2928" s="210"/>
      <c r="I2928" s="211"/>
    </row>
    <row r="2929" spans="2:9" s="2" customFormat="1" ht="13.5" customHeight="1" x14ac:dyDescent="0.15">
      <c r="B2929" s="233"/>
      <c r="C2929" s="215" t="s">
        <v>963</v>
      </c>
      <c r="D2929" s="215"/>
      <c r="E2929" s="224"/>
      <c r="F2929" s="223"/>
      <c r="G2929" s="213"/>
      <c r="H2929" s="214"/>
      <c r="I2929" s="212"/>
    </row>
    <row r="2930" spans="2:9" s="2" customFormat="1" ht="13.5" customHeight="1" x14ac:dyDescent="0.15">
      <c r="B2930" s="218"/>
      <c r="C2930" s="220"/>
      <c r="D2930" s="220"/>
      <c r="E2930" s="221"/>
      <c r="F2930" s="219"/>
      <c r="G2930" s="209"/>
      <c r="H2930" s="210"/>
      <c r="I2930" s="211"/>
    </row>
    <row r="2931" spans="2:9" s="2" customFormat="1" ht="13.5" customHeight="1" x14ac:dyDescent="0.15">
      <c r="B2931" s="222"/>
      <c r="C2931" s="215" t="s">
        <v>775</v>
      </c>
      <c r="D2931" s="215"/>
      <c r="E2931" s="224"/>
      <c r="F2931" s="223"/>
      <c r="G2931" s="213"/>
      <c r="H2931" s="214"/>
      <c r="I2931" s="212"/>
    </row>
    <row r="2932" spans="2:9" s="2" customFormat="1" ht="13.5" customHeight="1" x14ac:dyDescent="0.15">
      <c r="B2932" s="218"/>
      <c r="C2932" s="220"/>
      <c r="D2932" s="220"/>
      <c r="E2932" s="221"/>
      <c r="F2932" s="219"/>
      <c r="G2932" s="209"/>
      <c r="H2932" s="210"/>
      <c r="I2932" s="211"/>
    </row>
    <row r="2933" spans="2:9" s="2" customFormat="1" ht="13.5" customHeight="1" x14ac:dyDescent="0.15">
      <c r="B2933" s="222"/>
      <c r="C2933" s="215"/>
      <c r="D2933" s="215"/>
      <c r="E2933" s="224"/>
      <c r="F2933" s="223"/>
      <c r="G2933" s="213"/>
      <c r="H2933" s="214"/>
      <c r="I2933" s="212"/>
    </row>
    <row r="2934" spans="2:9" s="2" customFormat="1" ht="13.5" customHeight="1" x14ac:dyDescent="0.15">
      <c r="B2934" s="218"/>
      <c r="C2934" s="203"/>
      <c r="D2934" s="203"/>
      <c r="E2934" s="234"/>
      <c r="F2934" s="204"/>
      <c r="G2934" s="207"/>
      <c r="H2934" s="210"/>
      <c r="I2934" s="211"/>
    </row>
    <row r="2935" spans="2:9" s="2" customFormat="1" ht="13.5" customHeight="1" x14ac:dyDescent="0.15">
      <c r="B2935" s="222"/>
      <c r="C2935" s="205" t="s">
        <v>855</v>
      </c>
      <c r="D2935" s="205" t="s">
        <v>738</v>
      </c>
      <c r="E2935" s="235">
        <v>1</v>
      </c>
      <c r="F2935" s="206" t="s">
        <v>741</v>
      </c>
      <c r="G2935" s="208"/>
      <c r="H2935" s="214"/>
      <c r="I2935" s="212"/>
    </row>
    <row r="2936" spans="2:9" s="2" customFormat="1" ht="13.5" customHeight="1" x14ac:dyDescent="0.15">
      <c r="B2936" s="218"/>
      <c r="C2936" s="220"/>
      <c r="D2936" s="227"/>
      <c r="E2936" s="228"/>
      <c r="F2936" s="226"/>
      <c r="G2936" s="207"/>
      <c r="H2936" s="210"/>
      <c r="I2936" s="211"/>
    </row>
    <row r="2937" spans="2:9" s="2" customFormat="1" ht="13.5" customHeight="1" x14ac:dyDescent="0.15">
      <c r="B2937" s="222"/>
      <c r="C2937" s="215"/>
      <c r="D2937" s="215"/>
      <c r="E2937" s="224"/>
      <c r="F2937" s="223"/>
      <c r="G2937" s="213"/>
      <c r="H2937" s="214"/>
      <c r="I2937" s="212"/>
    </row>
    <row r="2938" spans="2:9" s="2" customFormat="1" ht="13.5" customHeight="1" x14ac:dyDescent="0.15">
      <c r="B2938" s="218"/>
      <c r="C2938" s="220"/>
      <c r="D2938" s="220"/>
      <c r="E2938" s="221"/>
      <c r="F2938" s="219"/>
      <c r="G2938" s="209"/>
      <c r="H2938" s="210"/>
      <c r="I2938" s="211"/>
    </row>
    <row r="2939" spans="2:9" s="2" customFormat="1" ht="13.5" customHeight="1" x14ac:dyDescent="0.15">
      <c r="B2939" s="222"/>
      <c r="C2939" s="215"/>
      <c r="D2939" s="215"/>
      <c r="E2939" s="224"/>
      <c r="F2939" s="223"/>
      <c r="G2939" s="213"/>
      <c r="H2939" s="214"/>
      <c r="I2939" s="212"/>
    </row>
    <row r="2940" spans="2:9" s="2" customFormat="1" ht="13.5" customHeight="1" x14ac:dyDescent="0.15">
      <c r="B2940" s="218"/>
      <c r="C2940" s="220"/>
      <c r="D2940" s="220"/>
      <c r="E2940" s="221"/>
      <c r="F2940" s="219"/>
      <c r="G2940" s="209"/>
      <c r="H2940" s="210"/>
      <c r="I2940" s="211"/>
    </row>
    <row r="2941" spans="2:9" s="2" customFormat="1" ht="13.5" customHeight="1" x14ac:dyDescent="0.15">
      <c r="B2941" s="222"/>
      <c r="C2941" s="215"/>
      <c r="D2941" s="215"/>
      <c r="E2941" s="224"/>
      <c r="F2941" s="223"/>
      <c r="G2941" s="213"/>
      <c r="H2941" s="214"/>
      <c r="I2941" s="212"/>
    </row>
    <row r="2942" spans="2:9" s="2" customFormat="1" ht="13.5" customHeight="1" x14ac:dyDescent="0.15">
      <c r="B2942" s="218"/>
      <c r="C2942" s="220"/>
      <c r="D2942" s="220"/>
      <c r="E2942" s="221"/>
      <c r="F2942" s="219"/>
      <c r="G2942" s="209"/>
      <c r="H2942" s="210"/>
      <c r="I2942" s="211"/>
    </row>
    <row r="2943" spans="2:9" s="2" customFormat="1" ht="13.5" customHeight="1" x14ac:dyDescent="0.15">
      <c r="B2943" s="222"/>
      <c r="C2943" s="215"/>
      <c r="D2943" s="215"/>
      <c r="E2943" s="224"/>
      <c r="F2943" s="223"/>
      <c r="G2943" s="213"/>
      <c r="H2943" s="214"/>
      <c r="I2943" s="212"/>
    </row>
    <row r="2944" spans="2:9" s="2" customFormat="1" ht="13.5" customHeight="1" x14ac:dyDescent="0.15">
      <c r="B2944" s="218"/>
      <c r="C2944" s="220"/>
      <c r="D2944" s="220"/>
      <c r="E2944" s="221"/>
      <c r="F2944" s="219"/>
      <c r="G2944" s="209"/>
      <c r="H2944" s="210"/>
      <c r="I2944" s="211"/>
    </row>
    <row r="2945" spans="2:9" s="2" customFormat="1" ht="13.5" customHeight="1" x14ac:dyDescent="0.15">
      <c r="B2945" s="222"/>
      <c r="C2945" s="215"/>
      <c r="D2945" s="215"/>
      <c r="E2945" s="224"/>
      <c r="F2945" s="223"/>
      <c r="G2945" s="213"/>
      <c r="H2945" s="214"/>
      <c r="I2945" s="212"/>
    </row>
    <row r="2946" spans="2:9" s="2" customFormat="1" ht="13.5" customHeight="1" x14ac:dyDescent="0.15">
      <c r="B2946" s="218"/>
      <c r="C2946" s="220"/>
      <c r="D2946" s="220"/>
      <c r="E2946" s="221"/>
      <c r="F2946" s="219"/>
      <c r="G2946" s="209"/>
      <c r="H2946" s="210"/>
      <c r="I2946" s="211"/>
    </row>
    <row r="2947" spans="2:9" s="2" customFormat="1" ht="13.5" customHeight="1" x14ac:dyDescent="0.15">
      <c r="B2947" s="222"/>
      <c r="C2947" s="215"/>
      <c r="D2947" s="215"/>
      <c r="E2947" s="224"/>
      <c r="F2947" s="223"/>
      <c r="G2947" s="213"/>
      <c r="H2947" s="214"/>
      <c r="I2947" s="212"/>
    </row>
    <row r="2948" spans="2:9" s="2" customFormat="1" ht="13.5" customHeight="1" x14ac:dyDescent="0.15">
      <c r="B2948" s="218"/>
      <c r="C2948" s="220"/>
      <c r="D2948" s="220"/>
      <c r="E2948" s="221"/>
      <c r="F2948" s="219"/>
      <c r="G2948" s="209"/>
      <c r="H2948" s="210"/>
      <c r="I2948" s="211"/>
    </row>
    <row r="2949" spans="2:9" s="2" customFormat="1" ht="13.5" customHeight="1" x14ac:dyDescent="0.15">
      <c r="B2949" s="222"/>
      <c r="C2949" s="215"/>
      <c r="D2949" s="215"/>
      <c r="E2949" s="224"/>
      <c r="F2949" s="223"/>
      <c r="G2949" s="213"/>
      <c r="H2949" s="214"/>
      <c r="I2949" s="212"/>
    </row>
    <row r="2950" spans="2:9" s="2" customFormat="1" ht="13.5" customHeight="1" x14ac:dyDescent="0.15">
      <c r="B2950" s="218"/>
      <c r="C2950" s="220"/>
      <c r="D2950" s="220"/>
      <c r="E2950" s="221"/>
      <c r="F2950" s="219"/>
      <c r="G2950" s="209"/>
      <c r="H2950" s="210"/>
      <c r="I2950" s="211"/>
    </row>
    <row r="2951" spans="2:9" s="2" customFormat="1" ht="13.5" customHeight="1" x14ac:dyDescent="0.15">
      <c r="B2951" s="222"/>
      <c r="C2951" s="215"/>
      <c r="D2951" s="215"/>
      <c r="E2951" s="224"/>
      <c r="F2951" s="223"/>
      <c r="G2951" s="213"/>
      <c r="H2951" s="214"/>
      <c r="I2951" s="212"/>
    </row>
    <row r="2952" spans="2:9" s="2" customFormat="1" ht="13.5" customHeight="1" x14ac:dyDescent="0.15">
      <c r="B2952" s="218"/>
      <c r="C2952" s="220"/>
      <c r="D2952" s="220"/>
      <c r="E2952" s="221"/>
      <c r="F2952" s="219"/>
      <c r="G2952" s="209"/>
      <c r="H2952" s="210"/>
      <c r="I2952" s="211"/>
    </row>
    <row r="2953" spans="2:9" s="2" customFormat="1" ht="13.5" customHeight="1" x14ac:dyDescent="0.15">
      <c r="B2953" s="222"/>
      <c r="C2953" s="215"/>
      <c r="D2953" s="215"/>
      <c r="E2953" s="224"/>
      <c r="F2953" s="223"/>
      <c r="G2953" s="213"/>
      <c r="H2953" s="214"/>
      <c r="I2953" s="212"/>
    </row>
    <row r="2954" spans="2:9" s="2" customFormat="1" ht="13.5" customHeight="1" x14ac:dyDescent="0.15">
      <c r="B2954" s="218"/>
      <c r="C2954" s="220"/>
      <c r="D2954" s="220"/>
      <c r="E2954" s="221"/>
      <c r="F2954" s="219"/>
      <c r="G2954" s="209"/>
      <c r="H2954" s="210"/>
      <c r="I2954" s="211"/>
    </row>
    <row r="2955" spans="2:9" s="2" customFormat="1" ht="13.5" customHeight="1" x14ac:dyDescent="0.15">
      <c r="B2955" s="222"/>
      <c r="C2955" s="215"/>
      <c r="D2955" s="215"/>
      <c r="E2955" s="224"/>
      <c r="F2955" s="223"/>
      <c r="G2955" s="213"/>
      <c r="H2955" s="214"/>
      <c r="I2955" s="212"/>
    </row>
    <row r="2956" spans="2:9" s="2" customFormat="1" ht="13.5" customHeight="1" x14ac:dyDescent="0.15">
      <c r="B2956" s="218"/>
      <c r="C2956" s="220"/>
      <c r="D2956" s="220"/>
      <c r="E2956" s="221"/>
      <c r="F2956" s="219"/>
      <c r="G2956" s="209"/>
      <c r="H2956" s="210"/>
      <c r="I2956" s="211"/>
    </row>
    <row r="2957" spans="2:9" s="2" customFormat="1" ht="13.5" customHeight="1" x14ac:dyDescent="0.15">
      <c r="B2957" s="222"/>
      <c r="C2957" s="215"/>
      <c r="D2957" s="215"/>
      <c r="E2957" s="224"/>
      <c r="F2957" s="223"/>
      <c r="G2957" s="213"/>
      <c r="H2957" s="214"/>
      <c r="I2957" s="212"/>
    </row>
    <row r="2958" spans="2:9" s="2" customFormat="1" ht="13.5" customHeight="1" x14ac:dyDescent="0.15">
      <c r="B2958" s="218"/>
      <c r="C2958" s="220"/>
      <c r="D2958" s="220"/>
      <c r="E2958" s="221"/>
      <c r="F2958" s="219"/>
      <c r="G2958" s="209"/>
      <c r="H2958" s="210"/>
      <c r="I2958" s="211"/>
    </row>
    <row r="2959" spans="2:9" s="2" customFormat="1" ht="13.5" customHeight="1" x14ac:dyDescent="0.15">
      <c r="B2959" s="222"/>
      <c r="C2959" s="215"/>
      <c r="D2959" s="215"/>
      <c r="E2959" s="224"/>
      <c r="F2959" s="223"/>
      <c r="G2959" s="213"/>
      <c r="H2959" s="214"/>
      <c r="I2959" s="212"/>
    </row>
    <row r="2960" spans="2:9" s="2" customFormat="1" ht="13.5" customHeight="1" x14ac:dyDescent="0.15">
      <c r="B2960" s="218"/>
      <c r="C2960" s="219"/>
      <c r="D2960" s="220"/>
      <c r="E2960" s="221"/>
      <c r="F2960" s="219"/>
      <c r="G2960" s="209"/>
      <c r="H2960" s="210"/>
      <c r="I2960" s="211"/>
    </row>
    <row r="2961" spans="2:9" s="2" customFormat="1" ht="13.5" customHeight="1" x14ac:dyDescent="0.15">
      <c r="B2961" s="222"/>
      <c r="C2961" s="223" t="s">
        <v>1</v>
      </c>
      <c r="D2961" s="215"/>
      <c r="E2961" s="224"/>
      <c r="F2961" s="223"/>
      <c r="G2961" s="213"/>
      <c r="H2961" s="214"/>
      <c r="I2961" s="212"/>
    </row>
    <row r="2962" spans="2:9" s="2" customFormat="1" ht="13.5" customHeight="1" x14ac:dyDescent="0.15">
      <c r="B2962" s="218"/>
      <c r="C2962" s="219"/>
      <c r="D2962" s="220"/>
      <c r="E2962" s="221"/>
      <c r="F2962" s="219"/>
      <c r="G2962" s="209"/>
      <c r="H2962" s="210"/>
      <c r="I2962" s="211"/>
    </row>
    <row r="2963" spans="2:9" s="2" customFormat="1" ht="13.5" customHeight="1" x14ac:dyDescent="0.15">
      <c r="B2963" s="222"/>
      <c r="C2963" s="223"/>
      <c r="D2963" s="215"/>
      <c r="E2963" s="224"/>
      <c r="F2963" s="223"/>
      <c r="G2963" s="213"/>
      <c r="H2963" s="214"/>
      <c r="I2963" s="212"/>
    </row>
    <row r="2964" spans="2:9" s="2" customFormat="1" ht="13.5" customHeight="1" x14ac:dyDescent="0.15">
      <c r="B2964" s="218"/>
      <c r="C2964" s="220"/>
      <c r="D2964" s="220"/>
      <c r="E2964" s="221"/>
      <c r="F2964" s="219"/>
      <c r="G2964" s="209"/>
      <c r="H2964" s="210"/>
      <c r="I2964" s="211"/>
    </row>
    <row r="2965" spans="2:9" s="2" customFormat="1" ht="13.5" customHeight="1" x14ac:dyDescent="0.15">
      <c r="B2965" s="222"/>
      <c r="C2965" s="215"/>
      <c r="D2965" s="215"/>
      <c r="E2965" s="224"/>
      <c r="F2965" s="223"/>
      <c r="G2965" s="213"/>
      <c r="H2965" s="214"/>
      <c r="I2965" s="212"/>
    </row>
    <row r="2966" spans="2:9" s="2" customFormat="1" ht="13.5" customHeight="1" x14ac:dyDescent="0.15">
      <c r="B2966" s="218"/>
      <c r="C2966" s="220"/>
      <c r="D2966" s="220"/>
      <c r="E2966" s="221"/>
      <c r="F2966" s="219"/>
      <c r="G2966" s="209"/>
      <c r="H2966" s="210"/>
      <c r="I2966" s="211"/>
    </row>
    <row r="2967" spans="2:9" s="2" customFormat="1" ht="13.5" customHeight="1" x14ac:dyDescent="0.15">
      <c r="B2967" s="233"/>
      <c r="C2967" s="215" t="s">
        <v>964</v>
      </c>
      <c r="D2967" s="215"/>
      <c r="E2967" s="224"/>
      <c r="F2967" s="223"/>
      <c r="G2967" s="213"/>
      <c r="H2967" s="214"/>
      <c r="I2967" s="212"/>
    </row>
    <row r="2968" spans="2:9" s="2" customFormat="1" ht="13.5" customHeight="1" x14ac:dyDescent="0.15">
      <c r="B2968" s="218"/>
      <c r="C2968" s="220"/>
      <c r="D2968" s="220"/>
      <c r="E2968" s="221"/>
      <c r="F2968" s="219"/>
      <c r="G2968" s="209"/>
      <c r="H2968" s="210"/>
      <c r="I2968" s="211"/>
    </row>
    <row r="2969" spans="2:9" s="2" customFormat="1" ht="13.5" customHeight="1" x14ac:dyDescent="0.15">
      <c r="B2969" s="222"/>
      <c r="C2969" s="215" t="s">
        <v>772</v>
      </c>
      <c r="D2969" s="215"/>
      <c r="E2969" s="224"/>
      <c r="F2969" s="223"/>
      <c r="G2969" s="213"/>
      <c r="H2969" s="214"/>
      <c r="I2969" s="212"/>
    </row>
    <row r="2970" spans="2:9" s="2" customFormat="1" ht="13.5" customHeight="1" x14ac:dyDescent="0.15">
      <c r="B2970" s="218"/>
      <c r="C2970" s="220"/>
      <c r="D2970" s="220"/>
      <c r="E2970" s="221"/>
      <c r="F2970" s="219"/>
      <c r="G2970" s="209"/>
      <c r="H2970" s="210"/>
      <c r="I2970" s="211"/>
    </row>
    <row r="2971" spans="2:9" s="2" customFormat="1" ht="13.5" customHeight="1" x14ac:dyDescent="0.15">
      <c r="B2971" s="222"/>
      <c r="C2971" s="215"/>
      <c r="D2971" s="215"/>
      <c r="E2971" s="224"/>
      <c r="F2971" s="223"/>
      <c r="G2971" s="213"/>
      <c r="H2971" s="214"/>
      <c r="I2971" s="212"/>
    </row>
    <row r="2972" spans="2:9" s="2" customFormat="1" ht="13.5" customHeight="1" x14ac:dyDescent="0.15">
      <c r="B2972" s="218"/>
      <c r="C2972" s="220"/>
      <c r="D2972" s="220"/>
      <c r="E2972" s="221"/>
      <c r="F2972" s="219"/>
      <c r="G2972" s="209"/>
      <c r="H2972" s="210"/>
      <c r="I2972" s="211"/>
    </row>
    <row r="2973" spans="2:9" s="2" customFormat="1" ht="13.5" customHeight="1" x14ac:dyDescent="0.15">
      <c r="B2973" s="222"/>
      <c r="C2973" s="215" t="s">
        <v>770</v>
      </c>
      <c r="D2973" s="215"/>
      <c r="E2973" s="224"/>
      <c r="F2973" s="223"/>
      <c r="G2973" s="213"/>
      <c r="H2973" s="214"/>
      <c r="I2973" s="212"/>
    </row>
    <row r="2974" spans="2:9" s="2" customFormat="1" ht="13.5" customHeight="1" x14ac:dyDescent="0.15">
      <c r="B2974" s="218"/>
      <c r="C2974" s="220"/>
      <c r="D2974" s="220" t="s">
        <v>826</v>
      </c>
      <c r="E2974" s="221"/>
      <c r="F2974" s="219"/>
      <c r="G2974" s="209"/>
      <c r="H2974" s="210"/>
      <c r="I2974" s="211"/>
    </row>
    <row r="2975" spans="2:9" s="2" customFormat="1" ht="13.5" customHeight="1" x14ac:dyDescent="0.15">
      <c r="B2975" s="222"/>
      <c r="C2975" s="215" t="s">
        <v>543</v>
      </c>
      <c r="D2975" s="215" t="s">
        <v>552</v>
      </c>
      <c r="E2975" s="224">
        <v>5</v>
      </c>
      <c r="F2975" s="223" t="s">
        <v>752</v>
      </c>
      <c r="G2975" s="213"/>
      <c r="H2975" s="214"/>
      <c r="I2975" s="212"/>
    </row>
    <row r="2976" spans="2:9" s="2" customFormat="1" ht="13.5" customHeight="1" x14ac:dyDescent="0.15">
      <c r="B2976" s="218"/>
      <c r="C2976" s="220"/>
      <c r="D2976" s="220" t="s">
        <v>826</v>
      </c>
      <c r="E2976" s="221"/>
      <c r="F2976" s="219"/>
      <c r="G2976" s="209"/>
      <c r="H2976" s="210"/>
      <c r="I2976" s="211"/>
    </row>
    <row r="2977" spans="2:9" s="2" customFormat="1" ht="13.5" customHeight="1" x14ac:dyDescent="0.15">
      <c r="B2977" s="222"/>
      <c r="C2977" s="215" t="s">
        <v>543</v>
      </c>
      <c r="D2977" s="215" t="s">
        <v>553</v>
      </c>
      <c r="E2977" s="224">
        <v>6</v>
      </c>
      <c r="F2977" s="223" t="s">
        <v>752</v>
      </c>
      <c r="G2977" s="213"/>
      <c r="H2977" s="214"/>
      <c r="I2977" s="212"/>
    </row>
    <row r="2978" spans="2:9" s="2" customFormat="1" ht="13.5" customHeight="1" x14ac:dyDescent="0.15">
      <c r="B2978" s="218"/>
      <c r="C2978" s="220"/>
      <c r="D2978" s="220" t="s">
        <v>826</v>
      </c>
      <c r="E2978" s="221"/>
      <c r="F2978" s="219"/>
      <c r="G2978" s="209"/>
      <c r="H2978" s="210"/>
      <c r="I2978" s="211"/>
    </row>
    <row r="2979" spans="2:9" s="2" customFormat="1" ht="13.5" customHeight="1" x14ac:dyDescent="0.15">
      <c r="B2979" s="222"/>
      <c r="C2979" s="215" t="s">
        <v>543</v>
      </c>
      <c r="D2979" s="215" t="s">
        <v>574</v>
      </c>
      <c r="E2979" s="224">
        <v>2</v>
      </c>
      <c r="F2979" s="223" t="s">
        <v>752</v>
      </c>
      <c r="G2979" s="213"/>
      <c r="H2979" s="214"/>
      <c r="I2979" s="212"/>
    </row>
    <row r="2980" spans="2:9" s="2" customFormat="1" ht="13.5" customHeight="1" x14ac:dyDescent="0.15">
      <c r="B2980" s="218"/>
      <c r="C2980" s="220"/>
      <c r="D2980" s="220" t="s">
        <v>824</v>
      </c>
      <c r="E2980" s="221"/>
      <c r="F2980" s="219"/>
      <c r="G2980" s="209"/>
      <c r="H2980" s="210"/>
      <c r="I2980" s="211"/>
    </row>
    <row r="2981" spans="2:9" s="2" customFormat="1" ht="13.5" customHeight="1" x14ac:dyDescent="0.15">
      <c r="B2981" s="222"/>
      <c r="C2981" s="215" t="s">
        <v>543</v>
      </c>
      <c r="D2981" s="215" t="s">
        <v>557</v>
      </c>
      <c r="E2981" s="224">
        <v>3</v>
      </c>
      <c r="F2981" s="223" t="s">
        <v>752</v>
      </c>
      <c r="G2981" s="213"/>
      <c r="H2981" s="214"/>
      <c r="I2981" s="212"/>
    </row>
    <row r="2982" spans="2:9" s="2" customFormat="1" ht="13.5" customHeight="1" x14ac:dyDescent="0.15">
      <c r="B2982" s="218"/>
      <c r="C2982" s="220"/>
      <c r="D2982" s="220" t="s">
        <v>824</v>
      </c>
      <c r="E2982" s="221"/>
      <c r="F2982" s="219"/>
      <c r="G2982" s="209"/>
      <c r="H2982" s="210"/>
      <c r="I2982" s="211"/>
    </row>
    <row r="2983" spans="2:9" s="2" customFormat="1" ht="13.5" customHeight="1" x14ac:dyDescent="0.15">
      <c r="B2983" s="222"/>
      <c r="C2983" s="215" t="s">
        <v>543</v>
      </c>
      <c r="D2983" s="215" t="s">
        <v>558</v>
      </c>
      <c r="E2983" s="224">
        <v>4</v>
      </c>
      <c r="F2983" s="223" t="s">
        <v>752</v>
      </c>
      <c r="G2983" s="213"/>
      <c r="H2983" s="214"/>
      <c r="I2983" s="212"/>
    </row>
    <row r="2984" spans="2:9" s="2" customFormat="1" ht="13.5" customHeight="1" x14ac:dyDescent="0.15">
      <c r="B2984" s="218"/>
      <c r="C2984" s="220"/>
      <c r="D2984" s="220"/>
      <c r="E2984" s="221"/>
      <c r="F2984" s="219"/>
      <c r="G2984" s="209"/>
      <c r="H2984" s="210"/>
      <c r="I2984" s="211"/>
    </row>
    <row r="2985" spans="2:9" s="2" customFormat="1" ht="13.5" customHeight="1" x14ac:dyDescent="0.15">
      <c r="B2985" s="222"/>
      <c r="C2985" s="215" t="s">
        <v>771</v>
      </c>
      <c r="D2985" s="215"/>
      <c r="E2985" s="224"/>
      <c r="F2985" s="223"/>
      <c r="G2985" s="213"/>
      <c r="H2985" s="214"/>
      <c r="I2985" s="212"/>
    </row>
    <row r="2986" spans="2:9" s="2" customFormat="1" ht="13.5" customHeight="1" x14ac:dyDescent="0.15">
      <c r="B2986" s="218"/>
      <c r="C2986" s="220"/>
      <c r="D2986" s="220" t="s">
        <v>824</v>
      </c>
      <c r="E2986" s="221"/>
      <c r="F2986" s="219"/>
      <c r="G2986" s="209"/>
      <c r="H2986" s="210"/>
      <c r="I2986" s="211"/>
    </row>
    <row r="2987" spans="2:9" s="2" customFormat="1" ht="13.5" customHeight="1" x14ac:dyDescent="0.15">
      <c r="B2987" s="222"/>
      <c r="C2987" s="215" t="s">
        <v>555</v>
      </c>
      <c r="D2987" s="215" t="s">
        <v>575</v>
      </c>
      <c r="E2987" s="224">
        <v>24</v>
      </c>
      <c r="F2987" s="223" t="s">
        <v>752</v>
      </c>
      <c r="G2987" s="213"/>
      <c r="H2987" s="214"/>
      <c r="I2987" s="212"/>
    </row>
    <row r="2988" spans="2:9" s="2" customFormat="1" ht="13.5" customHeight="1" x14ac:dyDescent="0.15">
      <c r="B2988" s="218"/>
      <c r="C2988" s="220"/>
      <c r="D2988" s="220"/>
      <c r="E2988" s="221"/>
      <c r="F2988" s="219"/>
      <c r="G2988" s="209"/>
      <c r="H2988" s="210"/>
      <c r="I2988" s="211"/>
    </row>
    <row r="2989" spans="2:9" s="2" customFormat="1" ht="13.5" customHeight="1" x14ac:dyDescent="0.15">
      <c r="B2989" s="222"/>
      <c r="C2989" s="215"/>
      <c r="D2989" s="215"/>
      <c r="E2989" s="224"/>
      <c r="F2989" s="223"/>
      <c r="G2989" s="213"/>
      <c r="H2989" s="214"/>
      <c r="I2989" s="212"/>
    </row>
    <row r="2990" spans="2:9" s="2" customFormat="1" ht="13.5" customHeight="1" x14ac:dyDescent="0.15">
      <c r="B2990" s="218"/>
      <c r="C2990" s="220"/>
      <c r="D2990" s="220"/>
      <c r="E2990" s="221"/>
      <c r="F2990" s="219"/>
      <c r="G2990" s="209"/>
      <c r="H2990" s="210"/>
      <c r="I2990" s="211"/>
    </row>
    <row r="2991" spans="2:9" s="2" customFormat="1" ht="13.5" customHeight="1" x14ac:dyDescent="0.15">
      <c r="B2991" s="222"/>
      <c r="C2991" s="215"/>
      <c r="D2991" s="215"/>
      <c r="E2991" s="224"/>
      <c r="F2991" s="223"/>
      <c r="G2991" s="213"/>
      <c r="H2991" s="214"/>
      <c r="I2991" s="212"/>
    </row>
    <row r="2992" spans="2:9" s="2" customFormat="1" ht="13.5" customHeight="1" x14ac:dyDescent="0.15">
      <c r="B2992" s="218"/>
      <c r="C2992" s="220"/>
      <c r="D2992" s="220"/>
      <c r="E2992" s="221"/>
      <c r="F2992" s="219"/>
      <c r="G2992" s="209"/>
      <c r="H2992" s="210"/>
      <c r="I2992" s="211"/>
    </row>
    <row r="2993" spans="2:9" s="2" customFormat="1" ht="13.5" customHeight="1" x14ac:dyDescent="0.15">
      <c r="B2993" s="222"/>
      <c r="C2993" s="215"/>
      <c r="D2993" s="215"/>
      <c r="E2993" s="224"/>
      <c r="F2993" s="223"/>
      <c r="G2993" s="213"/>
      <c r="H2993" s="214"/>
      <c r="I2993" s="212"/>
    </row>
    <row r="2994" spans="2:9" s="2" customFormat="1" ht="13.5" customHeight="1" x14ac:dyDescent="0.15">
      <c r="B2994" s="218"/>
      <c r="C2994" s="220"/>
      <c r="D2994" s="220"/>
      <c r="E2994" s="221"/>
      <c r="F2994" s="219"/>
      <c r="G2994" s="209"/>
      <c r="H2994" s="210"/>
      <c r="I2994" s="211"/>
    </row>
    <row r="2995" spans="2:9" s="2" customFormat="1" ht="13.5" customHeight="1" x14ac:dyDescent="0.15">
      <c r="B2995" s="222"/>
      <c r="C2995" s="215"/>
      <c r="D2995" s="215"/>
      <c r="E2995" s="224"/>
      <c r="F2995" s="223"/>
      <c r="G2995" s="213"/>
      <c r="H2995" s="214"/>
      <c r="I2995" s="212"/>
    </row>
    <row r="2996" spans="2:9" s="2" customFormat="1" ht="13.5" customHeight="1" x14ac:dyDescent="0.15">
      <c r="B2996" s="218"/>
      <c r="C2996" s="220"/>
      <c r="D2996" s="220"/>
      <c r="E2996" s="221"/>
      <c r="F2996" s="219"/>
      <c r="G2996" s="209"/>
      <c r="H2996" s="210"/>
      <c r="I2996" s="211"/>
    </row>
    <row r="2997" spans="2:9" s="2" customFormat="1" ht="13.5" customHeight="1" x14ac:dyDescent="0.15">
      <c r="B2997" s="222"/>
      <c r="C2997" s="215"/>
      <c r="D2997" s="215"/>
      <c r="E2997" s="224"/>
      <c r="F2997" s="223"/>
      <c r="G2997" s="213"/>
      <c r="H2997" s="214"/>
      <c r="I2997" s="212"/>
    </row>
    <row r="2998" spans="2:9" s="2" customFormat="1" ht="13.5" customHeight="1" x14ac:dyDescent="0.15">
      <c r="B2998" s="218"/>
      <c r="C2998" s="219"/>
      <c r="D2998" s="220"/>
      <c r="E2998" s="221"/>
      <c r="F2998" s="219"/>
      <c r="G2998" s="209"/>
      <c r="H2998" s="210"/>
      <c r="I2998" s="211"/>
    </row>
    <row r="2999" spans="2:9" s="2" customFormat="1" ht="13.5" customHeight="1" x14ac:dyDescent="0.15">
      <c r="B2999" s="222"/>
      <c r="C2999" s="223" t="s">
        <v>1</v>
      </c>
      <c r="D2999" s="215"/>
      <c r="E2999" s="224"/>
      <c r="F2999" s="223"/>
      <c r="G2999" s="213"/>
      <c r="H2999" s="214"/>
      <c r="I2999" s="212"/>
    </row>
    <row r="3000" spans="2:9" s="2" customFormat="1" ht="13.5" customHeight="1" x14ac:dyDescent="0.15">
      <c r="B3000" s="218"/>
      <c r="C3000" s="219"/>
      <c r="D3000" s="220"/>
      <c r="E3000" s="221"/>
      <c r="F3000" s="219"/>
      <c r="G3000" s="209"/>
      <c r="H3000" s="210"/>
      <c r="I3000" s="211"/>
    </row>
    <row r="3001" spans="2:9" s="2" customFormat="1" ht="13.5" customHeight="1" x14ac:dyDescent="0.15">
      <c r="B3001" s="222"/>
      <c r="C3001" s="223"/>
      <c r="D3001" s="215"/>
      <c r="E3001" s="224"/>
      <c r="F3001" s="223"/>
      <c r="G3001" s="213"/>
      <c r="H3001" s="214"/>
      <c r="I3001" s="212"/>
    </row>
    <row r="3002" spans="2:9" s="2" customFormat="1" ht="13.5" customHeight="1" x14ac:dyDescent="0.15">
      <c r="B3002" s="218"/>
      <c r="C3002" s="220"/>
      <c r="D3002" s="220"/>
      <c r="E3002" s="221"/>
      <c r="F3002" s="219"/>
      <c r="G3002" s="209"/>
      <c r="H3002" s="210"/>
      <c r="I3002" s="211"/>
    </row>
    <row r="3003" spans="2:9" s="2" customFormat="1" ht="13.5" customHeight="1" x14ac:dyDescent="0.15">
      <c r="B3003" s="222"/>
      <c r="C3003" s="215"/>
      <c r="D3003" s="215"/>
      <c r="E3003" s="224"/>
      <c r="F3003" s="223"/>
      <c r="G3003" s="213"/>
      <c r="H3003" s="214"/>
      <c r="I3003" s="212"/>
    </row>
    <row r="3004" spans="2:9" s="2" customFormat="1" ht="13.5" customHeight="1" x14ac:dyDescent="0.15">
      <c r="B3004" s="218"/>
      <c r="C3004" s="220"/>
      <c r="D3004" s="220"/>
      <c r="E3004" s="221"/>
      <c r="F3004" s="219"/>
      <c r="G3004" s="209"/>
      <c r="H3004" s="210"/>
      <c r="I3004" s="211"/>
    </row>
    <row r="3005" spans="2:9" s="2" customFormat="1" ht="13.5" customHeight="1" x14ac:dyDescent="0.15">
      <c r="B3005" s="233"/>
      <c r="C3005" s="215" t="s">
        <v>965</v>
      </c>
      <c r="D3005" s="215"/>
      <c r="E3005" s="224"/>
      <c r="F3005" s="223"/>
      <c r="G3005" s="213"/>
      <c r="H3005" s="214"/>
      <c r="I3005" s="212"/>
    </row>
    <row r="3006" spans="2:9" s="2" customFormat="1" ht="13.5" customHeight="1" x14ac:dyDescent="0.15">
      <c r="B3006" s="218"/>
      <c r="C3006" s="220"/>
      <c r="D3006" s="220"/>
      <c r="E3006" s="221"/>
      <c r="F3006" s="219"/>
      <c r="G3006" s="209"/>
      <c r="H3006" s="210"/>
      <c r="I3006" s="211"/>
    </row>
    <row r="3007" spans="2:9" s="2" customFormat="1" ht="13.5" customHeight="1" x14ac:dyDescent="0.15">
      <c r="B3007" s="222"/>
      <c r="C3007" s="215" t="s">
        <v>742</v>
      </c>
      <c r="D3007" s="215"/>
      <c r="E3007" s="224"/>
      <c r="F3007" s="223"/>
      <c r="G3007" s="213"/>
      <c r="H3007" s="214"/>
      <c r="I3007" s="212"/>
    </row>
    <row r="3008" spans="2:9" s="2" customFormat="1" ht="13.5" customHeight="1" x14ac:dyDescent="0.15">
      <c r="B3008" s="218"/>
      <c r="C3008" s="220"/>
      <c r="D3008" s="220"/>
      <c r="E3008" s="221"/>
      <c r="F3008" s="219"/>
      <c r="G3008" s="209"/>
      <c r="H3008" s="210"/>
      <c r="I3008" s="211"/>
    </row>
    <row r="3009" spans="2:9" s="2" customFormat="1" ht="13.5" customHeight="1" x14ac:dyDescent="0.15">
      <c r="B3009" s="222"/>
      <c r="C3009" s="215"/>
      <c r="D3009" s="215"/>
      <c r="E3009" s="224"/>
      <c r="F3009" s="223"/>
      <c r="G3009" s="213"/>
      <c r="H3009" s="214"/>
      <c r="I3009" s="212"/>
    </row>
    <row r="3010" spans="2:9" s="2" customFormat="1" ht="13.5" customHeight="1" x14ac:dyDescent="0.15">
      <c r="B3010" s="218"/>
      <c r="C3010" s="203"/>
      <c r="D3010" s="203"/>
      <c r="E3010" s="234"/>
      <c r="F3010" s="204"/>
      <c r="G3010" s="209"/>
      <c r="H3010" s="210"/>
      <c r="I3010" s="211"/>
    </row>
    <row r="3011" spans="2:9" s="2" customFormat="1" ht="13.5" customHeight="1" x14ac:dyDescent="0.15">
      <c r="B3011" s="222"/>
      <c r="C3011" s="205" t="s">
        <v>785</v>
      </c>
      <c r="D3011" s="205"/>
      <c r="E3011" s="235">
        <v>4.63</v>
      </c>
      <c r="F3011" s="206" t="s">
        <v>784</v>
      </c>
      <c r="G3011" s="213"/>
      <c r="H3011" s="214"/>
      <c r="I3011" s="212"/>
    </row>
    <row r="3012" spans="2:9" s="2" customFormat="1" ht="13.5" customHeight="1" x14ac:dyDescent="0.15">
      <c r="B3012" s="218"/>
      <c r="C3012" s="220"/>
      <c r="D3012" s="220"/>
      <c r="E3012" s="221"/>
      <c r="F3012" s="219"/>
      <c r="G3012" s="209"/>
      <c r="H3012" s="210"/>
      <c r="I3012" s="211"/>
    </row>
    <row r="3013" spans="2:9" s="2" customFormat="1" ht="13.5" customHeight="1" x14ac:dyDescent="0.15">
      <c r="B3013" s="222"/>
      <c r="C3013" s="215" t="s">
        <v>786</v>
      </c>
      <c r="D3013" s="215"/>
      <c r="E3013" s="224"/>
      <c r="F3013" s="223" t="s">
        <v>787</v>
      </c>
      <c r="G3013" s="213"/>
      <c r="H3013" s="214"/>
      <c r="I3013" s="212"/>
    </row>
    <row r="3014" spans="2:9" s="2" customFormat="1" ht="13.5" customHeight="1" x14ac:dyDescent="0.15">
      <c r="B3014" s="218"/>
      <c r="C3014" s="220"/>
      <c r="D3014" s="220"/>
      <c r="E3014" s="221"/>
      <c r="F3014" s="219"/>
      <c r="G3014" s="209"/>
      <c r="H3014" s="210"/>
      <c r="I3014" s="211"/>
    </row>
    <row r="3015" spans="2:9" s="2" customFormat="1" ht="13.5" customHeight="1" x14ac:dyDescent="0.15">
      <c r="B3015" s="222"/>
      <c r="C3015" s="215"/>
      <c r="D3015" s="215"/>
      <c r="E3015" s="224"/>
      <c r="F3015" s="223"/>
      <c r="G3015" s="213"/>
      <c r="H3015" s="214"/>
      <c r="I3015" s="212"/>
    </row>
    <row r="3016" spans="2:9" s="2" customFormat="1" ht="13.5" customHeight="1" x14ac:dyDescent="0.15">
      <c r="B3016" s="218"/>
      <c r="C3016" s="220"/>
      <c r="D3016" s="220"/>
      <c r="E3016" s="221"/>
      <c r="F3016" s="219"/>
      <c r="G3016" s="209"/>
      <c r="H3016" s="210"/>
      <c r="I3016" s="211"/>
    </row>
    <row r="3017" spans="2:9" s="2" customFormat="1" ht="13.5" customHeight="1" x14ac:dyDescent="0.15">
      <c r="B3017" s="222"/>
      <c r="C3017" s="215"/>
      <c r="D3017" s="215"/>
      <c r="E3017" s="224"/>
      <c r="F3017" s="223"/>
      <c r="G3017" s="213"/>
      <c r="H3017" s="214"/>
      <c r="I3017" s="212"/>
    </row>
    <row r="3018" spans="2:9" s="2" customFormat="1" ht="13.5" customHeight="1" x14ac:dyDescent="0.15">
      <c r="B3018" s="218"/>
      <c r="C3018" s="220"/>
      <c r="D3018" s="220"/>
      <c r="E3018" s="221"/>
      <c r="F3018" s="219"/>
      <c r="G3018" s="209"/>
      <c r="H3018" s="210"/>
      <c r="I3018" s="211"/>
    </row>
    <row r="3019" spans="2:9" s="2" customFormat="1" ht="13.5" customHeight="1" x14ac:dyDescent="0.15">
      <c r="B3019" s="222"/>
      <c r="C3019" s="215"/>
      <c r="D3019" s="215"/>
      <c r="E3019" s="224"/>
      <c r="F3019" s="223"/>
      <c r="G3019" s="213"/>
      <c r="H3019" s="214"/>
      <c r="I3019" s="212"/>
    </row>
    <row r="3020" spans="2:9" s="2" customFormat="1" ht="13.5" customHeight="1" x14ac:dyDescent="0.15">
      <c r="B3020" s="218"/>
      <c r="C3020" s="220"/>
      <c r="D3020" s="220"/>
      <c r="E3020" s="221"/>
      <c r="F3020" s="219"/>
      <c r="G3020" s="209"/>
      <c r="H3020" s="210"/>
      <c r="I3020" s="211"/>
    </row>
    <row r="3021" spans="2:9" s="2" customFormat="1" ht="13.5" customHeight="1" x14ac:dyDescent="0.15">
      <c r="B3021" s="222"/>
      <c r="C3021" s="215"/>
      <c r="D3021" s="215"/>
      <c r="E3021" s="224"/>
      <c r="F3021" s="223"/>
      <c r="G3021" s="213"/>
      <c r="H3021" s="214"/>
      <c r="I3021" s="212"/>
    </row>
    <row r="3022" spans="2:9" s="2" customFormat="1" ht="13.5" customHeight="1" x14ac:dyDescent="0.15">
      <c r="B3022" s="218"/>
      <c r="C3022" s="220"/>
      <c r="D3022" s="220"/>
      <c r="E3022" s="221"/>
      <c r="F3022" s="219"/>
      <c r="G3022" s="209"/>
      <c r="H3022" s="210"/>
      <c r="I3022" s="211"/>
    </row>
    <row r="3023" spans="2:9" s="2" customFormat="1" ht="13.5" customHeight="1" x14ac:dyDescent="0.15">
      <c r="B3023" s="222"/>
      <c r="C3023" s="215"/>
      <c r="D3023" s="215"/>
      <c r="E3023" s="224"/>
      <c r="F3023" s="223"/>
      <c r="G3023" s="213"/>
      <c r="H3023" s="214"/>
      <c r="I3023" s="212"/>
    </row>
    <row r="3024" spans="2:9" s="2" customFormat="1" ht="13.5" customHeight="1" x14ac:dyDescent="0.15">
      <c r="B3024" s="218"/>
      <c r="C3024" s="220"/>
      <c r="D3024" s="220"/>
      <c r="E3024" s="221"/>
      <c r="F3024" s="219"/>
      <c r="G3024" s="209"/>
      <c r="H3024" s="210"/>
      <c r="I3024" s="211"/>
    </row>
    <row r="3025" spans="2:9" s="2" customFormat="1" ht="13.5" customHeight="1" x14ac:dyDescent="0.15">
      <c r="B3025" s="222"/>
      <c r="C3025" s="215"/>
      <c r="D3025" s="215"/>
      <c r="E3025" s="224"/>
      <c r="F3025" s="223"/>
      <c r="G3025" s="213"/>
      <c r="H3025" s="214"/>
      <c r="I3025" s="212"/>
    </row>
    <row r="3026" spans="2:9" s="2" customFormat="1" ht="13.5" customHeight="1" x14ac:dyDescent="0.15">
      <c r="B3026" s="218"/>
      <c r="C3026" s="220"/>
      <c r="D3026" s="220"/>
      <c r="E3026" s="221"/>
      <c r="F3026" s="219"/>
      <c r="G3026" s="209"/>
      <c r="H3026" s="210"/>
      <c r="I3026" s="211"/>
    </row>
    <row r="3027" spans="2:9" s="2" customFormat="1" ht="13.5" customHeight="1" x14ac:dyDescent="0.15">
      <c r="B3027" s="222"/>
      <c r="C3027" s="215"/>
      <c r="D3027" s="215"/>
      <c r="E3027" s="224"/>
      <c r="F3027" s="223"/>
      <c r="G3027" s="213"/>
      <c r="H3027" s="214"/>
      <c r="I3027" s="212"/>
    </row>
    <row r="3028" spans="2:9" s="2" customFormat="1" ht="13.5" customHeight="1" x14ac:dyDescent="0.15">
      <c r="B3028" s="218"/>
      <c r="C3028" s="220"/>
      <c r="D3028" s="220"/>
      <c r="E3028" s="221"/>
      <c r="F3028" s="219"/>
      <c r="G3028" s="209"/>
      <c r="H3028" s="210"/>
      <c r="I3028" s="211"/>
    </row>
    <row r="3029" spans="2:9" s="2" customFormat="1" ht="13.5" customHeight="1" x14ac:dyDescent="0.15">
      <c r="B3029" s="222"/>
      <c r="C3029" s="215"/>
      <c r="D3029" s="215"/>
      <c r="E3029" s="224"/>
      <c r="F3029" s="223"/>
      <c r="G3029" s="213"/>
      <c r="H3029" s="214"/>
      <c r="I3029" s="212"/>
    </row>
    <row r="3030" spans="2:9" s="2" customFormat="1" ht="13.5" customHeight="1" x14ac:dyDescent="0.15">
      <c r="B3030" s="218"/>
      <c r="C3030" s="220"/>
      <c r="D3030" s="220"/>
      <c r="E3030" s="221"/>
      <c r="F3030" s="219"/>
      <c r="G3030" s="209"/>
      <c r="H3030" s="210"/>
      <c r="I3030" s="211"/>
    </row>
    <row r="3031" spans="2:9" s="2" customFormat="1" ht="13.5" customHeight="1" x14ac:dyDescent="0.15">
      <c r="B3031" s="222"/>
      <c r="C3031" s="215"/>
      <c r="D3031" s="215"/>
      <c r="E3031" s="224"/>
      <c r="F3031" s="223"/>
      <c r="G3031" s="213"/>
      <c r="H3031" s="214"/>
      <c r="I3031" s="212"/>
    </row>
    <row r="3032" spans="2:9" s="2" customFormat="1" ht="13.5" customHeight="1" x14ac:dyDescent="0.15">
      <c r="B3032" s="218"/>
      <c r="C3032" s="220"/>
      <c r="D3032" s="220"/>
      <c r="E3032" s="221"/>
      <c r="F3032" s="219"/>
      <c r="G3032" s="209"/>
      <c r="H3032" s="210"/>
      <c r="I3032" s="211"/>
    </row>
    <row r="3033" spans="2:9" s="2" customFormat="1" ht="13.5" customHeight="1" x14ac:dyDescent="0.15">
      <c r="B3033" s="222"/>
      <c r="C3033" s="215"/>
      <c r="D3033" s="215"/>
      <c r="E3033" s="224"/>
      <c r="F3033" s="223"/>
      <c r="G3033" s="213"/>
      <c r="H3033" s="214"/>
      <c r="I3033" s="212"/>
    </row>
    <row r="3034" spans="2:9" s="2" customFormat="1" ht="13.5" customHeight="1" x14ac:dyDescent="0.15">
      <c r="B3034" s="218"/>
      <c r="C3034" s="220"/>
      <c r="D3034" s="220"/>
      <c r="E3034" s="221"/>
      <c r="F3034" s="219"/>
      <c r="G3034" s="209"/>
      <c r="H3034" s="210"/>
      <c r="I3034" s="211"/>
    </row>
    <row r="3035" spans="2:9" s="2" customFormat="1" ht="13.5" customHeight="1" x14ac:dyDescent="0.15">
      <c r="B3035" s="222"/>
      <c r="C3035" s="215"/>
      <c r="D3035" s="215"/>
      <c r="E3035" s="224"/>
      <c r="F3035" s="223"/>
      <c r="G3035" s="213"/>
      <c r="H3035" s="214"/>
      <c r="I3035" s="212"/>
    </row>
    <row r="3036" spans="2:9" s="2" customFormat="1" ht="13.5" customHeight="1" x14ac:dyDescent="0.15">
      <c r="B3036" s="218"/>
      <c r="C3036" s="219"/>
      <c r="D3036" s="220"/>
      <c r="E3036" s="221"/>
      <c r="F3036" s="219"/>
      <c r="G3036" s="209"/>
      <c r="H3036" s="210"/>
      <c r="I3036" s="211"/>
    </row>
    <row r="3037" spans="2:9" s="2" customFormat="1" ht="13.5" customHeight="1" x14ac:dyDescent="0.15">
      <c r="B3037" s="222"/>
      <c r="C3037" s="223" t="s">
        <v>1</v>
      </c>
      <c r="D3037" s="215"/>
      <c r="E3037" s="224"/>
      <c r="F3037" s="223"/>
      <c r="G3037" s="213"/>
      <c r="H3037" s="214"/>
      <c r="I3037" s="212"/>
    </row>
    <row r="3038" spans="2:9" s="2" customFormat="1" ht="13.5" customHeight="1" x14ac:dyDescent="0.15">
      <c r="B3038" s="218"/>
      <c r="C3038" s="219"/>
      <c r="D3038" s="220"/>
      <c r="E3038" s="221"/>
      <c r="F3038" s="219"/>
      <c r="G3038" s="209"/>
      <c r="H3038" s="210"/>
      <c r="I3038" s="211"/>
    </row>
    <row r="3039" spans="2:9" s="2" customFormat="1" ht="13.5" customHeight="1" x14ac:dyDescent="0.15">
      <c r="B3039" s="222"/>
      <c r="C3039" s="223"/>
      <c r="D3039" s="215"/>
      <c r="E3039" s="224"/>
      <c r="F3039" s="223"/>
      <c r="G3039" s="213"/>
      <c r="H3039" s="214"/>
      <c r="I3039" s="212"/>
    </row>
    <row r="3040" spans="2:9" s="2" customFormat="1" ht="13.5" customHeight="1" x14ac:dyDescent="0.15">
      <c r="B3040" s="218"/>
      <c r="C3040" s="220"/>
      <c r="D3040" s="220"/>
      <c r="E3040" s="221"/>
      <c r="F3040" s="219"/>
      <c r="G3040" s="209"/>
      <c r="H3040" s="210"/>
      <c r="I3040" s="211"/>
    </row>
    <row r="3041" spans="2:9" s="2" customFormat="1" ht="13.5" customHeight="1" x14ac:dyDescent="0.15">
      <c r="B3041" s="222"/>
      <c r="C3041" s="215"/>
      <c r="D3041" s="215"/>
      <c r="E3041" s="224"/>
      <c r="F3041" s="223"/>
      <c r="G3041" s="213"/>
      <c r="H3041" s="214"/>
      <c r="I3041" s="212"/>
    </row>
    <row r="3042" spans="2:9" s="2" customFormat="1" ht="13.5" customHeight="1" x14ac:dyDescent="0.15">
      <c r="B3042" s="218"/>
      <c r="C3042" s="220"/>
      <c r="D3042" s="220"/>
      <c r="E3042" s="221"/>
      <c r="F3042" s="219"/>
      <c r="G3042" s="209"/>
      <c r="H3042" s="210"/>
      <c r="I3042" s="211"/>
    </row>
    <row r="3043" spans="2:9" s="2" customFormat="1" ht="13.5" customHeight="1" x14ac:dyDescent="0.15">
      <c r="B3043" s="233"/>
      <c r="C3043" s="215" t="s">
        <v>966</v>
      </c>
      <c r="D3043" s="215"/>
      <c r="E3043" s="224"/>
      <c r="F3043" s="223"/>
      <c r="G3043" s="213"/>
      <c r="H3043" s="214"/>
      <c r="I3043" s="212"/>
    </row>
    <row r="3044" spans="2:9" s="2" customFormat="1" ht="13.5" customHeight="1" x14ac:dyDescent="0.15">
      <c r="B3044" s="218"/>
      <c r="C3044" s="220"/>
      <c r="D3044" s="220"/>
      <c r="E3044" s="221"/>
      <c r="F3044" s="219"/>
      <c r="G3044" s="209"/>
      <c r="H3044" s="210"/>
      <c r="I3044" s="211"/>
    </row>
    <row r="3045" spans="2:9" s="2" customFormat="1" ht="13.5" customHeight="1" x14ac:dyDescent="0.15">
      <c r="B3045" s="222"/>
      <c r="C3045" s="215" t="s">
        <v>781</v>
      </c>
      <c r="D3045" s="215"/>
      <c r="E3045" s="224"/>
      <c r="F3045" s="223"/>
      <c r="G3045" s="213"/>
      <c r="H3045" s="214"/>
      <c r="I3045" s="212"/>
    </row>
    <row r="3046" spans="2:9" s="2" customFormat="1" ht="13.5" customHeight="1" x14ac:dyDescent="0.15">
      <c r="B3046" s="218"/>
      <c r="C3046" s="220"/>
      <c r="D3046" s="220"/>
      <c r="E3046" s="221"/>
      <c r="F3046" s="219"/>
      <c r="G3046" s="209"/>
      <c r="H3046" s="210"/>
      <c r="I3046" s="211"/>
    </row>
    <row r="3047" spans="2:9" s="2" customFormat="1" ht="13.5" customHeight="1" x14ac:dyDescent="0.15">
      <c r="B3047" s="222"/>
      <c r="C3047" s="215"/>
      <c r="D3047" s="215"/>
      <c r="E3047" s="224"/>
      <c r="F3047" s="223"/>
      <c r="G3047" s="213"/>
      <c r="H3047" s="214"/>
      <c r="I3047" s="212"/>
    </row>
    <row r="3048" spans="2:9" s="2" customFormat="1" ht="13.5" customHeight="1" x14ac:dyDescent="0.15">
      <c r="B3048" s="218"/>
      <c r="C3048" s="220"/>
      <c r="D3048" s="220"/>
      <c r="E3048" s="221"/>
      <c r="F3048" s="219"/>
      <c r="G3048" s="209"/>
      <c r="H3048" s="210"/>
      <c r="I3048" s="211"/>
    </row>
    <row r="3049" spans="2:9" s="2" customFormat="1" ht="13.5" customHeight="1" x14ac:dyDescent="0.15">
      <c r="B3049" s="222"/>
      <c r="C3049" s="215" t="s">
        <v>875</v>
      </c>
      <c r="D3049" s="215" t="s">
        <v>876</v>
      </c>
      <c r="E3049" s="224">
        <v>80</v>
      </c>
      <c r="F3049" s="223" t="s">
        <v>877</v>
      </c>
      <c r="G3049" s="213"/>
      <c r="H3049" s="214"/>
      <c r="I3049" s="212"/>
    </row>
    <row r="3050" spans="2:9" s="2" customFormat="1" ht="13.5" customHeight="1" x14ac:dyDescent="0.15">
      <c r="B3050" s="218"/>
      <c r="C3050" s="220"/>
      <c r="D3050" s="220"/>
      <c r="E3050" s="221"/>
      <c r="F3050" s="219"/>
      <c r="G3050" s="209"/>
      <c r="H3050" s="210"/>
      <c r="I3050" s="211"/>
    </row>
    <row r="3051" spans="2:9" s="2" customFormat="1" ht="13.5" customHeight="1" x14ac:dyDescent="0.15">
      <c r="B3051" s="222"/>
      <c r="C3051" s="215" t="s">
        <v>878</v>
      </c>
      <c r="D3051" s="215" t="s">
        <v>876</v>
      </c>
      <c r="E3051" s="224">
        <v>55</v>
      </c>
      <c r="F3051" s="223" t="s">
        <v>877</v>
      </c>
      <c r="G3051" s="213"/>
      <c r="H3051" s="214"/>
      <c r="I3051" s="212"/>
    </row>
    <row r="3052" spans="2:9" s="2" customFormat="1" ht="13.5" customHeight="1" x14ac:dyDescent="0.15">
      <c r="B3052" s="218"/>
      <c r="C3052" s="220"/>
      <c r="D3052" s="220"/>
      <c r="E3052" s="221"/>
      <c r="F3052" s="219"/>
      <c r="G3052" s="209"/>
      <c r="H3052" s="210"/>
      <c r="I3052" s="211"/>
    </row>
    <row r="3053" spans="2:9" s="2" customFormat="1" ht="13.5" customHeight="1" x14ac:dyDescent="0.15">
      <c r="B3053" s="222"/>
      <c r="C3053" s="215" t="s">
        <v>879</v>
      </c>
      <c r="D3053" s="215" t="s">
        <v>881</v>
      </c>
      <c r="E3053" s="224">
        <v>25</v>
      </c>
      <c r="F3053" s="223" t="s">
        <v>877</v>
      </c>
      <c r="G3053" s="213"/>
      <c r="H3053" s="214"/>
      <c r="I3053" s="212"/>
    </row>
    <row r="3054" spans="2:9" s="2" customFormat="1" ht="13.5" customHeight="1" x14ac:dyDescent="0.15">
      <c r="B3054" s="218"/>
      <c r="C3054" s="220"/>
      <c r="D3054" s="220"/>
      <c r="E3054" s="221"/>
      <c r="F3054" s="219"/>
      <c r="G3054" s="209"/>
      <c r="H3054" s="210"/>
      <c r="I3054" s="211"/>
    </row>
    <row r="3055" spans="2:9" s="2" customFormat="1" ht="13.5" customHeight="1" x14ac:dyDescent="0.15">
      <c r="B3055" s="222"/>
      <c r="C3055" s="215" t="s">
        <v>880</v>
      </c>
      <c r="D3055" s="215"/>
      <c r="E3055" s="224">
        <v>25</v>
      </c>
      <c r="F3055" s="223" t="s">
        <v>877</v>
      </c>
      <c r="G3055" s="213"/>
      <c r="H3055" s="214"/>
      <c r="I3055" s="212"/>
    </row>
    <row r="3056" spans="2:9" s="2" customFormat="1" ht="13.5" customHeight="1" x14ac:dyDescent="0.15">
      <c r="B3056" s="218"/>
      <c r="C3056" s="220"/>
      <c r="D3056" s="220"/>
      <c r="E3056" s="221"/>
      <c r="F3056" s="219"/>
      <c r="G3056" s="209"/>
      <c r="H3056" s="210"/>
      <c r="I3056" s="211"/>
    </row>
    <row r="3057" spans="2:9" s="2" customFormat="1" ht="13.5" customHeight="1" x14ac:dyDescent="0.15">
      <c r="B3057" s="222"/>
      <c r="C3057" s="215"/>
      <c r="D3057" s="215"/>
      <c r="E3057" s="224"/>
      <c r="F3057" s="223"/>
      <c r="G3057" s="213"/>
      <c r="H3057" s="214"/>
      <c r="I3057" s="212"/>
    </row>
    <row r="3058" spans="2:9" s="2" customFormat="1" ht="13.5" customHeight="1" x14ac:dyDescent="0.15">
      <c r="B3058" s="218"/>
      <c r="C3058" s="220"/>
      <c r="D3058" s="220"/>
      <c r="E3058" s="221"/>
      <c r="F3058" s="219"/>
      <c r="G3058" s="209"/>
      <c r="H3058" s="210"/>
      <c r="I3058" s="211"/>
    </row>
    <row r="3059" spans="2:9" s="2" customFormat="1" ht="13.5" customHeight="1" x14ac:dyDescent="0.15">
      <c r="B3059" s="222"/>
      <c r="C3059" s="215"/>
      <c r="D3059" s="215"/>
      <c r="E3059" s="224"/>
      <c r="F3059" s="223"/>
      <c r="G3059" s="213"/>
      <c r="H3059" s="214"/>
      <c r="I3059" s="212"/>
    </row>
    <row r="3060" spans="2:9" s="2" customFormat="1" ht="13.5" customHeight="1" x14ac:dyDescent="0.15">
      <c r="B3060" s="218"/>
      <c r="C3060" s="220"/>
      <c r="D3060" s="220"/>
      <c r="E3060" s="221"/>
      <c r="F3060" s="219"/>
      <c r="G3060" s="209"/>
      <c r="H3060" s="210"/>
      <c r="I3060" s="211"/>
    </row>
    <row r="3061" spans="2:9" s="2" customFormat="1" ht="13.5" customHeight="1" x14ac:dyDescent="0.15">
      <c r="B3061" s="222"/>
      <c r="C3061" s="215"/>
      <c r="D3061" s="215"/>
      <c r="E3061" s="224"/>
      <c r="F3061" s="223"/>
      <c r="G3061" s="213"/>
      <c r="H3061" s="214"/>
      <c r="I3061" s="212"/>
    </row>
    <row r="3062" spans="2:9" s="2" customFormat="1" ht="13.5" customHeight="1" x14ac:dyDescent="0.15">
      <c r="B3062" s="218"/>
      <c r="C3062" s="220"/>
      <c r="D3062" s="220"/>
      <c r="E3062" s="221"/>
      <c r="F3062" s="219"/>
      <c r="G3062" s="209"/>
      <c r="H3062" s="210"/>
      <c r="I3062" s="211"/>
    </row>
    <row r="3063" spans="2:9" s="2" customFormat="1" ht="13.5" customHeight="1" x14ac:dyDescent="0.15">
      <c r="B3063" s="222"/>
      <c r="C3063" s="215"/>
      <c r="D3063" s="215"/>
      <c r="E3063" s="224"/>
      <c r="F3063" s="223"/>
      <c r="G3063" s="213"/>
      <c r="H3063" s="214"/>
      <c r="I3063" s="212"/>
    </row>
    <row r="3064" spans="2:9" s="2" customFormat="1" ht="13.5" customHeight="1" x14ac:dyDescent="0.15">
      <c r="B3064" s="218"/>
      <c r="C3064" s="220"/>
      <c r="D3064" s="220"/>
      <c r="E3064" s="221"/>
      <c r="F3064" s="219"/>
      <c r="G3064" s="209"/>
      <c r="H3064" s="210"/>
      <c r="I3064" s="211"/>
    </row>
    <row r="3065" spans="2:9" s="2" customFormat="1" ht="13.5" customHeight="1" x14ac:dyDescent="0.15">
      <c r="B3065" s="222"/>
      <c r="C3065" s="215"/>
      <c r="D3065" s="215"/>
      <c r="E3065" s="224"/>
      <c r="F3065" s="223"/>
      <c r="G3065" s="213"/>
      <c r="H3065" s="214"/>
      <c r="I3065" s="212"/>
    </row>
    <row r="3066" spans="2:9" s="2" customFormat="1" ht="13.5" customHeight="1" x14ac:dyDescent="0.15">
      <c r="B3066" s="218"/>
      <c r="C3066" s="220"/>
      <c r="D3066" s="220"/>
      <c r="E3066" s="221"/>
      <c r="F3066" s="219"/>
      <c r="G3066" s="209"/>
      <c r="H3066" s="210"/>
      <c r="I3066" s="211"/>
    </row>
    <row r="3067" spans="2:9" s="2" customFormat="1" ht="13.5" customHeight="1" x14ac:dyDescent="0.15">
      <c r="B3067" s="222"/>
      <c r="C3067" s="215"/>
      <c r="D3067" s="215"/>
      <c r="E3067" s="224"/>
      <c r="F3067" s="223"/>
      <c r="G3067" s="213"/>
      <c r="H3067" s="214"/>
      <c r="I3067" s="212"/>
    </row>
    <row r="3068" spans="2:9" s="2" customFormat="1" ht="13.5" customHeight="1" x14ac:dyDescent="0.15">
      <c r="B3068" s="218"/>
      <c r="C3068" s="220"/>
      <c r="D3068" s="220"/>
      <c r="E3068" s="221"/>
      <c r="F3068" s="219"/>
      <c r="G3068" s="209"/>
      <c r="H3068" s="210"/>
      <c r="I3068" s="211"/>
    </row>
    <row r="3069" spans="2:9" s="2" customFormat="1" ht="13.5" customHeight="1" x14ac:dyDescent="0.15">
      <c r="B3069" s="222"/>
      <c r="C3069" s="215"/>
      <c r="D3069" s="215"/>
      <c r="E3069" s="224"/>
      <c r="F3069" s="223"/>
      <c r="G3069" s="213"/>
      <c r="H3069" s="214"/>
      <c r="I3069" s="212"/>
    </row>
    <row r="3070" spans="2:9" s="2" customFormat="1" ht="13.5" customHeight="1" x14ac:dyDescent="0.15">
      <c r="B3070" s="218"/>
      <c r="C3070" s="220"/>
      <c r="D3070" s="220"/>
      <c r="E3070" s="221"/>
      <c r="F3070" s="219"/>
      <c r="G3070" s="209"/>
      <c r="H3070" s="210"/>
      <c r="I3070" s="211"/>
    </row>
    <row r="3071" spans="2:9" s="2" customFormat="1" ht="13.5" customHeight="1" x14ac:dyDescent="0.15">
      <c r="B3071" s="222"/>
      <c r="C3071" s="215"/>
      <c r="D3071" s="215"/>
      <c r="E3071" s="224"/>
      <c r="F3071" s="223"/>
      <c r="G3071" s="213"/>
      <c r="H3071" s="214"/>
      <c r="I3071" s="212"/>
    </row>
    <row r="3072" spans="2:9" s="2" customFormat="1" ht="13.5" customHeight="1" x14ac:dyDescent="0.15">
      <c r="B3072" s="218"/>
      <c r="C3072" s="220"/>
      <c r="D3072" s="220"/>
      <c r="E3072" s="221"/>
      <c r="F3072" s="219"/>
      <c r="G3072" s="209"/>
      <c r="H3072" s="210"/>
      <c r="I3072" s="211"/>
    </row>
    <row r="3073" spans="2:9" s="2" customFormat="1" ht="13.5" customHeight="1" x14ac:dyDescent="0.15">
      <c r="B3073" s="222"/>
      <c r="C3073" s="215"/>
      <c r="D3073" s="215"/>
      <c r="E3073" s="224"/>
      <c r="F3073" s="223"/>
      <c r="G3073" s="213"/>
      <c r="H3073" s="214"/>
      <c r="I3073" s="212"/>
    </row>
    <row r="3074" spans="2:9" s="2" customFormat="1" ht="13.5" customHeight="1" x14ac:dyDescent="0.15">
      <c r="B3074" s="218"/>
      <c r="C3074" s="219"/>
      <c r="D3074" s="220"/>
      <c r="E3074" s="221"/>
      <c r="F3074" s="219"/>
      <c r="G3074" s="209"/>
      <c r="H3074" s="210"/>
      <c r="I3074" s="211"/>
    </row>
    <row r="3075" spans="2:9" s="2" customFormat="1" ht="13.5" customHeight="1" x14ac:dyDescent="0.15">
      <c r="B3075" s="222"/>
      <c r="C3075" s="223" t="s">
        <v>1</v>
      </c>
      <c r="D3075" s="215"/>
      <c r="E3075" s="224"/>
      <c r="F3075" s="223"/>
      <c r="G3075" s="213"/>
      <c r="H3075" s="214"/>
      <c r="I3075" s="212"/>
    </row>
    <row r="3076" spans="2:9" s="2" customFormat="1" ht="13.5" customHeight="1" x14ac:dyDescent="0.15">
      <c r="B3076" s="218"/>
      <c r="C3076" s="219"/>
      <c r="D3076" s="220"/>
      <c r="E3076" s="221"/>
      <c r="F3076" s="219"/>
      <c r="G3076" s="209"/>
      <c r="H3076" s="210"/>
      <c r="I3076" s="211"/>
    </row>
    <row r="3077" spans="2:9" s="2" customFormat="1" ht="13.5" customHeight="1" x14ac:dyDescent="0.15">
      <c r="B3077" s="222"/>
      <c r="C3077" s="223"/>
      <c r="D3077" s="215"/>
      <c r="E3077" s="224"/>
      <c r="F3077" s="223"/>
      <c r="G3077" s="213"/>
      <c r="H3077" s="214"/>
      <c r="I3077" s="212"/>
    </row>
    <row r="3078" spans="2:9" s="2" customFormat="1" ht="13.5" customHeight="1" x14ac:dyDescent="0.15">
      <c r="B3078" s="218"/>
      <c r="C3078" s="220"/>
      <c r="D3078" s="220"/>
      <c r="E3078" s="221"/>
      <c r="F3078" s="219"/>
      <c r="G3078" s="209"/>
      <c r="H3078" s="210"/>
      <c r="I3078" s="211"/>
    </row>
    <row r="3079" spans="2:9" s="2" customFormat="1" ht="13.5" customHeight="1" x14ac:dyDescent="0.15">
      <c r="B3079" s="222"/>
      <c r="C3079" s="215"/>
      <c r="D3079" s="215"/>
      <c r="E3079" s="224"/>
      <c r="F3079" s="223"/>
      <c r="G3079" s="213"/>
      <c r="H3079" s="214"/>
      <c r="I3079" s="212"/>
    </row>
    <row r="3080" spans="2:9" s="2" customFormat="1" ht="13.5" customHeight="1" x14ac:dyDescent="0.15">
      <c r="B3080" s="218"/>
      <c r="C3080" s="220"/>
      <c r="D3080" s="220"/>
      <c r="E3080" s="221"/>
      <c r="F3080" s="219"/>
      <c r="G3080" s="209"/>
      <c r="H3080" s="210"/>
      <c r="I3080" s="211"/>
    </row>
    <row r="3081" spans="2:9" s="2" customFormat="1" ht="13.5" customHeight="1" x14ac:dyDescent="0.15">
      <c r="B3081" s="233"/>
      <c r="C3081" s="215" t="s">
        <v>967</v>
      </c>
      <c r="D3081" s="215"/>
      <c r="E3081" s="224"/>
      <c r="F3081" s="223"/>
      <c r="G3081" s="213"/>
      <c r="H3081" s="214"/>
      <c r="I3081" s="212"/>
    </row>
    <row r="3082" spans="2:9" s="2" customFormat="1" ht="13.5" customHeight="1" x14ac:dyDescent="0.15">
      <c r="B3082" s="218"/>
      <c r="C3082" s="220"/>
      <c r="D3082" s="220"/>
      <c r="E3082" s="221"/>
      <c r="F3082" s="219"/>
      <c r="G3082" s="209"/>
      <c r="H3082" s="210"/>
      <c r="I3082" s="211"/>
    </row>
    <row r="3083" spans="2:9" s="2" customFormat="1" ht="13.5" customHeight="1" x14ac:dyDescent="0.15">
      <c r="B3083" s="222"/>
      <c r="C3083" s="215" t="s">
        <v>772</v>
      </c>
      <c r="D3083" s="215"/>
      <c r="E3083" s="224"/>
      <c r="F3083" s="223"/>
      <c r="G3083" s="213"/>
      <c r="H3083" s="214"/>
      <c r="I3083" s="212"/>
    </row>
    <row r="3084" spans="2:9" s="2" customFormat="1" ht="13.5" customHeight="1" x14ac:dyDescent="0.15">
      <c r="B3084" s="218"/>
      <c r="C3084" s="220"/>
      <c r="D3084" s="220"/>
      <c r="E3084" s="221"/>
      <c r="F3084" s="219"/>
      <c r="G3084" s="209"/>
      <c r="H3084" s="210"/>
      <c r="I3084" s="211"/>
    </row>
    <row r="3085" spans="2:9" s="2" customFormat="1" ht="13.5" customHeight="1" x14ac:dyDescent="0.15">
      <c r="B3085" s="222"/>
      <c r="C3085" s="215"/>
      <c r="D3085" s="215"/>
      <c r="E3085" s="224"/>
      <c r="F3085" s="223"/>
      <c r="G3085" s="213"/>
      <c r="H3085" s="214"/>
      <c r="I3085" s="212"/>
    </row>
    <row r="3086" spans="2:9" s="2" customFormat="1" ht="13.5" customHeight="1" x14ac:dyDescent="0.15">
      <c r="B3086" s="218"/>
      <c r="C3086" s="220"/>
      <c r="D3086" s="220" t="s">
        <v>826</v>
      </c>
      <c r="E3086" s="221"/>
      <c r="F3086" s="219"/>
      <c r="G3086" s="209"/>
      <c r="H3086" s="210"/>
      <c r="I3086" s="211"/>
    </row>
    <row r="3087" spans="2:9" s="2" customFormat="1" ht="13.5" customHeight="1" x14ac:dyDescent="0.15">
      <c r="B3087" s="222"/>
      <c r="C3087" s="215" t="s">
        <v>864</v>
      </c>
      <c r="D3087" s="215" t="s">
        <v>865</v>
      </c>
      <c r="E3087" s="224">
        <v>2</v>
      </c>
      <c r="F3087" s="223" t="s">
        <v>752</v>
      </c>
      <c r="G3087" s="213"/>
      <c r="H3087" s="214"/>
      <c r="I3087" s="212"/>
    </row>
    <row r="3088" spans="2:9" s="2" customFormat="1" ht="13.5" customHeight="1" x14ac:dyDescent="0.15">
      <c r="B3088" s="218"/>
      <c r="C3088" s="220"/>
      <c r="D3088" s="220" t="s">
        <v>824</v>
      </c>
      <c r="E3088" s="221"/>
      <c r="F3088" s="219"/>
      <c r="G3088" s="209"/>
      <c r="H3088" s="210"/>
      <c r="I3088" s="211"/>
    </row>
    <row r="3089" spans="2:9" s="2" customFormat="1" ht="13.5" customHeight="1" x14ac:dyDescent="0.15">
      <c r="B3089" s="222"/>
      <c r="C3089" s="215" t="s">
        <v>866</v>
      </c>
      <c r="D3089" s="215" t="s">
        <v>867</v>
      </c>
      <c r="E3089" s="224">
        <v>1</v>
      </c>
      <c r="F3089" s="223" t="s">
        <v>752</v>
      </c>
      <c r="G3089" s="213"/>
      <c r="H3089" s="214"/>
      <c r="I3089" s="212"/>
    </row>
    <row r="3090" spans="2:9" s="2" customFormat="1" ht="13.5" customHeight="1" x14ac:dyDescent="0.15">
      <c r="B3090" s="218"/>
      <c r="C3090" s="220"/>
      <c r="D3090" s="220"/>
      <c r="E3090" s="221"/>
      <c r="F3090" s="219"/>
      <c r="G3090" s="209"/>
      <c r="H3090" s="210"/>
      <c r="I3090" s="211"/>
    </row>
    <row r="3091" spans="2:9" s="2" customFormat="1" ht="13.5" customHeight="1" x14ac:dyDescent="0.15">
      <c r="B3091" s="222"/>
      <c r="C3091" s="215"/>
      <c r="D3091" s="215"/>
      <c r="E3091" s="224"/>
      <c r="F3091" s="223"/>
      <c r="G3091" s="213"/>
      <c r="H3091" s="214"/>
      <c r="I3091" s="212"/>
    </row>
    <row r="3092" spans="2:9" s="2" customFormat="1" ht="13.5" customHeight="1" x14ac:dyDescent="0.15">
      <c r="B3092" s="218"/>
      <c r="C3092" s="220"/>
      <c r="D3092" s="220"/>
      <c r="E3092" s="221"/>
      <c r="F3092" s="219"/>
      <c r="G3092" s="209"/>
      <c r="H3092" s="210"/>
      <c r="I3092" s="211"/>
    </row>
    <row r="3093" spans="2:9" s="2" customFormat="1" ht="13.5" customHeight="1" x14ac:dyDescent="0.15">
      <c r="B3093" s="222"/>
      <c r="C3093" s="215"/>
      <c r="D3093" s="215"/>
      <c r="E3093" s="224"/>
      <c r="F3093" s="223"/>
      <c r="G3093" s="213"/>
      <c r="H3093" s="214"/>
      <c r="I3093" s="212"/>
    </row>
    <row r="3094" spans="2:9" s="2" customFormat="1" ht="13.5" customHeight="1" x14ac:dyDescent="0.15">
      <c r="B3094" s="218"/>
      <c r="C3094" s="220"/>
      <c r="D3094" s="220"/>
      <c r="E3094" s="221"/>
      <c r="F3094" s="219"/>
      <c r="G3094" s="209"/>
      <c r="H3094" s="210"/>
      <c r="I3094" s="211"/>
    </row>
    <row r="3095" spans="2:9" s="2" customFormat="1" ht="13.5" customHeight="1" x14ac:dyDescent="0.15">
      <c r="B3095" s="222"/>
      <c r="C3095" s="215"/>
      <c r="D3095" s="215"/>
      <c r="E3095" s="224"/>
      <c r="F3095" s="223"/>
      <c r="G3095" s="213"/>
      <c r="H3095" s="214"/>
      <c r="I3095" s="212"/>
    </row>
    <row r="3096" spans="2:9" s="2" customFormat="1" ht="13.5" customHeight="1" x14ac:dyDescent="0.15">
      <c r="B3096" s="218"/>
      <c r="C3096" s="220"/>
      <c r="D3096" s="220"/>
      <c r="E3096" s="221"/>
      <c r="F3096" s="219"/>
      <c r="G3096" s="209"/>
      <c r="H3096" s="210"/>
      <c r="I3096" s="211"/>
    </row>
    <row r="3097" spans="2:9" s="2" customFormat="1" ht="13.5" customHeight="1" x14ac:dyDescent="0.15">
      <c r="B3097" s="222"/>
      <c r="C3097" s="215"/>
      <c r="D3097" s="215"/>
      <c r="E3097" s="224"/>
      <c r="F3097" s="223"/>
      <c r="G3097" s="213"/>
      <c r="H3097" s="214"/>
      <c r="I3097" s="212"/>
    </row>
    <row r="3098" spans="2:9" s="2" customFormat="1" ht="13.5" customHeight="1" x14ac:dyDescent="0.15">
      <c r="B3098" s="218"/>
      <c r="C3098" s="220"/>
      <c r="D3098" s="220"/>
      <c r="E3098" s="221"/>
      <c r="F3098" s="219"/>
      <c r="G3098" s="209"/>
      <c r="H3098" s="210"/>
      <c r="I3098" s="211"/>
    </row>
    <row r="3099" spans="2:9" s="2" customFormat="1" ht="13.5" customHeight="1" x14ac:dyDescent="0.15">
      <c r="B3099" s="222"/>
      <c r="C3099" s="215"/>
      <c r="D3099" s="215"/>
      <c r="E3099" s="224"/>
      <c r="F3099" s="223"/>
      <c r="G3099" s="213"/>
      <c r="H3099" s="214"/>
      <c r="I3099" s="212"/>
    </row>
    <row r="3100" spans="2:9" s="2" customFormat="1" ht="13.5" customHeight="1" x14ac:dyDescent="0.15">
      <c r="B3100" s="218"/>
      <c r="C3100" s="220"/>
      <c r="D3100" s="220"/>
      <c r="E3100" s="221"/>
      <c r="F3100" s="219"/>
      <c r="G3100" s="209"/>
      <c r="H3100" s="210"/>
      <c r="I3100" s="211"/>
    </row>
    <row r="3101" spans="2:9" s="2" customFormat="1" ht="13.5" customHeight="1" x14ac:dyDescent="0.15">
      <c r="B3101" s="222"/>
      <c r="C3101" s="215"/>
      <c r="D3101" s="215"/>
      <c r="E3101" s="224"/>
      <c r="F3101" s="223"/>
      <c r="G3101" s="213"/>
      <c r="H3101" s="214"/>
      <c r="I3101" s="212"/>
    </row>
    <row r="3102" spans="2:9" s="2" customFormat="1" ht="13.5" customHeight="1" x14ac:dyDescent="0.15">
      <c r="B3102" s="218"/>
      <c r="C3102" s="220"/>
      <c r="D3102" s="220"/>
      <c r="E3102" s="221"/>
      <c r="F3102" s="219"/>
      <c r="G3102" s="209"/>
      <c r="H3102" s="210"/>
      <c r="I3102" s="211"/>
    </row>
    <row r="3103" spans="2:9" s="2" customFormat="1" ht="13.5" customHeight="1" x14ac:dyDescent="0.15">
      <c r="B3103" s="222"/>
      <c r="C3103" s="215"/>
      <c r="D3103" s="215"/>
      <c r="E3103" s="224"/>
      <c r="F3103" s="223"/>
      <c r="G3103" s="213"/>
      <c r="H3103" s="214"/>
      <c r="I3103" s="212"/>
    </row>
    <row r="3104" spans="2:9" s="2" customFormat="1" ht="13.5" customHeight="1" x14ac:dyDescent="0.15">
      <c r="B3104" s="218"/>
      <c r="C3104" s="220"/>
      <c r="D3104" s="220"/>
      <c r="E3104" s="221"/>
      <c r="F3104" s="219"/>
      <c r="G3104" s="209"/>
      <c r="H3104" s="210"/>
      <c r="I3104" s="211"/>
    </row>
    <row r="3105" spans="2:9" s="2" customFormat="1" ht="13.5" customHeight="1" x14ac:dyDescent="0.15">
      <c r="B3105" s="222"/>
      <c r="C3105" s="215"/>
      <c r="D3105" s="215"/>
      <c r="E3105" s="224"/>
      <c r="F3105" s="223"/>
      <c r="G3105" s="213"/>
      <c r="H3105" s="214"/>
      <c r="I3105" s="212"/>
    </row>
    <row r="3106" spans="2:9" s="2" customFormat="1" ht="13.5" customHeight="1" x14ac:dyDescent="0.15">
      <c r="B3106" s="218"/>
      <c r="C3106" s="220"/>
      <c r="D3106" s="220"/>
      <c r="E3106" s="221"/>
      <c r="F3106" s="219"/>
      <c r="G3106" s="209"/>
      <c r="H3106" s="210"/>
      <c r="I3106" s="211"/>
    </row>
    <row r="3107" spans="2:9" s="2" customFormat="1" ht="13.5" customHeight="1" x14ac:dyDescent="0.15">
      <c r="B3107" s="222"/>
      <c r="C3107" s="215"/>
      <c r="D3107" s="215"/>
      <c r="E3107" s="224"/>
      <c r="F3107" s="223"/>
      <c r="G3107" s="213"/>
      <c r="H3107" s="214"/>
      <c r="I3107" s="212"/>
    </row>
    <row r="3108" spans="2:9" s="2" customFormat="1" ht="13.5" customHeight="1" x14ac:dyDescent="0.15">
      <c r="B3108" s="218"/>
      <c r="C3108" s="220"/>
      <c r="D3108" s="220"/>
      <c r="E3108" s="221"/>
      <c r="F3108" s="219"/>
      <c r="G3108" s="209"/>
      <c r="H3108" s="210"/>
      <c r="I3108" s="211"/>
    </row>
    <row r="3109" spans="2:9" s="2" customFormat="1" ht="13.5" customHeight="1" x14ac:dyDescent="0.15">
      <c r="B3109" s="222"/>
      <c r="C3109" s="215"/>
      <c r="D3109" s="215"/>
      <c r="E3109" s="224"/>
      <c r="F3109" s="223"/>
      <c r="G3109" s="213"/>
      <c r="H3109" s="214"/>
      <c r="I3109" s="212"/>
    </row>
    <row r="3110" spans="2:9" s="2" customFormat="1" ht="13.5" customHeight="1" x14ac:dyDescent="0.15">
      <c r="B3110" s="218"/>
      <c r="C3110" s="220"/>
      <c r="D3110" s="220"/>
      <c r="E3110" s="221"/>
      <c r="F3110" s="219"/>
      <c r="G3110" s="209"/>
      <c r="H3110" s="210"/>
      <c r="I3110" s="211"/>
    </row>
    <row r="3111" spans="2:9" s="2" customFormat="1" ht="13.5" customHeight="1" x14ac:dyDescent="0.15">
      <c r="B3111" s="222"/>
      <c r="C3111" s="215"/>
      <c r="D3111" s="215"/>
      <c r="E3111" s="224"/>
      <c r="F3111" s="223"/>
      <c r="G3111" s="213"/>
      <c r="H3111" s="214"/>
      <c r="I3111" s="212"/>
    </row>
    <row r="3112" spans="2:9" s="2" customFormat="1" ht="13.5" customHeight="1" x14ac:dyDescent="0.15">
      <c r="B3112" s="218"/>
      <c r="C3112" s="219"/>
      <c r="D3112" s="220"/>
      <c r="E3112" s="221"/>
      <c r="F3112" s="219"/>
      <c r="G3112" s="209"/>
      <c r="H3112" s="210"/>
      <c r="I3112" s="211"/>
    </row>
    <row r="3113" spans="2:9" s="2" customFormat="1" ht="13.5" customHeight="1" x14ac:dyDescent="0.15">
      <c r="B3113" s="222"/>
      <c r="C3113" s="223" t="s">
        <v>1</v>
      </c>
      <c r="D3113" s="215"/>
      <c r="E3113" s="224"/>
      <c r="F3113" s="223"/>
      <c r="G3113" s="213"/>
      <c r="H3113" s="214"/>
      <c r="I3113" s="212"/>
    </row>
    <row r="3114" spans="2:9" s="2" customFormat="1" ht="13.5" customHeight="1" x14ac:dyDescent="0.15">
      <c r="B3114" s="218"/>
      <c r="C3114" s="219"/>
      <c r="D3114" s="220"/>
      <c r="E3114" s="221"/>
      <c r="F3114" s="219"/>
      <c r="G3114" s="209"/>
      <c r="H3114" s="210"/>
      <c r="I3114" s="211"/>
    </row>
    <row r="3115" spans="2:9" s="2" customFormat="1" ht="13.5" customHeight="1" x14ac:dyDescent="0.15">
      <c r="B3115" s="222"/>
      <c r="C3115" s="223"/>
      <c r="D3115" s="215"/>
      <c r="E3115" s="224"/>
      <c r="F3115" s="223"/>
      <c r="G3115" s="213"/>
      <c r="H3115" s="214"/>
      <c r="I3115" s="212"/>
    </row>
    <row r="3116" spans="2:9" s="2" customFormat="1" ht="13.5" customHeight="1" x14ac:dyDescent="0.15">
      <c r="B3116" s="218"/>
      <c r="C3116" s="220"/>
      <c r="D3116" s="220"/>
      <c r="E3116" s="221"/>
      <c r="F3116" s="219"/>
      <c r="G3116" s="209"/>
      <c r="H3116" s="210"/>
      <c r="I3116" s="211"/>
    </row>
    <row r="3117" spans="2:9" s="2" customFormat="1" ht="13.5" customHeight="1" x14ac:dyDescent="0.15">
      <c r="B3117" s="222"/>
      <c r="C3117" s="215"/>
      <c r="D3117" s="215"/>
      <c r="E3117" s="224"/>
      <c r="F3117" s="223"/>
      <c r="G3117" s="213"/>
      <c r="H3117" s="214"/>
      <c r="I3117" s="212"/>
    </row>
    <row r="3118" spans="2:9" s="2" customFormat="1" ht="13.5" customHeight="1" x14ac:dyDescent="0.15">
      <c r="B3118" s="218"/>
      <c r="C3118" s="220"/>
      <c r="D3118" s="220"/>
      <c r="E3118" s="221"/>
      <c r="F3118" s="219"/>
      <c r="G3118" s="209"/>
      <c r="H3118" s="210"/>
      <c r="I3118" s="211"/>
    </row>
    <row r="3119" spans="2:9" s="2" customFormat="1" ht="13.5" customHeight="1" x14ac:dyDescent="0.15">
      <c r="B3119" s="233"/>
      <c r="C3119" s="215" t="s">
        <v>968</v>
      </c>
      <c r="D3119" s="215"/>
      <c r="E3119" s="224"/>
      <c r="F3119" s="223"/>
      <c r="G3119" s="213"/>
      <c r="H3119" s="214"/>
      <c r="I3119" s="212"/>
    </row>
    <row r="3120" spans="2:9" s="2" customFormat="1" ht="13.5" customHeight="1" x14ac:dyDescent="0.15">
      <c r="B3120" s="218"/>
      <c r="C3120" s="220"/>
      <c r="D3120" s="220"/>
      <c r="E3120" s="221"/>
      <c r="F3120" s="219"/>
      <c r="G3120" s="209"/>
      <c r="H3120" s="210"/>
      <c r="I3120" s="211"/>
    </row>
    <row r="3121" spans="2:9" s="2" customFormat="1" ht="13.5" customHeight="1" x14ac:dyDescent="0.15">
      <c r="B3121" s="222"/>
      <c r="C3121" s="215" t="s">
        <v>781</v>
      </c>
      <c r="D3121" s="215"/>
      <c r="E3121" s="224"/>
      <c r="F3121" s="223"/>
      <c r="G3121" s="213"/>
      <c r="H3121" s="214"/>
      <c r="I3121" s="212"/>
    </row>
    <row r="3122" spans="2:9" s="2" customFormat="1" ht="13.5" customHeight="1" x14ac:dyDescent="0.15">
      <c r="B3122" s="218"/>
      <c r="C3122" s="220"/>
      <c r="D3122" s="220"/>
      <c r="E3122" s="221"/>
      <c r="F3122" s="219"/>
      <c r="G3122" s="209"/>
      <c r="H3122" s="210"/>
      <c r="I3122" s="211"/>
    </row>
    <row r="3123" spans="2:9" s="2" customFormat="1" ht="13.5" customHeight="1" x14ac:dyDescent="0.15">
      <c r="B3123" s="222"/>
      <c r="C3123" s="215"/>
      <c r="D3123" s="215"/>
      <c r="E3123" s="224"/>
      <c r="F3123" s="223"/>
      <c r="G3123" s="213"/>
      <c r="H3123" s="214"/>
      <c r="I3123" s="212"/>
    </row>
    <row r="3124" spans="2:9" s="2" customFormat="1" ht="13.5" customHeight="1" x14ac:dyDescent="0.15">
      <c r="B3124" s="218"/>
      <c r="C3124" s="220"/>
      <c r="D3124" s="220"/>
      <c r="E3124" s="221"/>
      <c r="F3124" s="219"/>
      <c r="G3124" s="209"/>
      <c r="H3124" s="210"/>
      <c r="I3124" s="211"/>
    </row>
    <row r="3125" spans="2:9" s="2" customFormat="1" ht="13.5" customHeight="1" x14ac:dyDescent="0.15">
      <c r="B3125" s="222"/>
      <c r="C3125" s="215" t="s">
        <v>875</v>
      </c>
      <c r="D3125" s="215" t="s">
        <v>876</v>
      </c>
      <c r="E3125" s="224">
        <v>19</v>
      </c>
      <c r="F3125" s="223" t="s">
        <v>877</v>
      </c>
      <c r="G3125" s="213"/>
      <c r="H3125" s="214"/>
      <c r="I3125" s="212"/>
    </row>
    <row r="3126" spans="2:9" s="2" customFormat="1" ht="13.5" customHeight="1" x14ac:dyDescent="0.15">
      <c r="B3126" s="218"/>
      <c r="C3126" s="220"/>
      <c r="D3126" s="220"/>
      <c r="E3126" s="221"/>
      <c r="F3126" s="219"/>
      <c r="G3126" s="209"/>
      <c r="H3126" s="210"/>
      <c r="I3126" s="211"/>
    </row>
    <row r="3127" spans="2:9" s="2" customFormat="1" ht="13.5" customHeight="1" x14ac:dyDescent="0.15">
      <c r="B3127" s="222"/>
      <c r="C3127" s="215" t="s">
        <v>878</v>
      </c>
      <c r="D3127" s="215" t="s">
        <v>876</v>
      </c>
      <c r="E3127" s="224">
        <v>11</v>
      </c>
      <c r="F3127" s="223" t="s">
        <v>877</v>
      </c>
      <c r="G3127" s="213"/>
      <c r="H3127" s="214"/>
      <c r="I3127" s="212"/>
    </row>
    <row r="3128" spans="2:9" s="2" customFormat="1" ht="13.5" customHeight="1" x14ac:dyDescent="0.15">
      <c r="B3128" s="218"/>
      <c r="C3128" s="220"/>
      <c r="D3128" s="220"/>
      <c r="E3128" s="221"/>
      <c r="F3128" s="219"/>
      <c r="G3128" s="209"/>
      <c r="H3128" s="210"/>
      <c r="I3128" s="211"/>
    </row>
    <row r="3129" spans="2:9" s="2" customFormat="1" ht="13.5" customHeight="1" x14ac:dyDescent="0.15">
      <c r="B3129" s="222"/>
      <c r="C3129" s="215" t="s">
        <v>879</v>
      </c>
      <c r="D3129" s="215" t="s">
        <v>881</v>
      </c>
      <c r="E3129" s="224">
        <v>8</v>
      </c>
      <c r="F3129" s="223" t="s">
        <v>877</v>
      </c>
      <c r="G3129" s="213"/>
      <c r="H3129" s="214"/>
      <c r="I3129" s="212"/>
    </row>
    <row r="3130" spans="2:9" s="2" customFormat="1" ht="13.5" customHeight="1" x14ac:dyDescent="0.15">
      <c r="B3130" s="218"/>
      <c r="C3130" s="220"/>
      <c r="D3130" s="220"/>
      <c r="E3130" s="221"/>
      <c r="F3130" s="219"/>
      <c r="G3130" s="209"/>
      <c r="H3130" s="210"/>
      <c r="I3130" s="211"/>
    </row>
    <row r="3131" spans="2:9" s="2" customFormat="1" ht="13.5" customHeight="1" x14ac:dyDescent="0.15">
      <c r="B3131" s="222"/>
      <c r="C3131" s="215" t="s">
        <v>880</v>
      </c>
      <c r="D3131" s="215"/>
      <c r="E3131" s="224">
        <v>8</v>
      </c>
      <c r="F3131" s="223" t="s">
        <v>877</v>
      </c>
      <c r="G3131" s="213"/>
      <c r="H3131" s="214"/>
      <c r="I3131" s="212"/>
    </row>
    <row r="3132" spans="2:9" s="2" customFormat="1" ht="13.5" customHeight="1" x14ac:dyDescent="0.15">
      <c r="B3132" s="218"/>
      <c r="C3132" s="220"/>
      <c r="D3132" s="220"/>
      <c r="E3132" s="221"/>
      <c r="F3132" s="219"/>
      <c r="G3132" s="209"/>
      <c r="H3132" s="210"/>
      <c r="I3132" s="211"/>
    </row>
    <row r="3133" spans="2:9" s="2" customFormat="1" ht="13.5" customHeight="1" x14ac:dyDescent="0.15">
      <c r="B3133" s="222"/>
      <c r="C3133" s="215" t="s">
        <v>882</v>
      </c>
      <c r="D3133" s="215" t="s">
        <v>883</v>
      </c>
      <c r="E3133" s="224"/>
      <c r="F3133" s="223" t="s">
        <v>884</v>
      </c>
      <c r="G3133" s="213"/>
      <c r="H3133" s="214"/>
      <c r="I3133" s="212"/>
    </row>
    <row r="3134" spans="2:9" s="2" customFormat="1" ht="13.5" customHeight="1" x14ac:dyDescent="0.15">
      <c r="B3134" s="218"/>
      <c r="C3134" s="220"/>
      <c r="D3134" s="220"/>
      <c r="E3134" s="221"/>
      <c r="F3134" s="219"/>
      <c r="G3134" s="209"/>
      <c r="H3134" s="210"/>
      <c r="I3134" s="211"/>
    </row>
    <row r="3135" spans="2:9" s="2" customFormat="1" ht="13.5" customHeight="1" x14ac:dyDescent="0.15">
      <c r="B3135" s="222"/>
      <c r="C3135" s="215"/>
      <c r="D3135" s="215"/>
      <c r="E3135" s="224"/>
      <c r="F3135" s="223"/>
      <c r="G3135" s="213"/>
      <c r="H3135" s="214"/>
      <c r="I3135" s="212"/>
    </row>
    <row r="3136" spans="2:9" s="2" customFormat="1" ht="13.5" customHeight="1" x14ac:dyDescent="0.15">
      <c r="B3136" s="218"/>
      <c r="C3136" s="220"/>
      <c r="D3136" s="220"/>
      <c r="E3136" s="221"/>
      <c r="F3136" s="219"/>
      <c r="G3136" s="209"/>
      <c r="H3136" s="210"/>
      <c r="I3136" s="211"/>
    </row>
    <row r="3137" spans="2:9" s="2" customFormat="1" ht="13.5" customHeight="1" x14ac:dyDescent="0.15">
      <c r="B3137" s="222"/>
      <c r="C3137" s="215"/>
      <c r="D3137" s="215"/>
      <c r="E3137" s="224"/>
      <c r="F3137" s="223"/>
      <c r="G3137" s="213"/>
      <c r="H3137" s="214"/>
      <c r="I3137" s="212"/>
    </row>
    <row r="3138" spans="2:9" s="2" customFormat="1" ht="13.5" customHeight="1" x14ac:dyDescent="0.15">
      <c r="B3138" s="218"/>
      <c r="C3138" s="220"/>
      <c r="D3138" s="220"/>
      <c r="E3138" s="221"/>
      <c r="F3138" s="219"/>
      <c r="G3138" s="209"/>
      <c r="H3138" s="210"/>
      <c r="I3138" s="211"/>
    </row>
    <row r="3139" spans="2:9" s="2" customFormat="1" ht="13.5" customHeight="1" x14ac:dyDescent="0.15">
      <c r="B3139" s="222"/>
      <c r="C3139" s="215"/>
      <c r="D3139" s="215"/>
      <c r="E3139" s="224"/>
      <c r="F3139" s="223"/>
      <c r="G3139" s="213"/>
      <c r="H3139" s="214"/>
      <c r="I3139" s="212"/>
    </row>
    <row r="3140" spans="2:9" s="2" customFormat="1" ht="13.5" customHeight="1" x14ac:dyDescent="0.15">
      <c r="B3140" s="218"/>
      <c r="C3140" s="220"/>
      <c r="D3140" s="220"/>
      <c r="E3140" s="221"/>
      <c r="F3140" s="219"/>
      <c r="G3140" s="209"/>
      <c r="H3140" s="210"/>
      <c r="I3140" s="211"/>
    </row>
    <row r="3141" spans="2:9" s="2" customFormat="1" ht="13.5" customHeight="1" x14ac:dyDescent="0.15">
      <c r="B3141" s="222"/>
      <c r="C3141" s="215"/>
      <c r="D3141" s="215"/>
      <c r="E3141" s="224"/>
      <c r="F3141" s="223"/>
      <c r="G3141" s="213"/>
      <c r="H3141" s="214"/>
      <c r="I3141" s="212"/>
    </row>
    <row r="3142" spans="2:9" s="2" customFormat="1" ht="13.5" customHeight="1" x14ac:dyDescent="0.15">
      <c r="B3142" s="218"/>
      <c r="C3142" s="220"/>
      <c r="D3142" s="220"/>
      <c r="E3142" s="221"/>
      <c r="F3142" s="219"/>
      <c r="G3142" s="209"/>
      <c r="H3142" s="210"/>
      <c r="I3142" s="211"/>
    </row>
    <row r="3143" spans="2:9" s="2" customFormat="1" ht="13.5" customHeight="1" x14ac:dyDescent="0.15">
      <c r="B3143" s="222"/>
      <c r="C3143" s="215"/>
      <c r="D3143" s="215"/>
      <c r="E3143" s="224"/>
      <c r="F3143" s="223"/>
      <c r="G3143" s="213"/>
      <c r="H3143" s="214"/>
      <c r="I3143" s="212"/>
    </row>
    <row r="3144" spans="2:9" s="2" customFormat="1" ht="13.5" customHeight="1" x14ac:dyDescent="0.15">
      <c r="B3144" s="218"/>
      <c r="C3144" s="220"/>
      <c r="D3144" s="220"/>
      <c r="E3144" s="221"/>
      <c r="F3144" s="219"/>
      <c r="G3144" s="209"/>
      <c r="H3144" s="210"/>
      <c r="I3144" s="211"/>
    </row>
    <row r="3145" spans="2:9" s="2" customFormat="1" ht="13.5" customHeight="1" x14ac:dyDescent="0.15">
      <c r="B3145" s="222"/>
      <c r="C3145" s="215"/>
      <c r="D3145" s="215"/>
      <c r="E3145" s="224"/>
      <c r="F3145" s="223"/>
      <c r="G3145" s="213"/>
      <c r="H3145" s="214"/>
      <c r="I3145" s="212"/>
    </row>
    <row r="3146" spans="2:9" s="2" customFormat="1" ht="13.5" customHeight="1" x14ac:dyDescent="0.15">
      <c r="B3146" s="218"/>
      <c r="C3146" s="220"/>
      <c r="D3146" s="220"/>
      <c r="E3146" s="221"/>
      <c r="F3146" s="219"/>
      <c r="G3146" s="209"/>
      <c r="H3146" s="210"/>
      <c r="I3146" s="211"/>
    </row>
    <row r="3147" spans="2:9" s="2" customFormat="1" ht="13.5" customHeight="1" x14ac:dyDescent="0.15">
      <c r="B3147" s="222"/>
      <c r="C3147" s="215"/>
      <c r="D3147" s="215"/>
      <c r="E3147" s="224"/>
      <c r="F3147" s="223"/>
      <c r="G3147" s="213"/>
      <c r="H3147" s="214"/>
      <c r="I3147" s="212"/>
    </row>
    <row r="3148" spans="2:9" s="2" customFormat="1" ht="13.5" customHeight="1" x14ac:dyDescent="0.15">
      <c r="B3148" s="218"/>
      <c r="C3148" s="220"/>
      <c r="D3148" s="220"/>
      <c r="E3148" s="221"/>
      <c r="F3148" s="219"/>
      <c r="G3148" s="209"/>
      <c r="H3148" s="210"/>
      <c r="I3148" s="211"/>
    </row>
    <row r="3149" spans="2:9" s="2" customFormat="1" ht="13.5" customHeight="1" x14ac:dyDescent="0.15">
      <c r="B3149" s="222"/>
      <c r="C3149" s="215"/>
      <c r="D3149" s="215"/>
      <c r="E3149" s="224"/>
      <c r="F3149" s="223"/>
      <c r="G3149" s="213"/>
      <c r="H3149" s="214"/>
      <c r="I3149" s="212"/>
    </row>
    <row r="3150" spans="2:9" s="2" customFormat="1" ht="13.5" customHeight="1" x14ac:dyDescent="0.15">
      <c r="B3150" s="218"/>
      <c r="C3150" s="219"/>
      <c r="D3150" s="220"/>
      <c r="E3150" s="221"/>
      <c r="F3150" s="219"/>
      <c r="G3150" s="209"/>
      <c r="H3150" s="210"/>
      <c r="I3150" s="211"/>
    </row>
    <row r="3151" spans="2:9" s="2" customFormat="1" ht="13.5" customHeight="1" x14ac:dyDescent="0.15">
      <c r="B3151" s="222"/>
      <c r="C3151" s="223" t="s">
        <v>1</v>
      </c>
      <c r="D3151" s="215"/>
      <c r="E3151" s="224"/>
      <c r="F3151" s="223"/>
      <c r="G3151" s="213"/>
      <c r="H3151" s="214"/>
      <c r="I3151" s="212"/>
    </row>
    <row r="3152" spans="2:9" s="2" customFormat="1" ht="13.5" customHeight="1" x14ac:dyDescent="0.15">
      <c r="B3152" s="218"/>
      <c r="C3152" s="219"/>
      <c r="D3152" s="220"/>
      <c r="E3152" s="221"/>
      <c r="F3152" s="219"/>
      <c r="G3152" s="209"/>
      <c r="H3152" s="210"/>
      <c r="I3152" s="211"/>
    </row>
    <row r="3153" spans="2:9" s="2" customFormat="1" ht="13.5" customHeight="1" x14ac:dyDescent="0.15">
      <c r="B3153" s="222"/>
      <c r="C3153" s="223"/>
      <c r="D3153" s="215"/>
      <c r="E3153" s="224"/>
      <c r="F3153" s="223"/>
      <c r="G3153" s="213"/>
      <c r="H3153" s="214"/>
      <c r="I3153" s="212"/>
    </row>
    <row r="3154" spans="2:9" s="2" customFormat="1" ht="13.5" customHeight="1" x14ac:dyDescent="0.15">
      <c r="B3154" s="218"/>
      <c r="C3154" s="220"/>
      <c r="D3154" s="220"/>
      <c r="E3154" s="221"/>
      <c r="F3154" s="219"/>
      <c r="G3154" s="209"/>
      <c r="H3154" s="210"/>
      <c r="I3154" s="211"/>
    </row>
    <row r="3155" spans="2:9" s="2" customFormat="1" ht="13.5" customHeight="1" x14ac:dyDescent="0.15">
      <c r="B3155" s="222"/>
      <c r="C3155" s="215"/>
      <c r="D3155" s="215"/>
      <c r="E3155" s="224"/>
      <c r="F3155" s="223"/>
      <c r="G3155" s="213"/>
      <c r="H3155" s="214"/>
      <c r="I3155" s="212"/>
    </row>
  </sheetData>
  <phoneticPr fontId="13"/>
  <conditionalFormatting sqref="D616:F617">
    <cfRule type="expression" dxfId="41" priority="58">
      <formula>MOD(ROW(),38)-3=0</formula>
    </cfRule>
    <cfRule type="expression" dxfId="40" priority="59">
      <formula>MOD(ROW(),38)-2=0</formula>
    </cfRule>
    <cfRule type="containsText" dxfId="39" priority="60" operator="containsText" text="別紙明細">
      <formula>NOT(ISERROR(SEARCH("別紙明細",D616)))</formula>
    </cfRule>
  </conditionalFormatting>
  <conditionalFormatting sqref="D1186:F1187">
    <cfRule type="expression" dxfId="38" priority="55">
      <formula>MOD(ROW(),38)-3=0</formula>
    </cfRule>
    <cfRule type="expression" dxfId="37" priority="56">
      <formula>MOD(ROW(),38)-2=0</formula>
    </cfRule>
    <cfRule type="containsText" dxfId="36" priority="57" operator="containsText" text="別紙明細">
      <formula>NOT(ISERROR(SEARCH("別紙明細",D1186)))</formula>
    </cfRule>
  </conditionalFormatting>
  <conditionalFormatting sqref="D1300:F1301">
    <cfRule type="expression" dxfId="35" priority="52">
      <formula>MOD(ROW(),38)-3=0</formula>
    </cfRule>
    <cfRule type="expression" dxfId="34" priority="53">
      <formula>MOD(ROW(),38)-2=0</formula>
    </cfRule>
    <cfRule type="containsText" dxfId="33" priority="54" operator="containsText" text="別紙明細">
      <formula>NOT(ISERROR(SEARCH("別紙明細",D1300)))</formula>
    </cfRule>
  </conditionalFormatting>
  <conditionalFormatting sqref="D1338:F1339">
    <cfRule type="expression" dxfId="32" priority="49">
      <formula>MOD(ROW(),38)-3=0</formula>
    </cfRule>
    <cfRule type="expression" dxfId="31" priority="50">
      <formula>MOD(ROW(),38)-2=0</formula>
    </cfRule>
    <cfRule type="containsText" dxfId="30" priority="51" operator="containsText" text="別紙明細">
      <formula>NOT(ISERROR(SEARCH("別紙明細",D1338)))</formula>
    </cfRule>
  </conditionalFormatting>
  <conditionalFormatting sqref="D1488:F1489">
    <cfRule type="expression" dxfId="29" priority="46">
      <formula>MOD(ROW(),38)-3=0</formula>
    </cfRule>
    <cfRule type="expression" dxfId="28" priority="47">
      <formula>MOD(ROW(),38)-2=0</formula>
    </cfRule>
    <cfRule type="containsText" dxfId="27" priority="48" operator="containsText" text="別紙明細">
      <formula>NOT(ISERROR(SEARCH("別紙明細",D1488)))</formula>
    </cfRule>
  </conditionalFormatting>
  <conditionalFormatting sqref="D1604:F1605">
    <cfRule type="expression" dxfId="26" priority="43">
      <formula>MOD(ROW(),38)-3=0</formula>
    </cfRule>
    <cfRule type="expression" dxfId="25" priority="44">
      <formula>MOD(ROW(),38)-2=0</formula>
    </cfRule>
    <cfRule type="containsText" dxfId="24" priority="45" operator="containsText" text="別紙明細">
      <formula>NOT(ISERROR(SEARCH("別紙明細",D1604)))</formula>
    </cfRule>
  </conditionalFormatting>
  <conditionalFormatting sqref="D1642:F1643">
    <cfRule type="expression" dxfId="23" priority="37">
      <formula>MOD(ROW(),38)-3=0</formula>
    </cfRule>
    <cfRule type="expression" dxfId="22" priority="38">
      <formula>MOD(ROW(),38)-2=0</formula>
    </cfRule>
    <cfRule type="containsText" dxfId="21" priority="39" operator="containsText" text="別紙明細">
      <formula>NOT(ISERROR(SEARCH("別紙明細",D1642)))</formula>
    </cfRule>
  </conditionalFormatting>
  <conditionalFormatting sqref="D2060:F2061">
    <cfRule type="expression" dxfId="20" priority="28">
      <formula>MOD(ROW(),38)-3=0</formula>
    </cfRule>
    <cfRule type="expression" dxfId="19" priority="29">
      <formula>MOD(ROW(),38)-2=0</formula>
    </cfRule>
    <cfRule type="containsText" dxfId="18" priority="30" operator="containsText" text="別紙明細">
      <formula>NOT(ISERROR(SEARCH("別紙明細",D2060)))</formula>
    </cfRule>
  </conditionalFormatting>
  <conditionalFormatting sqref="D2554:F2555">
    <cfRule type="expression" dxfId="17" priority="25">
      <formula>MOD(ROW(),38)-3=0</formula>
    </cfRule>
    <cfRule type="expression" dxfId="16" priority="26">
      <formula>MOD(ROW(),38)-2=0</formula>
    </cfRule>
    <cfRule type="containsText" dxfId="15" priority="27" operator="containsText" text="別紙明細">
      <formula>NOT(ISERROR(SEARCH("別紙明細",D2554)))</formula>
    </cfRule>
  </conditionalFormatting>
  <conditionalFormatting sqref="D2592:F2593">
    <cfRule type="expression" dxfId="14" priority="22">
      <formula>MOD(ROW(),38)-3=0</formula>
    </cfRule>
    <cfRule type="expression" dxfId="13" priority="23">
      <formula>MOD(ROW(),38)-2=0</formula>
    </cfRule>
    <cfRule type="containsText" dxfId="12" priority="24" operator="containsText" text="別紙明細">
      <formula>NOT(ISERROR(SEARCH("別紙明細",D2592)))</formula>
    </cfRule>
  </conditionalFormatting>
  <conditionalFormatting sqref="D2630:F2631">
    <cfRule type="expression" dxfId="11" priority="19">
      <formula>MOD(ROW(),38)-3=0</formula>
    </cfRule>
    <cfRule type="expression" dxfId="10" priority="20">
      <formula>MOD(ROW(),38)-2=0</formula>
    </cfRule>
    <cfRule type="containsText" dxfId="9" priority="21" operator="containsText" text="別紙明細">
      <formula>NOT(ISERROR(SEARCH("別紙明細",D2630)))</formula>
    </cfRule>
  </conditionalFormatting>
  <conditionalFormatting sqref="D2782:F2783">
    <cfRule type="expression" dxfId="8" priority="16">
      <formula>MOD(ROW(),38)-3=0</formula>
    </cfRule>
    <cfRule type="expression" dxfId="7" priority="17">
      <formula>MOD(ROW(),38)-2=0</formula>
    </cfRule>
    <cfRule type="containsText" dxfId="6" priority="18" operator="containsText" text="別紙明細">
      <formula>NOT(ISERROR(SEARCH("別紙明細",D2782)))</formula>
    </cfRule>
  </conditionalFormatting>
  <conditionalFormatting sqref="D2896:F2897">
    <cfRule type="expression" dxfId="5" priority="7">
      <formula>MOD(ROW(),38)-3=0</formula>
    </cfRule>
    <cfRule type="expression" dxfId="4" priority="8">
      <formula>MOD(ROW(),38)-2=0</formula>
    </cfRule>
    <cfRule type="containsText" dxfId="3" priority="9" operator="containsText" text="別紙明細">
      <formula>NOT(ISERROR(SEARCH("別紙明細",D2896)))</formula>
    </cfRule>
  </conditionalFormatting>
  <conditionalFormatting sqref="D2934:F2935">
    <cfRule type="expression" dxfId="2" priority="1">
      <formula>MOD(ROW(),38)-3=0</formula>
    </cfRule>
    <cfRule type="expression" dxfId="1" priority="2">
      <formula>MOD(ROW(),38)-2=0</formula>
    </cfRule>
    <cfRule type="containsText" dxfId="0" priority="3" operator="containsText" text="別紙明細">
      <formula>NOT(ISERROR(SEARCH("別紙明細",D2934)))</formula>
    </cfRule>
  </conditionalFormatting>
  <printOptions horizontalCentered="1" verticalCentered="1" gridLines="1"/>
  <pageMargins left="0.19685039370078741" right="0.19685039370078741" top="0.98425196850393704" bottom="0.59055118110236227" header="0.51181102362204722" footer="0.19685039370078741"/>
  <pageSetup paperSize="9" scale="97" orientation="landscape" r:id="rId1"/>
  <headerFooter>
    <oddFooter>&amp;C&amp;"MS UI Gothic,標準"&amp;9別紙明細　機械設備工事&amp;R&amp;"MS UI Gothic,標準"&amp;9P-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223"/>
  <sheetViews>
    <sheetView workbookViewId="0"/>
  </sheetViews>
  <sheetFormatPr defaultColWidth="9" defaultRowHeight="13.5" x14ac:dyDescent="0.15"/>
  <cols>
    <col min="1" max="1" width="3.75" style="2" customWidth="1"/>
    <col min="2" max="2" width="5.625" style="18" customWidth="1"/>
    <col min="3" max="4" width="30.625" style="2" customWidth="1"/>
    <col min="5" max="5" width="13.625" style="19" customWidth="1"/>
    <col min="6" max="6" width="5.625" style="18" customWidth="1"/>
    <col min="7" max="7" width="13.625" style="20" customWidth="1"/>
    <col min="8" max="8" width="20.625" style="20" customWidth="1"/>
    <col min="9" max="9" width="25.625" style="21" customWidth="1"/>
    <col min="10" max="10" width="3.375" style="1" customWidth="1"/>
    <col min="11" max="11" width="6.375" style="2" customWidth="1"/>
    <col min="12" max="12" width="7.125" style="18" customWidth="1"/>
    <col min="13" max="13" width="12.5" style="18" customWidth="1"/>
    <col min="14" max="14" width="8.125" style="18" customWidth="1"/>
    <col min="15" max="15" width="10.25" style="18" customWidth="1"/>
    <col min="16" max="16" width="7.125" style="50" customWidth="1"/>
    <col min="17" max="17" width="7.125" style="19" customWidth="1"/>
    <col min="18" max="18" width="11" style="18" customWidth="1"/>
    <col min="19" max="19" width="5.25" style="18" customWidth="1"/>
    <col min="20" max="20" width="10.25" style="2" customWidth="1"/>
    <col min="21" max="1021" width="9" style="2"/>
    <col min="1022" max="16384" width="9" style="45"/>
  </cols>
  <sheetData>
    <row r="1" spans="2:20" s="18" customFormat="1" ht="27" customHeight="1" x14ac:dyDescent="0.15">
      <c r="B1" s="10"/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3" t="s">
        <v>7</v>
      </c>
      <c r="I1" s="14" t="s">
        <v>8</v>
      </c>
      <c r="J1" s="46"/>
      <c r="L1" s="3" t="s">
        <v>9</v>
      </c>
      <c r="M1" s="3" t="s">
        <v>10</v>
      </c>
      <c r="N1" s="3" t="s">
        <v>11</v>
      </c>
      <c r="O1" s="3" t="s">
        <v>12</v>
      </c>
      <c r="P1" s="47" t="s">
        <v>13</v>
      </c>
      <c r="Q1" s="5" t="s">
        <v>14</v>
      </c>
      <c r="R1" s="3" t="s">
        <v>15</v>
      </c>
      <c r="S1" s="3" t="s">
        <v>16</v>
      </c>
      <c r="T1" s="48" t="s">
        <v>28</v>
      </c>
    </row>
    <row r="2" spans="2:20" ht="13.5" customHeight="1" x14ac:dyDescent="0.15">
      <c r="B2" s="15"/>
      <c r="C2" s="31"/>
      <c r="D2" s="31"/>
      <c r="E2" s="32"/>
      <c r="F2" s="33"/>
      <c r="G2" s="34"/>
      <c r="H2" s="35"/>
      <c r="I2" s="41"/>
      <c r="L2" s="3"/>
      <c r="M2" s="3"/>
      <c r="N2" s="3"/>
      <c r="O2" s="3"/>
      <c r="P2" s="47"/>
      <c r="Q2" s="5"/>
      <c r="R2" s="3"/>
      <c r="S2" s="3"/>
      <c r="T2" s="3" t="s">
        <v>17</v>
      </c>
    </row>
    <row r="3" spans="2:20" ht="13.5" customHeight="1" x14ac:dyDescent="0.15">
      <c r="B3" s="16"/>
      <c r="C3" s="36" t="s">
        <v>36</v>
      </c>
      <c r="D3" s="36" t="s">
        <v>37</v>
      </c>
      <c r="E3" s="37"/>
      <c r="F3" s="38"/>
      <c r="G3" s="39"/>
      <c r="H3" s="40"/>
      <c r="I3" s="42"/>
      <c r="L3" s="7"/>
      <c r="M3" s="7"/>
      <c r="N3" s="7"/>
      <c r="O3" s="7"/>
      <c r="P3" s="8"/>
      <c r="Q3" s="17"/>
      <c r="R3" s="7"/>
      <c r="S3" s="7"/>
      <c r="T3" s="9">
        <f>SUMIF(S:S,T2,H:H)</f>
        <v>0</v>
      </c>
    </row>
    <row r="4" spans="2:20" ht="13.5" customHeight="1" x14ac:dyDescent="0.15">
      <c r="B4" s="15"/>
      <c r="C4" s="31" t="s">
        <v>38</v>
      </c>
      <c r="D4" s="31" t="s">
        <v>40</v>
      </c>
      <c r="E4" s="32"/>
      <c r="F4" s="33"/>
      <c r="G4" s="34"/>
      <c r="H4" s="35"/>
      <c r="I4" s="41"/>
      <c r="L4" s="3" t="s">
        <v>33</v>
      </c>
      <c r="M4" s="3" t="s">
        <v>35</v>
      </c>
      <c r="N4" s="3"/>
      <c r="O4" s="3"/>
      <c r="P4" s="4"/>
      <c r="Q4" s="5"/>
      <c r="R4" s="3"/>
      <c r="S4" s="3"/>
      <c r="T4" s="6"/>
    </row>
    <row r="5" spans="2:20" ht="13.5" customHeight="1" x14ac:dyDescent="0.15">
      <c r="B5" s="16"/>
      <c r="C5" s="36" t="s">
        <v>39</v>
      </c>
      <c r="D5" s="36" t="s">
        <v>289</v>
      </c>
      <c r="E5" s="37">
        <v>3</v>
      </c>
      <c r="F5" s="38" t="s">
        <v>43</v>
      </c>
      <c r="G5" s="39"/>
      <c r="H5" s="40"/>
      <c r="I5" s="42" t="s">
        <v>51</v>
      </c>
      <c r="L5" s="7" t="s">
        <v>34</v>
      </c>
      <c r="M5" s="7"/>
      <c r="N5" s="7"/>
      <c r="O5" s="7">
        <v>1000</v>
      </c>
      <c r="P5" s="106">
        <v>1</v>
      </c>
      <c r="Q5" s="106">
        <v>1</v>
      </c>
      <c r="R5" s="7">
        <f>IF((O5*P5*Q5)&lt;100,ROUND((O5*P5*Q5),0),IF((O5*P5*Q5)&lt;1000,ROUND((O5*P5*Q5),-1),IF((O5*P5*Q5)&lt;10000,ROUND((O5*P5*Q5),-1),IF((O5*P5*Q5)&lt;100000,ROUND((O5*P5*Q5),-2),IF((O5*P5*Q5)&lt;1000000,ROUND((O5*P5*Q5),-3),IF((O5*P5*Q5)&lt;10000000,ROUND((O5*P5*Q5),-4),ROUND(O5*P5*Q5,0)))))))</f>
        <v>1000</v>
      </c>
      <c r="S5" s="7"/>
      <c r="T5" s="9"/>
    </row>
    <row r="6" spans="2:20" ht="13.5" customHeight="1" x14ac:dyDescent="0.15">
      <c r="B6" s="15"/>
      <c r="C6" s="31"/>
      <c r="D6" s="31" t="s">
        <v>41</v>
      </c>
      <c r="E6" s="32"/>
      <c r="F6" s="33"/>
      <c r="G6" s="34"/>
      <c r="H6" s="35"/>
      <c r="I6" s="41"/>
      <c r="L6" s="3"/>
      <c r="M6" s="3"/>
      <c r="N6" s="3"/>
      <c r="O6" s="3"/>
      <c r="P6" s="4"/>
      <c r="Q6" s="49"/>
      <c r="R6" s="3"/>
      <c r="S6" s="3"/>
      <c r="T6" s="6"/>
    </row>
    <row r="7" spans="2:20" ht="13.5" customHeight="1" x14ac:dyDescent="0.15">
      <c r="B7" s="16"/>
      <c r="C7" s="36"/>
      <c r="D7" s="36" t="s">
        <v>42</v>
      </c>
      <c r="E7" s="37"/>
      <c r="F7" s="38"/>
      <c r="G7" s="39"/>
      <c r="H7" s="40"/>
      <c r="I7" s="42"/>
      <c r="L7" s="7"/>
      <c r="M7" s="7"/>
      <c r="N7" s="7"/>
      <c r="O7" s="7"/>
      <c r="P7" s="8"/>
      <c r="Q7" s="17"/>
      <c r="R7" s="7"/>
      <c r="S7" s="7"/>
      <c r="T7" s="9"/>
    </row>
    <row r="8" spans="2:20" ht="13.5" customHeight="1" x14ac:dyDescent="0.15">
      <c r="B8" s="109"/>
      <c r="C8" s="110"/>
      <c r="D8" s="110" t="s">
        <v>292</v>
      </c>
      <c r="E8" s="111"/>
      <c r="F8" s="112"/>
      <c r="G8" s="113"/>
      <c r="H8" s="114"/>
      <c r="I8" s="115"/>
      <c r="L8" s="3"/>
      <c r="M8" s="3"/>
      <c r="N8" s="3"/>
      <c r="O8" s="3"/>
      <c r="P8" s="4"/>
      <c r="Q8" s="49"/>
      <c r="R8" s="3"/>
      <c r="S8" s="3"/>
      <c r="T8" s="6"/>
    </row>
    <row r="9" spans="2:20" ht="13.5" customHeight="1" x14ac:dyDescent="0.15">
      <c r="B9" s="116"/>
      <c r="C9" s="36"/>
      <c r="D9" s="36" t="s">
        <v>293</v>
      </c>
      <c r="E9" s="37"/>
      <c r="F9" s="38"/>
      <c r="G9" s="39"/>
      <c r="H9" s="40"/>
      <c r="I9" s="117"/>
      <c r="L9" s="3"/>
      <c r="M9" s="3"/>
      <c r="N9" s="3"/>
      <c r="O9" s="3"/>
      <c r="P9" s="4"/>
      <c r="Q9" s="49"/>
      <c r="R9" s="3"/>
      <c r="S9" s="3"/>
      <c r="T9" s="6"/>
    </row>
    <row r="10" spans="2:20" ht="13.5" customHeight="1" x14ac:dyDescent="0.15">
      <c r="B10" s="15"/>
      <c r="C10" s="31" t="s">
        <v>44</v>
      </c>
      <c r="D10" s="31" t="s">
        <v>46</v>
      </c>
      <c r="E10" s="32"/>
      <c r="F10" s="33"/>
      <c r="G10" s="34"/>
      <c r="H10" s="35"/>
      <c r="I10" s="41"/>
      <c r="L10" s="3"/>
      <c r="M10" s="3"/>
      <c r="N10" s="3"/>
      <c r="O10" s="3"/>
      <c r="P10" s="4"/>
      <c r="Q10" s="49"/>
      <c r="R10" s="3"/>
      <c r="S10" s="3"/>
      <c r="T10" s="6"/>
    </row>
    <row r="11" spans="2:20" ht="13.5" customHeight="1" x14ac:dyDescent="0.15">
      <c r="B11" s="16"/>
      <c r="C11" s="36" t="s">
        <v>45</v>
      </c>
      <c r="D11" s="36" t="s">
        <v>290</v>
      </c>
      <c r="E11" s="37">
        <v>1</v>
      </c>
      <c r="F11" s="38" t="s">
        <v>43</v>
      </c>
      <c r="G11" s="39"/>
      <c r="H11" s="40"/>
      <c r="I11" s="42" t="s">
        <v>51</v>
      </c>
      <c r="L11" s="7"/>
      <c r="M11" s="7"/>
      <c r="N11" s="7"/>
      <c r="O11" s="7"/>
      <c r="P11" s="8"/>
      <c r="Q11" s="17"/>
      <c r="R11" s="7"/>
      <c r="S11" s="7"/>
      <c r="T11" s="9"/>
    </row>
    <row r="12" spans="2:20" ht="13.5" customHeight="1" x14ac:dyDescent="0.15">
      <c r="B12" s="15"/>
      <c r="C12" s="31" t="s">
        <v>47</v>
      </c>
      <c r="D12" s="31" t="s">
        <v>49</v>
      </c>
      <c r="E12" s="32"/>
      <c r="F12" s="33"/>
      <c r="G12" s="34"/>
      <c r="H12" s="35"/>
      <c r="I12" s="41"/>
      <c r="L12" s="3"/>
      <c r="M12" s="3"/>
      <c r="N12" s="3"/>
      <c r="O12" s="3"/>
      <c r="P12" s="4"/>
      <c r="Q12" s="49"/>
      <c r="R12" s="3"/>
      <c r="S12" s="3"/>
      <c r="T12" s="6"/>
    </row>
    <row r="13" spans="2:20" ht="13.5" customHeight="1" x14ac:dyDescent="0.15">
      <c r="B13" s="16"/>
      <c r="C13" s="36" t="s">
        <v>48</v>
      </c>
      <c r="D13" s="36" t="s">
        <v>50</v>
      </c>
      <c r="E13" s="37">
        <v>1</v>
      </c>
      <c r="F13" s="38" t="s">
        <v>43</v>
      </c>
      <c r="G13" s="39"/>
      <c r="H13" s="40"/>
      <c r="I13" s="42" t="s">
        <v>51</v>
      </c>
      <c r="L13" s="7"/>
      <c r="M13" s="7"/>
      <c r="N13" s="7"/>
      <c r="O13" s="7"/>
      <c r="P13" s="8"/>
      <c r="Q13" s="17"/>
      <c r="R13" s="7"/>
      <c r="S13" s="7"/>
      <c r="T13" s="9"/>
    </row>
    <row r="14" spans="2:20" ht="13.5" customHeight="1" x14ac:dyDescent="0.15">
      <c r="B14" s="15"/>
      <c r="C14" s="31"/>
      <c r="D14" s="31"/>
      <c r="E14" s="32"/>
      <c r="F14" s="33"/>
      <c r="G14" s="34"/>
      <c r="H14" s="35"/>
      <c r="I14" s="41"/>
      <c r="L14" s="3"/>
      <c r="M14" s="3"/>
      <c r="N14" s="3"/>
      <c r="O14" s="3"/>
      <c r="P14" s="4"/>
      <c r="Q14" s="49"/>
      <c r="R14" s="3"/>
      <c r="S14" s="3"/>
      <c r="T14" s="6"/>
    </row>
    <row r="15" spans="2:20" ht="13.5" customHeight="1" x14ac:dyDescent="0.15">
      <c r="B15" s="16"/>
      <c r="C15" s="36"/>
      <c r="D15" s="36"/>
      <c r="E15" s="37"/>
      <c r="F15" s="38"/>
      <c r="G15" s="39"/>
      <c r="H15" s="40"/>
      <c r="I15" s="42"/>
      <c r="L15" s="7"/>
      <c r="M15" s="7"/>
      <c r="N15" s="7"/>
      <c r="O15" s="7"/>
      <c r="P15" s="8"/>
      <c r="Q15" s="17"/>
      <c r="R15" s="7"/>
      <c r="S15" s="7"/>
      <c r="T15" s="9"/>
    </row>
    <row r="16" spans="2:20" ht="13.5" customHeight="1" x14ac:dyDescent="0.15">
      <c r="B16" s="15"/>
      <c r="C16" s="31" t="s">
        <v>52</v>
      </c>
      <c r="D16" s="31" t="s">
        <v>54</v>
      </c>
      <c r="E16" s="32"/>
      <c r="F16" s="33"/>
      <c r="G16" s="34"/>
      <c r="H16" s="35"/>
      <c r="I16" s="41"/>
      <c r="L16" s="3"/>
      <c r="M16" s="3"/>
      <c r="N16" s="3"/>
      <c r="O16" s="3"/>
      <c r="P16" s="4"/>
      <c r="Q16" s="49"/>
      <c r="R16" s="3"/>
      <c r="S16" s="3"/>
      <c r="T16" s="6"/>
    </row>
    <row r="17" spans="2:20" ht="13.5" customHeight="1" x14ac:dyDescent="0.15">
      <c r="B17" s="16"/>
      <c r="C17" s="36" t="s">
        <v>53</v>
      </c>
      <c r="D17" s="36" t="s">
        <v>291</v>
      </c>
      <c r="E17" s="37">
        <v>1</v>
      </c>
      <c r="F17" s="38" t="s">
        <v>43</v>
      </c>
      <c r="G17" s="39"/>
      <c r="H17" s="40"/>
      <c r="I17" s="42" t="s">
        <v>51</v>
      </c>
      <c r="L17" s="7"/>
      <c r="M17" s="7"/>
      <c r="N17" s="7"/>
      <c r="O17" s="7"/>
      <c r="P17" s="8"/>
      <c r="Q17" s="17"/>
      <c r="R17" s="7"/>
      <c r="S17" s="7"/>
      <c r="T17" s="9"/>
    </row>
    <row r="18" spans="2:20" ht="13.5" customHeight="1" x14ac:dyDescent="0.15">
      <c r="B18" s="15"/>
      <c r="C18" s="31"/>
      <c r="D18" s="31" t="s">
        <v>55</v>
      </c>
      <c r="E18" s="32"/>
      <c r="F18" s="33"/>
      <c r="G18" s="34"/>
      <c r="H18" s="35"/>
      <c r="I18" s="41"/>
      <c r="L18" s="3"/>
      <c r="M18" s="3"/>
      <c r="N18" s="3"/>
      <c r="O18" s="3"/>
      <c r="P18" s="4"/>
      <c r="Q18" s="49"/>
      <c r="R18" s="3"/>
      <c r="S18" s="3"/>
      <c r="T18" s="6"/>
    </row>
    <row r="19" spans="2:20" ht="13.5" customHeight="1" x14ac:dyDescent="0.15">
      <c r="B19" s="16"/>
      <c r="C19" s="36"/>
      <c r="D19" s="36" t="s">
        <v>56</v>
      </c>
      <c r="E19" s="37"/>
      <c r="F19" s="38"/>
      <c r="G19" s="39"/>
      <c r="H19" s="40"/>
      <c r="I19" s="42"/>
      <c r="L19" s="7"/>
      <c r="M19" s="7"/>
      <c r="N19" s="7"/>
      <c r="O19" s="7"/>
      <c r="P19" s="8"/>
      <c r="Q19" s="17"/>
      <c r="R19" s="7"/>
      <c r="S19" s="7"/>
      <c r="T19" s="9"/>
    </row>
    <row r="20" spans="2:20" ht="13.5" customHeight="1" x14ac:dyDescent="0.15">
      <c r="B20" s="15"/>
      <c r="C20" s="31" t="s">
        <v>57</v>
      </c>
      <c r="D20" s="31" t="s">
        <v>58</v>
      </c>
      <c r="E20" s="32"/>
      <c r="F20" s="33"/>
      <c r="G20" s="34"/>
      <c r="H20" s="35"/>
      <c r="I20" s="41"/>
      <c r="L20" s="3"/>
      <c r="M20" s="3"/>
      <c r="N20" s="3"/>
      <c r="O20" s="3"/>
      <c r="P20" s="4"/>
      <c r="Q20" s="49"/>
      <c r="R20" s="3"/>
      <c r="S20" s="3"/>
      <c r="T20" s="6"/>
    </row>
    <row r="21" spans="2:20" ht="13.5" customHeight="1" x14ac:dyDescent="0.15">
      <c r="B21" s="16"/>
      <c r="C21" s="36" t="s">
        <v>53</v>
      </c>
      <c r="D21" s="36" t="s">
        <v>294</v>
      </c>
      <c r="E21" s="37">
        <v>1</v>
      </c>
      <c r="F21" s="38" t="s">
        <v>43</v>
      </c>
      <c r="G21" s="39"/>
      <c r="H21" s="40"/>
      <c r="I21" s="42" t="s">
        <v>51</v>
      </c>
      <c r="L21" s="7"/>
      <c r="M21" s="7"/>
      <c r="N21" s="7"/>
      <c r="O21" s="7"/>
      <c r="P21" s="8"/>
      <c r="Q21" s="17"/>
      <c r="R21" s="7"/>
      <c r="S21" s="7"/>
      <c r="T21" s="9"/>
    </row>
    <row r="22" spans="2:20" ht="13.5" customHeight="1" x14ac:dyDescent="0.15">
      <c r="B22" s="15"/>
      <c r="C22" s="31"/>
      <c r="D22" s="31" t="s">
        <v>326</v>
      </c>
      <c r="E22" s="32"/>
      <c r="F22" s="33"/>
      <c r="G22" s="34"/>
      <c r="H22" s="35"/>
      <c r="I22" s="41"/>
      <c r="L22" s="3"/>
      <c r="M22" s="3"/>
      <c r="N22" s="3"/>
      <c r="O22" s="3"/>
      <c r="P22" s="4"/>
      <c r="Q22" s="49"/>
      <c r="R22" s="3"/>
      <c r="S22" s="3"/>
      <c r="T22" s="6"/>
    </row>
    <row r="23" spans="2:20" ht="13.5" customHeight="1" x14ac:dyDescent="0.15">
      <c r="B23" s="16"/>
      <c r="C23" s="36"/>
      <c r="D23" s="36" t="s">
        <v>59</v>
      </c>
      <c r="E23" s="37"/>
      <c r="F23" s="38"/>
      <c r="G23" s="39"/>
      <c r="H23" s="40"/>
      <c r="I23" s="42"/>
      <c r="L23" s="7"/>
      <c r="M23" s="7"/>
      <c r="N23" s="7"/>
      <c r="O23" s="7"/>
      <c r="P23" s="8"/>
      <c r="Q23" s="17"/>
      <c r="R23" s="7"/>
      <c r="S23" s="7"/>
      <c r="T23" s="9"/>
    </row>
    <row r="24" spans="2:20" ht="13.5" customHeight="1" x14ac:dyDescent="0.15">
      <c r="B24" s="15"/>
      <c r="C24" s="31"/>
      <c r="D24" s="31"/>
      <c r="E24" s="32"/>
      <c r="F24" s="33"/>
      <c r="G24" s="34"/>
      <c r="H24" s="35"/>
      <c r="I24" s="41"/>
      <c r="L24" s="3"/>
      <c r="M24" s="3"/>
      <c r="N24" s="3"/>
      <c r="O24" s="3"/>
      <c r="P24" s="4"/>
      <c r="Q24" s="49"/>
      <c r="R24" s="3"/>
      <c r="S24" s="3"/>
      <c r="T24" s="6"/>
    </row>
    <row r="25" spans="2:20" ht="13.5" customHeight="1" x14ac:dyDescent="0.15">
      <c r="B25" s="16"/>
      <c r="C25" s="36"/>
      <c r="D25" s="36"/>
      <c r="E25" s="37"/>
      <c r="F25" s="38"/>
      <c r="G25" s="39"/>
      <c r="H25" s="40"/>
      <c r="I25" s="42"/>
      <c r="L25" s="7"/>
      <c r="M25" s="7"/>
      <c r="N25" s="7"/>
      <c r="O25" s="7"/>
      <c r="P25" s="8"/>
      <c r="Q25" s="17"/>
      <c r="R25" s="7"/>
      <c r="S25" s="7"/>
      <c r="T25" s="9"/>
    </row>
    <row r="26" spans="2:20" ht="13.5" customHeight="1" x14ac:dyDescent="0.15">
      <c r="B26" s="15"/>
      <c r="C26" s="31" t="s">
        <v>60</v>
      </c>
      <c r="D26" s="31" t="s">
        <v>304</v>
      </c>
      <c r="E26" s="32"/>
      <c r="F26" s="33"/>
      <c r="G26" s="34"/>
      <c r="H26" s="35"/>
      <c r="I26" s="41"/>
      <c r="L26" s="3"/>
      <c r="M26" s="3"/>
      <c r="N26" s="3"/>
      <c r="O26" s="3"/>
      <c r="P26" s="4"/>
      <c r="Q26" s="49"/>
      <c r="R26" s="3"/>
      <c r="S26" s="3"/>
      <c r="T26" s="6"/>
    </row>
    <row r="27" spans="2:20" ht="13.5" customHeight="1" x14ac:dyDescent="0.15">
      <c r="B27" s="16"/>
      <c r="C27" s="36" t="s">
        <v>61</v>
      </c>
      <c r="D27" s="36" t="s">
        <v>62</v>
      </c>
      <c r="E27" s="37">
        <v>7</v>
      </c>
      <c r="F27" s="38" t="s">
        <v>43</v>
      </c>
      <c r="G27" s="39"/>
      <c r="H27" s="40"/>
      <c r="I27" s="42" t="s">
        <v>51</v>
      </c>
      <c r="L27" s="7"/>
      <c r="M27" s="7"/>
      <c r="N27" s="7"/>
      <c r="O27" s="7"/>
      <c r="P27" s="8"/>
      <c r="Q27" s="17"/>
      <c r="R27" s="7"/>
      <c r="S27" s="7"/>
      <c r="T27" s="9"/>
    </row>
    <row r="28" spans="2:20" ht="13.5" customHeight="1" x14ac:dyDescent="0.15">
      <c r="B28" s="15"/>
      <c r="C28" s="31"/>
      <c r="D28" s="31" t="s">
        <v>63</v>
      </c>
      <c r="E28" s="32"/>
      <c r="F28" s="33"/>
      <c r="G28" s="34"/>
      <c r="H28" s="35"/>
      <c r="I28" s="41"/>
      <c r="L28" s="3"/>
      <c r="M28" s="3"/>
      <c r="N28" s="3"/>
      <c r="O28" s="3"/>
      <c r="P28" s="4"/>
      <c r="Q28" s="49"/>
      <c r="R28" s="3"/>
      <c r="S28" s="3"/>
      <c r="T28" s="6"/>
    </row>
    <row r="29" spans="2:20" ht="13.5" customHeight="1" x14ac:dyDescent="0.15">
      <c r="B29" s="16"/>
      <c r="C29" s="36"/>
      <c r="D29" s="36" t="s">
        <v>64</v>
      </c>
      <c r="E29" s="37"/>
      <c r="F29" s="38"/>
      <c r="G29" s="39"/>
      <c r="H29" s="40"/>
      <c r="I29" s="42"/>
      <c r="L29" s="7"/>
      <c r="M29" s="7"/>
      <c r="N29" s="7"/>
      <c r="O29" s="7"/>
      <c r="P29" s="8"/>
      <c r="Q29" s="17"/>
      <c r="R29" s="7"/>
      <c r="S29" s="7"/>
      <c r="T29" s="9"/>
    </row>
    <row r="30" spans="2:20" ht="13.5" customHeight="1" x14ac:dyDescent="0.15">
      <c r="B30" s="15"/>
      <c r="C30" s="31" t="s">
        <v>65</v>
      </c>
      <c r="D30" s="31" t="s">
        <v>305</v>
      </c>
      <c r="E30" s="32"/>
      <c r="F30" s="33"/>
      <c r="G30" s="34"/>
      <c r="H30" s="35"/>
      <c r="I30" s="41"/>
      <c r="L30" s="3"/>
      <c r="M30" s="3"/>
      <c r="N30" s="3"/>
      <c r="O30" s="3"/>
      <c r="P30" s="4"/>
      <c r="Q30" s="49"/>
      <c r="R30" s="3"/>
      <c r="S30" s="3"/>
      <c r="T30" s="6"/>
    </row>
    <row r="31" spans="2:20" ht="13.5" customHeight="1" x14ac:dyDescent="0.15">
      <c r="B31" s="16"/>
      <c r="C31" s="36" t="s">
        <v>61</v>
      </c>
      <c r="D31" s="36" t="s">
        <v>66</v>
      </c>
      <c r="E31" s="37">
        <v>2</v>
      </c>
      <c r="F31" s="38" t="s">
        <v>43</v>
      </c>
      <c r="G31" s="39"/>
      <c r="H31" s="40"/>
      <c r="I31" s="42" t="s">
        <v>51</v>
      </c>
      <c r="L31" s="7"/>
      <c r="M31" s="7"/>
      <c r="N31" s="7"/>
      <c r="O31" s="7"/>
      <c r="P31" s="8"/>
      <c r="Q31" s="17"/>
      <c r="R31" s="7"/>
      <c r="S31" s="7"/>
      <c r="T31" s="9"/>
    </row>
    <row r="32" spans="2:20" ht="13.5" customHeight="1" x14ac:dyDescent="0.15">
      <c r="B32" s="15"/>
      <c r="C32" s="31"/>
      <c r="D32" s="31" t="s">
        <v>67</v>
      </c>
      <c r="E32" s="32"/>
      <c r="F32" s="33"/>
      <c r="G32" s="34"/>
      <c r="H32" s="35"/>
      <c r="I32" s="41"/>
      <c r="L32" s="3"/>
      <c r="M32" s="3"/>
      <c r="N32" s="3"/>
      <c r="O32" s="3"/>
      <c r="P32" s="4"/>
      <c r="Q32" s="49"/>
      <c r="R32" s="3"/>
      <c r="S32" s="3"/>
      <c r="T32" s="6"/>
    </row>
    <row r="33" spans="2:20" ht="13.5" customHeight="1" x14ac:dyDescent="0.15">
      <c r="B33" s="16"/>
      <c r="C33" s="36"/>
      <c r="D33" s="36" t="s">
        <v>68</v>
      </c>
      <c r="E33" s="37"/>
      <c r="F33" s="38"/>
      <c r="G33" s="39"/>
      <c r="H33" s="40"/>
      <c r="I33" s="42"/>
      <c r="L33" s="7"/>
      <c r="M33" s="7"/>
      <c r="N33" s="7"/>
      <c r="O33" s="7"/>
      <c r="P33" s="8"/>
      <c r="Q33" s="17"/>
      <c r="R33" s="7"/>
      <c r="S33" s="7"/>
      <c r="T33" s="9"/>
    </row>
    <row r="34" spans="2:20" ht="13.5" customHeight="1" x14ac:dyDescent="0.15">
      <c r="B34" s="15"/>
      <c r="C34" s="31" t="s">
        <v>69</v>
      </c>
      <c r="D34" s="31" t="s">
        <v>327</v>
      </c>
      <c r="E34" s="32"/>
      <c r="F34" s="33"/>
      <c r="G34" s="34"/>
      <c r="H34" s="35"/>
      <c r="I34" s="41"/>
      <c r="L34" s="3"/>
      <c r="M34" s="3"/>
      <c r="N34" s="3"/>
      <c r="O34" s="3"/>
      <c r="P34" s="4"/>
      <c r="Q34" s="49"/>
      <c r="R34" s="3"/>
      <c r="S34" s="3"/>
      <c r="T34" s="6"/>
    </row>
    <row r="35" spans="2:20" ht="13.5" customHeight="1" x14ac:dyDescent="0.15">
      <c r="B35" s="16"/>
      <c r="C35" s="36" t="s">
        <v>61</v>
      </c>
      <c r="D35" s="36" t="s">
        <v>70</v>
      </c>
      <c r="E35" s="37">
        <v>4</v>
      </c>
      <c r="F35" s="38" t="s">
        <v>43</v>
      </c>
      <c r="G35" s="39"/>
      <c r="H35" s="40"/>
      <c r="I35" s="42" t="s">
        <v>51</v>
      </c>
      <c r="L35" s="7"/>
      <c r="M35" s="7"/>
      <c r="N35" s="7"/>
      <c r="O35" s="7"/>
      <c r="P35" s="8"/>
      <c r="Q35" s="17"/>
      <c r="R35" s="7"/>
      <c r="S35" s="7"/>
      <c r="T35" s="9"/>
    </row>
    <row r="36" spans="2:20" ht="13.5" customHeight="1" x14ac:dyDescent="0.15">
      <c r="B36" s="15"/>
      <c r="C36" s="31"/>
      <c r="D36" s="31" t="s">
        <v>71</v>
      </c>
      <c r="E36" s="32"/>
      <c r="F36" s="33"/>
      <c r="G36" s="34"/>
      <c r="H36" s="35"/>
      <c r="I36" s="41"/>
      <c r="L36" s="3"/>
      <c r="M36" s="3"/>
      <c r="N36" s="3"/>
      <c r="O36" s="3"/>
      <c r="P36" s="4"/>
      <c r="Q36" s="49"/>
      <c r="R36" s="3"/>
      <c r="S36" s="3"/>
      <c r="T36" s="6"/>
    </row>
    <row r="37" spans="2:20" ht="13.5" customHeight="1" x14ac:dyDescent="0.15">
      <c r="B37" s="16"/>
      <c r="C37" s="36"/>
      <c r="D37" s="36" t="s">
        <v>72</v>
      </c>
      <c r="E37" s="37"/>
      <c r="F37" s="38"/>
      <c r="G37" s="39"/>
      <c r="H37" s="40"/>
      <c r="I37" s="42"/>
      <c r="L37" s="7"/>
      <c r="M37" s="7"/>
      <c r="N37" s="7"/>
      <c r="O37" s="7"/>
      <c r="P37" s="8"/>
      <c r="Q37" s="17"/>
      <c r="R37" s="7"/>
      <c r="S37" s="7"/>
      <c r="T37" s="9"/>
    </row>
    <row r="38" spans="2:20" ht="13.5" customHeight="1" x14ac:dyDescent="0.15">
      <c r="B38" s="109"/>
      <c r="C38" s="110"/>
      <c r="D38" s="110"/>
      <c r="E38" s="111"/>
      <c r="F38" s="112"/>
      <c r="G38" s="113"/>
      <c r="H38" s="114"/>
      <c r="I38" s="115"/>
      <c r="L38" s="3"/>
      <c r="M38" s="3"/>
      <c r="N38" s="3"/>
      <c r="O38" s="3"/>
      <c r="P38" s="4"/>
      <c r="Q38" s="49"/>
      <c r="R38" s="3"/>
      <c r="S38" s="3"/>
      <c r="T38" s="6"/>
    </row>
    <row r="39" spans="2:20" ht="13.5" customHeight="1" x14ac:dyDescent="0.15">
      <c r="B39" s="109"/>
      <c r="C39" s="110"/>
      <c r="D39" s="110"/>
      <c r="E39" s="111"/>
      <c r="F39" s="112"/>
      <c r="G39" s="113"/>
      <c r="H39" s="114"/>
      <c r="I39" s="115"/>
      <c r="L39" s="3"/>
      <c r="M39" s="3"/>
      <c r="N39" s="3"/>
      <c r="O39" s="3"/>
      <c r="P39" s="4"/>
      <c r="Q39" s="49"/>
      <c r="R39" s="3"/>
      <c r="S39" s="3"/>
      <c r="T39" s="6"/>
    </row>
    <row r="40" spans="2:20" ht="13.5" customHeight="1" x14ac:dyDescent="0.15">
      <c r="B40" s="118"/>
      <c r="C40" s="119" t="s">
        <v>73</v>
      </c>
      <c r="D40" s="119" t="s">
        <v>306</v>
      </c>
      <c r="E40" s="120"/>
      <c r="F40" s="121"/>
      <c r="G40" s="122"/>
      <c r="H40" s="123"/>
      <c r="I40" s="124"/>
      <c r="L40" s="3"/>
      <c r="M40" s="3"/>
      <c r="N40" s="3"/>
      <c r="O40" s="3"/>
      <c r="P40" s="4"/>
      <c r="Q40" s="49"/>
      <c r="R40" s="3"/>
      <c r="S40" s="3"/>
      <c r="T40" s="6"/>
    </row>
    <row r="41" spans="2:20" ht="13.5" customHeight="1" x14ac:dyDescent="0.15">
      <c r="B41" s="16"/>
      <c r="C41" s="36" t="s">
        <v>74</v>
      </c>
      <c r="D41" s="36" t="s">
        <v>79</v>
      </c>
      <c r="E41" s="37">
        <v>1</v>
      </c>
      <c r="F41" s="38" t="s">
        <v>43</v>
      </c>
      <c r="G41" s="39"/>
      <c r="H41" s="40"/>
      <c r="I41" s="42" t="s">
        <v>51</v>
      </c>
      <c r="L41" s="7"/>
      <c r="M41" s="7"/>
      <c r="N41" s="7"/>
      <c r="O41" s="7"/>
      <c r="P41" s="8"/>
      <c r="Q41" s="17"/>
      <c r="R41" s="7"/>
      <c r="S41" s="7"/>
      <c r="T41" s="9"/>
    </row>
    <row r="42" spans="2:20" ht="13.5" customHeight="1" x14ac:dyDescent="0.15">
      <c r="B42" s="15"/>
      <c r="C42" s="31" t="s">
        <v>78</v>
      </c>
      <c r="D42" s="31" t="s">
        <v>76</v>
      </c>
      <c r="E42" s="32"/>
      <c r="F42" s="33"/>
      <c r="G42" s="34"/>
      <c r="H42" s="35"/>
      <c r="I42" s="41"/>
      <c r="L42" s="3"/>
      <c r="M42" s="3"/>
      <c r="N42" s="3"/>
      <c r="O42" s="3"/>
      <c r="P42" s="4"/>
      <c r="Q42" s="49"/>
      <c r="R42" s="3"/>
      <c r="S42" s="3"/>
      <c r="T42" s="6"/>
    </row>
    <row r="43" spans="2:20" ht="13.5" customHeight="1" x14ac:dyDescent="0.15">
      <c r="B43" s="16"/>
      <c r="C43" s="36" t="s">
        <v>74</v>
      </c>
      <c r="D43" s="36" t="s">
        <v>77</v>
      </c>
      <c r="E43" s="37">
        <v>2</v>
      </c>
      <c r="F43" s="38" t="s">
        <v>43</v>
      </c>
      <c r="G43" s="39"/>
      <c r="H43" s="40"/>
      <c r="I43" s="42" t="s">
        <v>51</v>
      </c>
      <c r="L43" s="7"/>
      <c r="M43" s="7"/>
      <c r="N43" s="7"/>
      <c r="O43" s="7"/>
      <c r="P43" s="8"/>
      <c r="Q43" s="17"/>
      <c r="R43" s="7"/>
      <c r="S43" s="7"/>
      <c r="T43" s="9"/>
    </row>
    <row r="44" spans="2:20" ht="13.5" customHeight="1" x14ac:dyDescent="0.15">
      <c r="B44" s="109"/>
      <c r="C44" s="110"/>
      <c r="D44" s="110" t="s">
        <v>295</v>
      </c>
      <c r="E44" s="111"/>
      <c r="F44" s="112"/>
      <c r="G44" s="113"/>
      <c r="H44" s="114"/>
      <c r="I44" s="115"/>
      <c r="L44" s="3"/>
      <c r="M44" s="3"/>
      <c r="N44" s="3"/>
      <c r="O44" s="3"/>
      <c r="P44" s="4"/>
      <c r="Q44" s="49"/>
      <c r="R44" s="3"/>
      <c r="S44" s="3"/>
      <c r="T44" s="6"/>
    </row>
    <row r="45" spans="2:20" ht="13.5" customHeight="1" x14ac:dyDescent="0.15">
      <c r="B45" s="109"/>
      <c r="C45" s="110"/>
      <c r="D45" s="110" t="s">
        <v>234</v>
      </c>
      <c r="E45" s="111"/>
      <c r="F45" s="112"/>
      <c r="G45" s="113"/>
      <c r="H45" s="114"/>
      <c r="I45" s="115"/>
      <c r="L45" s="3"/>
      <c r="M45" s="3"/>
      <c r="N45" s="3"/>
      <c r="O45" s="3"/>
      <c r="P45" s="4"/>
      <c r="Q45" s="49"/>
      <c r="R45" s="3"/>
      <c r="S45" s="3"/>
      <c r="T45" s="6"/>
    </row>
    <row r="46" spans="2:20" ht="13.5" customHeight="1" x14ac:dyDescent="0.15">
      <c r="B46" s="118"/>
      <c r="C46" s="119" t="s">
        <v>75</v>
      </c>
      <c r="D46" s="119" t="s">
        <v>306</v>
      </c>
      <c r="E46" s="120"/>
      <c r="F46" s="121"/>
      <c r="G46" s="122"/>
      <c r="H46" s="123"/>
      <c r="I46" s="124"/>
      <c r="L46" s="3"/>
      <c r="M46" s="3"/>
      <c r="N46" s="3"/>
      <c r="O46" s="3"/>
      <c r="P46" s="4"/>
      <c r="Q46" s="49"/>
      <c r="R46" s="3"/>
      <c r="S46" s="3"/>
      <c r="T46" s="6"/>
    </row>
    <row r="47" spans="2:20" ht="13.5" customHeight="1" x14ac:dyDescent="0.15">
      <c r="B47" s="16"/>
      <c r="C47" s="36" t="s">
        <v>74</v>
      </c>
      <c r="D47" s="36" t="s">
        <v>79</v>
      </c>
      <c r="E47" s="37">
        <v>1</v>
      </c>
      <c r="F47" s="38" t="s">
        <v>43</v>
      </c>
      <c r="G47" s="39"/>
      <c r="H47" s="40"/>
      <c r="I47" s="42" t="s">
        <v>51</v>
      </c>
      <c r="L47" s="7"/>
      <c r="M47" s="7"/>
      <c r="N47" s="7"/>
      <c r="O47" s="7"/>
      <c r="P47" s="8"/>
      <c r="Q47" s="17"/>
      <c r="R47" s="7"/>
      <c r="S47" s="7"/>
      <c r="T47" s="9"/>
    </row>
    <row r="48" spans="2:20" ht="13.5" customHeight="1" x14ac:dyDescent="0.15">
      <c r="B48" s="15"/>
      <c r="C48" s="31" t="s">
        <v>80</v>
      </c>
      <c r="D48" s="31" t="s">
        <v>76</v>
      </c>
      <c r="E48" s="32"/>
      <c r="F48" s="33"/>
      <c r="G48" s="34"/>
      <c r="H48" s="35"/>
      <c r="I48" s="41"/>
      <c r="L48" s="3"/>
      <c r="M48" s="3"/>
      <c r="N48" s="3"/>
      <c r="O48" s="3"/>
      <c r="P48" s="4"/>
      <c r="Q48" s="49"/>
      <c r="R48" s="3"/>
      <c r="S48" s="3"/>
      <c r="T48" s="6"/>
    </row>
    <row r="49" spans="2:20" ht="13.5" customHeight="1" x14ac:dyDescent="0.15">
      <c r="B49" s="16"/>
      <c r="C49" s="36" t="s">
        <v>74</v>
      </c>
      <c r="D49" s="36" t="s">
        <v>77</v>
      </c>
      <c r="E49" s="37">
        <v>2</v>
      </c>
      <c r="F49" s="38" t="s">
        <v>43</v>
      </c>
      <c r="G49" s="39"/>
      <c r="H49" s="40"/>
      <c r="I49" s="42" t="s">
        <v>51</v>
      </c>
      <c r="L49" s="7"/>
      <c r="M49" s="7"/>
      <c r="N49" s="7"/>
      <c r="O49" s="7"/>
      <c r="P49" s="8"/>
      <c r="Q49" s="17"/>
      <c r="R49" s="7"/>
      <c r="S49" s="7"/>
      <c r="T49" s="9"/>
    </row>
    <row r="50" spans="2:20" ht="13.5" customHeight="1" x14ac:dyDescent="0.15">
      <c r="B50" s="109"/>
      <c r="C50" s="110"/>
      <c r="D50" s="110" t="s">
        <v>295</v>
      </c>
      <c r="E50" s="111"/>
      <c r="F50" s="112"/>
      <c r="G50" s="113"/>
      <c r="H50" s="114"/>
      <c r="I50" s="115"/>
      <c r="L50" s="3"/>
      <c r="M50" s="3"/>
      <c r="N50" s="3"/>
      <c r="O50" s="3"/>
      <c r="P50" s="4"/>
      <c r="Q50" s="49"/>
      <c r="R50" s="3"/>
      <c r="S50" s="3"/>
      <c r="T50" s="6"/>
    </row>
    <row r="51" spans="2:20" ht="13.5" customHeight="1" x14ac:dyDescent="0.15">
      <c r="B51" s="109"/>
      <c r="C51" s="110"/>
      <c r="D51" s="110" t="s">
        <v>234</v>
      </c>
      <c r="E51" s="111"/>
      <c r="F51" s="112"/>
      <c r="G51" s="113"/>
      <c r="H51" s="114"/>
      <c r="I51" s="115"/>
      <c r="L51" s="3"/>
      <c r="M51" s="3"/>
      <c r="N51" s="3"/>
      <c r="O51" s="3"/>
      <c r="P51" s="4"/>
      <c r="Q51" s="49"/>
      <c r="R51" s="3"/>
      <c r="S51" s="3"/>
      <c r="T51" s="6"/>
    </row>
    <row r="52" spans="2:20" ht="13.5" customHeight="1" x14ac:dyDescent="0.15">
      <c r="B52" s="118"/>
      <c r="C52" s="119" t="s">
        <v>81</v>
      </c>
      <c r="D52" s="119" t="s">
        <v>306</v>
      </c>
      <c r="E52" s="120"/>
      <c r="F52" s="121"/>
      <c r="G52" s="122"/>
      <c r="H52" s="123"/>
      <c r="I52" s="124"/>
      <c r="L52" s="3"/>
      <c r="M52" s="3"/>
      <c r="N52" s="3"/>
      <c r="O52" s="3"/>
      <c r="P52" s="4"/>
      <c r="Q52" s="49"/>
      <c r="R52" s="3"/>
      <c r="S52" s="3"/>
      <c r="T52" s="6"/>
    </row>
    <row r="53" spans="2:20" ht="13.5" customHeight="1" x14ac:dyDescent="0.15">
      <c r="B53" s="16"/>
      <c r="C53" s="36" t="s">
        <v>74</v>
      </c>
      <c r="D53" s="36" t="s">
        <v>82</v>
      </c>
      <c r="E53" s="37">
        <v>1</v>
      </c>
      <c r="F53" s="38" t="s">
        <v>43</v>
      </c>
      <c r="G53" s="39"/>
      <c r="H53" s="40"/>
      <c r="I53" s="42" t="s">
        <v>51</v>
      </c>
      <c r="L53" s="7"/>
      <c r="M53" s="7"/>
      <c r="N53" s="7"/>
      <c r="O53" s="7"/>
      <c r="P53" s="8"/>
      <c r="Q53" s="17"/>
      <c r="R53" s="7"/>
      <c r="S53" s="7"/>
      <c r="T53" s="9"/>
    </row>
    <row r="54" spans="2:20" ht="13.5" customHeight="1" x14ac:dyDescent="0.15">
      <c r="B54" s="15"/>
      <c r="C54" s="31" t="s">
        <v>83</v>
      </c>
      <c r="D54" s="31" t="s">
        <v>84</v>
      </c>
      <c r="E54" s="32"/>
      <c r="F54" s="33"/>
      <c r="G54" s="34"/>
      <c r="H54" s="35"/>
      <c r="I54" s="41"/>
      <c r="L54" s="3"/>
      <c r="M54" s="3"/>
      <c r="N54" s="3"/>
      <c r="O54" s="3"/>
      <c r="P54" s="4"/>
      <c r="Q54" s="49"/>
      <c r="R54" s="3"/>
      <c r="S54" s="3"/>
      <c r="T54" s="6"/>
    </row>
    <row r="55" spans="2:20" ht="13.5" customHeight="1" x14ac:dyDescent="0.15">
      <c r="B55" s="16"/>
      <c r="C55" s="36" t="s">
        <v>74</v>
      </c>
      <c r="D55" s="36" t="s">
        <v>85</v>
      </c>
      <c r="E55" s="37">
        <v>1</v>
      </c>
      <c r="F55" s="38" t="s">
        <v>43</v>
      </c>
      <c r="G55" s="39"/>
      <c r="H55" s="40"/>
      <c r="I55" s="42" t="s">
        <v>51</v>
      </c>
      <c r="L55" s="7"/>
      <c r="M55" s="7"/>
      <c r="N55" s="7"/>
      <c r="O55" s="7"/>
      <c r="P55" s="8"/>
      <c r="Q55" s="17"/>
      <c r="R55" s="7"/>
      <c r="S55" s="7"/>
      <c r="T55" s="9"/>
    </row>
    <row r="56" spans="2:20" ht="13.5" customHeight="1" x14ac:dyDescent="0.15">
      <c r="B56" s="109"/>
      <c r="C56" s="110"/>
      <c r="D56" s="110" t="s">
        <v>296</v>
      </c>
      <c r="E56" s="111"/>
      <c r="F56" s="112"/>
      <c r="G56" s="113"/>
      <c r="H56" s="114"/>
      <c r="I56" s="115"/>
      <c r="L56" s="3"/>
      <c r="M56" s="3"/>
      <c r="N56" s="3"/>
      <c r="O56" s="3"/>
      <c r="P56" s="4"/>
      <c r="Q56" s="49"/>
      <c r="R56" s="3"/>
      <c r="S56" s="3"/>
      <c r="T56" s="6"/>
    </row>
    <row r="57" spans="2:20" ht="13.5" customHeight="1" x14ac:dyDescent="0.15">
      <c r="B57" s="109"/>
      <c r="C57" s="110"/>
      <c r="D57" s="110" t="s">
        <v>234</v>
      </c>
      <c r="E57" s="111"/>
      <c r="F57" s="112"/>
      <c r="G57" s="113"/>
      <c r="H57" s="114"/>
      <c r="I57" s="115"/>
      <c r="L57" s="3"/>
      <c r="M57" s="3"/>
      <c r="N57" s="3"/>
      <c r="O57" s="3"/>
      <c r="P57" s="4"/>
      <c r="Q57" s="49"/>
      <c r="R57" s="3"/>
      <c r="S57" s="3"/>
      <c r="T57" s="6"/>
    </row>
    <row r="58" spans="2:20" ht="13.5" customHeight="1" x14ac:dyDescent="0.15">
      <c r="B58" s="118"/>
      <c r="C58" s="119" t="s">
        <v>86</v>
      </c>
      <c r="D58" s="119" t="s">
        <v>84</v>
      </c>
      <c r="E58" s="120"/>
      <c r="F58" s="121"/>
      <c r="G58" s="122"/>
      <c r="H58" s="123"/>
      <c r="I58" s="124"/>
      <c r="L58" s="3"/>
      <c r="M58" s="3"/>
      <c r="N58" s="3"/>
      <c r="O58" s="3"/>
      <c r="P58" s="4"/>
      <c r="Q58" s="49"/>
      <c r="R58" s="3"/>
      <c r="S58" s="3"/>
      <c r="T58" s="6"/>
    </row>
    <row r="59" spans="2:20" ht="13.5" customHeight="1" x14ac:dyDescent="0.15">
      <c r="B59" s="16"/>
      <c r="C59" s="36" t="s">
        <v>74</v>
      </c>
      <c r="D59" s="36" t="s">
        <v>87</v>
      </c>
      <c r="E59" s="37">
        <v>1</v>
      </c>
      <c r="F59" s="38" t="s">
        <v>43</v>
      </c>
      <c r="G59" s="39"/>
      <c r="H59" s="40"/>
      <c r="I59" s="42" t="s">
        <v>51</v>
      </c>
      <c r="L59" s="7"/>
      <c r="M59" s="7"/>
      <c r="N59" s="7"/>
      <c r="O59" s="7"/>
      <c r="P59" s="8"/>
      <c r="Q59" s="17"/>
      <c r="R59" s="7"/>
      <c r="S59" s="7"/>
      <c r="T59" s="9"/>
    </row>
    <row r="60" spans="2:20" ht="13.5" customHeight="1" x14ac:dyDescent="0.15">
      <c r="B60" s="109"/>
      <c r="C60" s="110"/>
      <c r="D60" s="110" t="s">
        <v>297</v>
      </c>
      <c r="E60" s="111"/>
      <c r="F60" s="112"/>
      <c r="G60" s="113"/>
      <c r="H60" s="114"/>
      <c r="I60" s="115"/>
      <c r="L60" s="3"/>
      <c r="M60" s="3"/>
      <c r="N60" s="3"/>
      <c r="O60" s="3"/>
      <c r="P60" s="4"/>
      <c r="Q60" s="49"/>
      <c r="R60" s="3"/>
      <c r="S60" s="3"/>
      <c r="T60" s="6"/>
    </row>
    <row r="61" spans="2:20" ht="13.5" customHeight="1" x14ac:dyDescent="0.15">
      <c r="B61" s="109"/>
      <c r="C61" s="110"/>
      <c r="D61" s="110" t="s">
        <v>234</v>
      </c>
      <c r="E61" s="111"/>
      <c r="F61" s="112"/>
      <c r="G61" s="113"/>
      <c r="H61" s="114"/>
      <c r="I61" s="115"/>
      <c r="L61" s="3"/>
      <c r="M61" s="3"/>
      <c r="N61" s="3"/>
      <c r="O61" s="3"/>
      <c r="P61" s="4"/>
      <c r="Q61" s="49"/>
      <c r="R61" s="3"/>
      <c r="S61" s="3"/>
      <c r="T61" s="6"/>
    </row>
    <row r="62" spans="2:20" ht="13.5" customHeight="1" x14ac:dyDescent="0.15">
      <c r="B62" s="118"/>
      <c r="C62" s="119" t="s">
        <v>88</v>
      </c>
      <c r="D62" s="119" t="s">
        <v>89</v>
      </c>
      <c r="E62" s="120"/>
      <c r="F62" s="121"/>
      <c r="G62" s="122"/>
      <c r="H62" s="123"/>
      <c r="I62" s="124"/>
      <c r="L62" s="3"/>
      <c r="M62" s="3"/>
      <c r="N62" s="3"/>
      <c r="O62" s="3"/>
      <c r="P62" s="4"/>
      <c r="Q62" s="49"/>
      <c r="R62" s="3"/>
      <c r="S62" s="3"/>
      <c r="T62" s="6"/>
    </row>
    <row r="63" spans="2:20" ht="13.5" customHeight="1" x14ac:dyDescent="0.15">
      <c r="B63" s="16"/>
      <c r="C63" s="36" t="s">
        <v>74</v>
      </c>
      <c r="D63" s="36" t="s">
        <v>90</v>
      </c>
      <c r="E63" s="37">
        <v>1</v>
      </c>
      <c r="F63" s="38" t="s">
        <v>43</v>
      </c>
      <c r="G63" s="39"/>
      <c r="H63" s="40"/>
      <c r="I63" s="42" t="s">
        <v>51</v>
      </c>
      <c r="L63" s="7"/>
      <c r="M63" s="7"/>
      <c r="N63" s="7"/>
      <c r="O63" s="7"/>
      <c r="P63" s="8"/>
      <c r="Q63" s="17"/>
      <c r="R63" s="7"/>
      <c r="S63" s="7"/>
      <c r="T63" s="9"/>
    </row>
    <row r="64" spans="2:20" ht="13.5" customHeight="1" x14ac:dyDescent="0.15">
      <c r="B64" s="109"/>
      <c r="C64" s="110"/>
      <c r="D64" s="110" t="s">
        <v>298</v>
      </c>
      <c r="E64" s="111"/>
      <c r="F64" s="112"/>
      <c r="G64" s="113"/>
      <c r="H64" s="114"/>
      <c r="I64" s="115"/>
      <c r="L64" s="3"/>
      <c r="M64" s="3"/>
      <c r="N64" s="3"/>
      <c r="O64" s="3"/>
      <c r="P64" s="4"/>
      <c r="Q64" s="49"/>
      <c r="R64" s="3"/>
      <c r="S64" s="3"/>
      <c r="T64" s="6"/>
    </row>
    <row r="65" spans="2:20" ht="13.5" customHeight="1" x14ac:dyDescent="0.15">
      <c r="B65" s="109"/>
      <c r="C65" s="110"/>
      <c r="D65" s="110" t="s">
        <v>234</v>
      </c>
      <c r="E65" s="111"/>
      <c r="F65" s="112"/>
      <c r="G65" s="113"/>
      <c r="H65" s="114"/>
      <c r="I65" s="115"/>
      <c r="L65" s="3"/>
      <c r="M65" s="3"/>
      <c r="N65" s="3"/>
      <c r="O65" s="3"/>
      <c r="P65" s="4"/>
      <c r="Q65" s="49"/>
      <c r="R65" s="3"/>
      <c r="S65" s="3"/>
      <c r="T65" s="6"/>
    </row>
    <row r="66" spans="2:20" ht="13.5" customHeight="1" x14ac:dyDescent="0.15">
      <c r="B66" s="118"/>
      <c r="C66" s="119" t="s">
        <v>91</v>
      </c>
      <c r="D66" s="119" t="s">
        <v>89</v>
      </c>
      <c r="E66" s="120"/>
      <c r="F66" s="121"/>
      <c r="G66" s="122"/>
      <c r="H66" s="123"/>
      <c r="I66" s="124"/>
      <c r="L66" s="3"/>
      <c r="M66" s="3"/>
      <c r="N66" s="3"/>
      <c r="O66" s="3"/>
      <c r="P66" s="4"/>
      <c r="Q66" s="49"/>
      <c r="R66" s="3"/>
      <c r="S66" s="3"/>
      <c r="T66" s="6"/>
    </row>
    <row r="67" spans="2:20" ht="13.5" customHeight="1" x14ac:dyDescent="0.15">
      <c r="B67" s="16"/>
      <c r="C67" s="36" t="s">
        <v>74</v>
      </c>
      <c r="D67" s="36" t="s">
        <v>90</v>
      </c>
      <c r="E67" s="37">
        <v>1</v>
      </c>
      <c r="F67" s="38" t="s">
        <v>43</v>
      </c>
      <c r="G67" s="39"/>
      <c r="H67" s="40"/>
      <c r="I67" s="42" t="s">
        <v>51</v>
      </c>
      <c r="L67" s="7"/>
      <c r="M67" s="7"/>
      <c r="N67" s="7"/>
      <c r="O67" s="7"/>
      <c r="P67" s="8"/>
      <c r="Q67" s="17"/>
      <c r="R67" s="7"/>
      <c r="S67" s="7"/>
      <c r="T67" s="9"/>
    </row>
    <row r="68" spans="2:20" ht="13.5" customHeight="1" x14ac:dyDescent="0.15">
      <c r="B68" s="109"/>
      <c r="C68" s="110"/>
      <c r="D68" s="110" t="s">
        <v>298</v>
      </c>
      <c r="E68" s="111"/>
      <c r="F68" s="112"/>
      <c r="G68" s="113"/>
      <c r="H68" s="114"/>
      <c r="I68" s="115"/>
      <c r="L68" s="3"/>
      <c r="M68" s="3"/>
      <c r="N68" s="3"/>
      <c r="O68" s="3"/>
      <c r="P68" s="4"/>
      <c r="Q68" s="49"/>
      <c r="R68" s="3"/>
      <c r="S68" s="3"/>
      <c r="T68" s="6"/>
    </row>
    <row r="69" spans="2:20" ht="13.5" customHeight="1" x14ac:dyDescent="0.15">
      <c r="B69" s="109"/>
      <c r="C69" s="110"/>
      <c r="D69" s="110" t="s">
        <v>234</v>
      </c>
      <c r="E69" s="111"/>
      <c r="F69" s="112"/>
      <c r="G69" s="113"/>
      <c r="H69" s="114"/>
      <c r="I69" s="115"/>
      <c r="L69" s="3"/>
      <c r="M69" s="3"/>
      <c r="N69" s="3"/>
      <c r="O69" s="3"/>
      <c r="P69" s="4"/>
      <c r="Q69" s="49"/>
      <c r="R69" s="3"/>
      <c r="S69" s="3"/>
      <c r="T69" s="6"/>
    </row>
    <row r="70" spans="2:20" ht="13.5" customHeight="1" x14ac:dyDescent="0.15">
      <c r="B70" s="118"/>
      <c r="C70" s="119" t="s">
        <v>92</v>
      </c>
      <c r="D70" s="119" t="s">
        <v>93</v>
      </c>
      <c r="E70" s="120"/>
      <c r="F70" s="121"/>
      <c r="G70" s="122"/>
      <c r="H70" s="123"/>
      <c r="I70" s="124"/>
      <c r="L70" s="3"/>
      <c r="M70" s="3"/>
      <c r="N70" s="3"/>
      <c r="O70" s="3"/>
      <c r="P70" s="4"/>
      <c r="Q70" s="49"/>
      <c r="R70" s="3"/>
      <c r="S70" s="3"/>
      <c r="T70" s="6"/>
    </row>
    <row r="71" spans="2:20" ht="13.5" customHeight="1" x14ac:dyDescent="0.15">
      <c r="B71" s="16"/>
      <c r="C71" s="36" t="s">
        <v>74</v>
      </c>
      <c r="D71" s="36" t="s">
        <v>90</v>
      </c>
      <c r="E71" s="37">
        <v>2</v>
      </c>
      <c r="F71" s="38" t="s">
        <v>43</v>
      </c>
      <c r="G71" s="39"/>
      <c r="H71" s="40"/>
      <c r="I71" s="42" t="s">
        <v>51</v>
      </c>
      <c r="L71" s="7"/>
      <c r="M71" s="7"/>
      <c r="N71" s="7"/>
      <c r="O71" s="7"/>
      <c r="P71" s="8"/>
      <c r="Q71" s="17"/>
      <c r="R71" s="7"/>
      <c r="S71" s="7"/>
      <c r="T71" s="9"/>
    </row>
    <row r="72" spans="2:20" ht="13.5" customHeight="1" x14ac:dyDescent="0.15">
      <c r="B72" s="109"/>
      <c r="C72" s="110"/>
      <c r="D72" s="110" t="s">
        <v>298</v>
      </c>
      <c r="E72" s="111"/>
      <c r="F72" s="112"/>
      <c r="G72" s="113"/>
      <c r="H72" s="114"/>
      <c r="I72" s="115"/>
      <c r="L72" s="3"/>
      <c r="M72" s="3"/>
      <c r="N72" s="3"/>
      <c r="O72" s="3"/>
      <c r="P72" s="4"/>
      <c r="Q72" s="49"/>
      <c r="R72" s="3"/>
      <c r="S72" s="3"/>
      <c r="T72" s="6"/>
    </row>
    <row r="73" spans="2:20" ht="13.5" customHeight="1" x14ac:dyDescent="0.15">
      <c r="B73" s="109"/>
      <c r="C73" s="110"/>
      <c r="D73" s="110" t="s">
        <v>234</v>
      </c>
      <c r="E73" s="111"/>
      <c r="F73" s="112"/>
      <c r="G73" s="113"/>
      <c r="H73" s="114"/>
      <c r="I73" s="115"/>
      <c r="L73" s="3"/>
      <c r="M73" s="3"/>
      <c r="N73" s="3"/>
      <c r="O73" s="3"/>
      <c r="P73" s="4"/>
      <c r="Q73" s="49"/>
      <c r="R73" s="3"/>
      <c r="S73" s="3"/>
      <c r="T73" s="6"/>
    </row>
    <row r="74" spans="2:20" ht="13.5" customHeight="1" x14ac:dyDescent="0.15">
      <c r="B74" s="118"/>
      <c r="C74" s="119" t="s">
        <v>94</v>
      </c>
      <c r="D74" s="119" t="s">
        <v>93</v>
      </c>
      <c r="E74" s="120"/>
      <c r="F74" s="121"/>
      <c r="G74" s="122"/>
      <c r="H74" s="123"/>
      <c r="I74" s="124"/>
      <c r="L74" s="3"/>
      <c r="M74" s="3"/>
      <c r="N74" s="3"/>
      <c r="O74" s="3"/>
      <c r="P74" s="4"/>
      <c r="Q74" s="49"/>
      <c r="R74" s="3"/>
      <c r="S74" s="3"/>
      <c r="T74" s="6"/>
    </row>
    <row r="75" spans="2:20" ht="13.5" customHeight="1" x14ac:dyDescent="0.15">
      <c r="B75" s="16"/>
      <c r="C75" s="36" t="s">
        <v>74</v>
      </c>
      <c r="D75" s="36" t="s">
        <v>90</v>
      </c>
      <c r="E75" s="37">
        <v>2</v>
      </c>
      <c r="F75" s="38" t="s">
        <v>43</v>
      </c>
      <c r="G75" s="39"/>
      <c r="H75" s="40"/>
      <c r="I75" s="42" t="s">
        <v>51</v>
      </c>
      <c r="L75" s="7"/>
      <c r="M75" s="7"/>
      <c r="N75" s="7"/>
      <c r="O75" s="7"/>
      <c r="P75" s="8"/>
      <c r="Q75" s="17"/>
      <c r="R75" s="7"/>
      <c r="S75" s="7"/>
      <c r="T75" s="9"/>
    </row>
    <row r="76" spans="2:20" ht="13.5" customHeight="1" x14ac:dyDescent="0.15">
      <c r="B76" s="109"/>
      <c r="C76" s="110"/>
      <c r="D76" s="110" t="s">
        <v>298</v>
      </c>
      <c r="E76" s="111"/>
      <c r="F76" s="112"/>
      <c r="G76" s="113"/>
      <c r="H76" s="114"/>
      <c r="I76" s="115"/>
      <c r="L76" s="3"/>
      <c r="M76" s="3"/>
      <c r="N76" s="3"/>
      <c r="O76" s="3"/>
      <c r="P76" s="4"/>
      <c r="Q76" s="49"/>
      <c r="R76" s="3"/>
      <c r="S76" s="3"/>
      <c r="T76" s="6"/>
    </row>
    <row r="77" spans="2:20" ht="13.5" customHeight="1" x14ac:dyDescent="0.15">
      <c r="B77" s="109"/>
      <c r="C77" s="110"/>
      <c r="D77" s="110" t="s">
        <v>234</v>
      </c>
      <c r="E77" s="111"/>
      <c r="F77" s="112"/>
      <c r="G77" s="113"/>
      <c r="H77" s="114"/>
      <c r="I77" s="115"/>
      <c r="L77" s="3"/>
      <c r="M77" s="3"/>
      <c r="N77" s="3"/>
      <c r="O77" s="3"/>
      <c r="P77" s="4"/>
      <c r="Q77" s="49"/>
      <c r="R77" s="3"/>
      <c r="S77" s="3"/>
      <c r="T77" s="6"/>
    </row>
    <row r="78" spans="2:20" ht="13.5" customHeight="1" x14ac:dyDescent="0.15">
      <c r="B78" s="118"/>
      <c r="C78" s="119" t="s">
        <v>95</v>
      </c>
      <c r="D78" s="119" t="s">
        <v>96</v>
      </c>
      <c r="E78" s="120"/>
      <c r="F78" s="121"/>
      <c r="G78" s="122"/>
      <c r="H78" s="123"/>
      <c r="I78" s="124"/>
      <c r="L78" s="3"/>
      <c r="M78" s="3"/>
      <c r="N78" s="3"/>
      <c r="O78" s="3"/>
      <c r="P78" s="4"/>
      <c r="Q78" s="49"/>
      <c r="R78" s="3"/>
      <c r="S78" s="3"/>
      <c r="T78" s="6"/>
    </row>
    <row r="79" spans="2:20" ht="13.5" customHeight="1" x14ac:dyDescent="0.15">
      <c r="B79" s="16"/>
      <c r="C79" s="36" t="s">
        <v>74</v>
      </c>
      <c r="D79" s="36" t="s">
        <v>97</v>
      </c>
      <c r="E79" s="37">
        <v>1</v>
      </c>
      <c r="F79" s="38" t="s">
        <v>43</v>
      </c>
      <c r="G79" s="39"/>
      <c r="H79" s="40"/>
      <c r="I79" s="42" t="s">
        <v>51</v>
      </c>
      <c r="L79" s="7"/>
      <c r="M79" s="7"/>
      <c r="N79" s="7"/>
      <c r="O79" s="7"/>
      <c r="P79" s="8"/>
      <c r="Q79" s="17"/>
      <c r="R79" s="7"/>
      <c r="S79" s="7"/>
      <c r="T79" s="9"/>
    </row>
    <row r="80" spans="2:20" ht="13.5" customHeight="1" x14ac:dyDescent="0.15">
      <c r="B80" s="109"/>
      <c r="C80" s="110"/>
      <c r="D80" s="110" t="s">
        <v>299</v>
      </c>
      <c r="E80" s="111"/>
      <c r="F80" s="112"/>
      <c r="G80" s="113"/>
      <c r="H80" s="114"/>
      <c r="I80" s="115"/>
      <c r="L80" s="3"/>
      <c r="M80" s="3"/>
      <c r="N80" s="3"/>
      <c r="O80" s="3"/>
      <c r="P80" s="4"/>
      <c r="Q80" s="49"/>
      <c r="R80" s="3"/>
      <c r="S80" s="3"/>
      <c r="T80" s="6"/>
    </row>
    <row r="81" spans="2:20" ht="13.5" customHeight="1" x14ac:dyDescent="0.15">
      <c r="B81" s="109"/>
      <c r="C81" s="110"/>
      <c r="D81" s="110" t="s">
        <v>234</v>
      </c>
      <c r="E81" s="111"/>
      <c r="F81" s="112"/>
      <c r="G81" s="113"/>
      <c r="H81" s="114"/>
      <c r="I81" s="115"/>
      <c r="L81" s="3"/>
      <c r="M81" s="3"/>
      <c r="N81" s="3"/>
      <c r="O81" s="3"/>
      <c r="P81" s="4"/>
      <c r="Q81" s="49"/>
      <c r="R81" s="3"/>
      <c r="S81" s="3"/>
      <c r="T81" s="6"/>
    </row>
    <row r="82" spans="2:20" ht="13.5" customHeight="1" x14ac:dyDescent="0.15">
      <c r="B82" s="118"/>
      <c r="C82" s="119" t="s">
        <v>98</v>
      </c>
      <c r="D82" s="119" t="s">
        <v>96</v>
      </c>
      <c r="E82" s="120"/>
      <c r="F82" s="121"/>
      <c r="G82" s="122"/>
      <c r="H82" s="123"/>
      <c r="I82" s="124"/>
      <c r="L82" s="3"/>
      <c r="M82" s="3"/>
      <c r="N82" s="3"/>
      <c r="O82" s="3"/>
      <c r="P82" s="4"/>
      <c r="Q82" s="49"/>
      <c r="R82" s="3"/>
      <c r="S82" s="3"/>
      <c r="T82" s="6"/>
    </row>
    <row r="83" spans="2:20" ht="13.5" customHeight="1" x14ac:dyDescent="0.15">
      <c r="B83" s="16"/>
      <c r="C83" s="36" t="s">
        <v>74</v>
      </c>
      <c r="D83" s="36" t="s">
        <v>85</v>
      </c>
      <c r="E83" s="37">
        <v>1</v>
      </c>
      <c r="F83" s="38" t="s">
        <v>43</v>
      </c>
      <c r="G83" s="39"/>
      <c r="H83" s="40"/>
      <c r="I83" s="42" t="s">
        <v>51</v>
      </c>
      <c r="L83" s="7"/>
      <c r="M83" s="7"/>
      <c r="N83" s="7"/>
      <c r="O83" s="7"/>
      <c r="P83" s="8"/>
      <c r="Q83" s="17"/>
      <c r="R83" s="7"/>
      <c r="S83" s="7"/>
      <c r="T83" s="9"/>
    </row>
    <row r="84" spans="2:20" ht="13.5" customHeight="1" x14ac:dyDescent="0.15">
      <c r="B84" s="109"/>
      <c r="C84" s="110"/>
      <c r="D84" s="110" t="s">
        <v>300</v>
      </c>
      <c r="E84" s="111"/>
      <c r="F84" s="112"/>
      <c r="G84" s="113"/>
      <c r="H84" s="114"/>
      <c r="I84" s="115"/>
      <c r="L84" s="3"/>
      <c r="M84" s="3"/>
      <c r="N84" s="3"/>
      <c r="O84" s="3"/>
      <c r="P84" s="4"/>
      <c r="Q84" s="49"/>
      <c r="R84" s="3"/>
      <c r="S84" s="3"/>
      <c r="T84" s="6"/>
    </row>
    <row r="85" spans="2:20" ht="13.5" customHeight="1" x14ac:dyDescent="0.15">
      <c r="B85" s="109"/>
      <c r="C85" s="110"/>
      <c r="D85" s="110" t="s">
        <v>234</v>
      </c>
      <c r="E85" s="111"/>
      <c r="F85" s="112"/>
      <c r="G85" s="113"/>
      <c r="H85" s="114"/>
      <c r="I85" s="115"/>
      <c r="L85" s="3"/>
      <c r="M85" s="3"/>
      <c r="N85" s="3"/>
      <c r="O85" s="3"/>
      <c r="P85" s="4"/>
      <c r="Q85" s="49"/>
      <c r="R85" s="3"/>
      <c r="S85" s="3"/>
      <c r="T85" s="6"/>
    </row>
    <row r="86" spans="2:20" ht="13.5" customHeight="1" x14ac:dyDescent="0.15">
      <c r="B86" s="118"/>
      <c r="C86" s="119" t="s">
        <v>99</v>
      </c>
      <c r="D86" s="119" t="s">
        <v>93</v>
      </c>
      <c r="E86" s="120"/>
      <c r="F86" s="121"/>
      <c r="G86" s="122"/>
      <c r="H86" s="123"/>
      <c r="I86" s="124"/>
      <c r="L86" s="3"/>
      <c r="M86" s="3"/>
      <c r="N86" s="3"/>
      <c r="O86" s="3"/>
      <c r="P86" s="4"/>
      <c r="Q86" s="49"/>
      <c r="R86" s="3"/>
      <c r="S86" s="3"/>
      <c r="T86" s="6"/>
    </row>
    <row r="87" spans="2:20" ht="13.5" customHeight="1" x14ac:dyDescent="0.15">
      <c r="B87" s="16"/>
      <c r="C87" s="36" t="s">
        <v>74</v>
      </c>
      <c r="D87" s="36" t="s">
        <v>90</v>
      </c>
      <c r="E87" s="37">
        <v>1</v>
      </c>
      <c r="F87" s="38" t="s">
        <v>43</v>
      </c>
      <c r="G87" s="39"/>
      <c r="H87" s="40"/>
      <c r="I87" s="42" t="s">
        <v>51</v>
      </c>
      <c r="L87" s="7"/>
      <c r="M87" s="7"/>
      <c r="N87" s="7"/>
      <c r="O87" s="7"/>
      <c r="P87" s="8"/>
      <c r="Q87" s="17"/>
      <c r="R87" s="7"/>
      <c r="S87" s="7"/>
      <c r="T87" s="9"/>
    </row>
    <row r="88" spans="2:20" ht="13.5" customHeight="1" x14ac:dyDescent="0.15">
      <c r="B88" s="109"/>
      <c r="C88" s="110"/>
      <c r="D88" s="110" t="s">
        <v>298</v>
      </c>
      <c r="E88" s="111"/>
      <c r="F88" s="112"/>
      <c r="G88" s="113"/>
      <c r="H88" s="114"/>
      <c r="I88" s="115"/>
      <c r="L88" s="3"/>
      <c r="M88" s="3"/>
      <c r="N88" s="3"/>
      <c r="O88" s="3"/>
      <c r="P88" s="4"/>
      <c r="Q88" s="49"/>
      <c r="R88" s="3"/>
      <c r="S88" s="3"/>
      <c r="T88" s="6"/>
    </row>
    <row r="89" spans="2:20" ht="13.5" customHeight="1" x14ac:dyDescent="0.15">
      <c r="B89" s="109"/>
      <c r="C89" s="110"/>
      <c r="D89" s="110" t="s">
        <v>234</v>
      </c>
      <c r="E89" s="111"/>
      <c r="F89" s="112"/>
      <c r="G89" s="113"/>
      <c r="H89" s="114"/>
      <c r="I89" s="115"/>
      <c r="L89" s="3"/>
      <c r="M89" s="3"/>
      <c r="N89" s="3"/>
      <c r="O89" s="3"/>
      <c r="P89" s="4"/>
      <c r="Q89" s="49"/>
      <c r="R89" s="3"/>
      <c r="S89" s="3"/>
      <c r="T89" s="6"/>
    </row>
    <row r="90" spans="2:20" ht="13.5" customHeight="1" x14ac:dyDescent="0.15">
      <c r="B90" s="118"/>
      <c r="C90" s="119" t="s">
        <v>100</v>
      </c>
      <c r="D90" s="119" t="s">
        <v>306</v>
      </c>
      <c r="E90" s="120"/>
      <c r="F90" s="121"/>
      <c r="G90" s="122"/>
      <c r="H90" s="123"/>
      <c r="I90" s="124"/>
      <c r="L90" s="3"/>
      <c r="M90" s="3"/>
      <c r="N90" s="3"/>
      <c r="O90" s="3"/>
      <c r="P90" s="4"/>
      <c r="Q90" s="49"/>
      <c r="R90" s="3"/>
      <c r="S90" s="3"/>
      <c r="T90" s="6"/>
    </row>
    <row r="91" spans="2:20" ht="13.5" customHeight="1" x14ac:dyDescent="0.15">
      <c r="B91" s="16"/>
      <c r="C91" s="36" t="s">
        <v>74</v>
      </c>
      <c r="D91" s="36" t="s">
        <v>101</v>
      </c>
      <c r="E91" s="37">
        <v>1</v>
      </c>
      <c r="F91" s="38" t="s">
        <v>43</v>
      </c>
      <c r="G91" s="39"/>
      <c r="H91" s="40"/>
      <c r="I91" s="42" t="s">
        <v>51</v>
      </c>
      <c r="L91" s="7"/>
      <c r="M91" s="7"/>
      <c r="N91" s="7"/>
      <c r="O91" s="7"/>
      <c r="P91" s="8"/>
      <c r="Q91" s="17"/>
      <c r="R91" s="7"/>
      <c r="S91" s="7"/>
      <c r="T91" s="9"/>
    </row>
    <row r="92" spans="2:20" ht="13.5" customHeight="1" x14ac:dyDescent="0.15">
      <c r="B92" s="15"/>
      <c r="C92" s="31" t="s">
        <v>102</v>
      </c>
      <c r="D92" s="31" t="s">
        <v>96</v>
      </c>
      <c r="E92" s="32"/>
      <c r="F92" s="33"/>
      <c r="G92" s="34"/>
      <c r="H92" s="35"/>
      <c r="I92" s="41"/>
      <c r="L92" s="3"/>
      <c r="M92" s="3"/>
      <c r="N92" s="3"/>
      <c r="O92" s="3"/>
      <c r="P92" s="4"/>
      <c r="Q92" s="49"/>
      <c r="R92" s="3"/>
      <c r="S92" s="3"/>
      <c r="T92" s="6"/>
    </row>
    <row r="93" spans="2:20" ht="13.5" customHeight="1" x14ac:dyDescent="0.15">
      <c r="B93" s="16"/>
      <c r="C93" s="36" t="s">
        <v>74</v>
      </c>
      <c r="D93" s="36" t="s">
        <v>87</v>
      </c>
      <c r="E93" s="37">
        <v>1</v>
      </c>
      <c r="F93" s="38" t="s">
        <v>43</v>
      </c>
      <c r="G93" s="39"/>
      <c r="H93" s="40"/>
      <c r="I93" s="42" t="s">
        <v>51</v>
      </c>
      <c r="L93" s="7"/>
      <c r="M93" s="7"/>
      <c r="N93" s="7"/>
      <c r="O93" s="7"/>
      <c r="P93" s="8"/>
      <c r="Q93" s="17"/>
      <c r="R93" s="7"/>
      <c r="S93" s="7"/>
      <c r="T93" s="9"/>
    </row>
    <row r="94" spans="2:20" ht="13.5" customHeight="1" x14ac:dyDescent="0.15">
      <c r="B94" s="109"/>
      <c r="C94" s="110"/>
      <c r="D94" s="110" t="s">
        <v>301</v>
      </c>
      <c r="E94" s="111"/>
      <c r="F94" s="112"/>
      <c r="G94" s="113"/>
      <c r="H94" s="114"/>
      <c r="I94" s="115"/>
      <c r="L94" s="3"/>
      <c r="M94" s="3"/>
      <c r="N94" s="3"/>
      <c r="O94" s="3"/>
      <c r="P94" s="4"/>
      <c r="Q94" s="49"/>
      <c r="R94" s="3"/>
      <c r="S94" s="3"/>
      <c r="T94" s="6"/>
    </row>
    <row r="95" spans="2:20" ht="13.5" customHeight="1" x14ac:dyDescent="0.15">
      <c r="B95" s="109"/>
      <c r="C95" s="110"/>
      <c r="D95" s="110" t="s">
        <v>234</v>
      </c>
      <c r="E95" s="111"/>
      <c r="F95" s="112"/>
      <c r="G95" s="113"/>
      <c r="H95" s="114"/>
      <c r="I95" s="115"/>
      <c r="L95" s="3"/>
      <c r="M95" s="3"/>
      <c r="N95" s="3"/>
      <c r="O95" s="3"/>
      <c r="P95" s="4"/>
      <c r="Q95" s="49"/>
      <c r="R95" s="3"/>
      <c r="S95" s="3"/>
      <c r="T95" s="6"/>
    </row>
    <row r="96" spans="2:20" ht="13.5" customHeight="1" x14ac:dyDescent="0.15">
      <c r="B96" s="118"/>
      <c r="C96" s="119" t="s">
        <v>103</v>
      </c>
      <c r="D96" s="119" t="s">
        <v>96</v>
      </c>
      <c r="E96" s="120"/>
      <c r="F96" s="121"/>
      <c r="G96" s="122"/>
      <c r="H96" s="123"/>
      <c r="I96" s="124"/>
      <c r="L96" s="3"/>
      <c r="M96" s="3"/>
      <c r="N96" s="3"/>
      <c r="O96" s="3"/>
      <c r="P96" s="4"/>
      <c r="Q96" s="49"/>
      <c r="R96" s="3"/>
      <c r="S96" s="3"/>
      <c r="T96" s="6"/>
    </row>
    <row r="97" spans="2:20" ht="13.5" customHeight="1" x14ac:dyDescent="0.15">
      <c r="B97" s="16"/>
      <c r="C97" s="36" t="s">
        <v>74</v>
      </c>
      <c r="D97" s="36" t="s">
        <v>90</v>
      </c>
      <c r="E97" s="37">
        <v>2</v>
      </c>
      <c r="F97" s="38" t="s">
        <v>43</v>
      </c>
      <c r="G97" s="39"/>
      <c r="H97" s="40"/>
      <c r="I97" s="42" t="s">
        <v>51</v>
      </c>
      <c r="L97" s="7"/>
      <c r="M97" s="7"/>
      <c r="N97" s="7"/>
      <c r="O97" s="7"/>
      <c r="P97" s="8"/>
      <c r="Q97" s="17"/>
      <c r="R97" s="7"/>
      <c r="S97" s="7"/>
      <c r="T97" s="9"/>
    </row>
    <row r="98" spans="2:20" ht="13.5" customHeight="1" x14ac:dyDescent="0.15">
      <c r="B98" s="109"/>
      <c r="C98" s="110"/>
      <c r="D98" s="110" t="s">
        <v>302</v>
      </c>
      <c r="E98" s="111"/>
      <c r="F98" s="112"/>
      <c r="G98" s="113"/>
      <c r="H98" s="114"/>
      <c r="I98" s="115"/>
      <c r="L98" s="3"/>
      <c r="M98" s="3"/>
      <c r="N98" s="3"/>
      <c r="O98" s="3"/>
      <c r="P98" s="4"/>
      <c r="Q98" s="49"/>
      <c r="R98" s="3"/>
      <c r="S98" s="3"/>
      <c r="T98" s="6"/>
    </row>
    <row r="99" spans="2:20" ht="13.5" customHeight="1" x14ac:dyDescent="0.15">
      <c r="B99" s="109"/>
      <c r="C99" s="110"/>
      <c r="D99" s="110" t="s">
        <v>234</v>
      </c>
      <c r="E99" s="111"/>
      <c r="F99" s="112"/>
      <c r="G99" s="113"/>
      <c r="H99" s="114"/>
      <c r="I99" s="115"/>
      <c r="L99" s="3"/>
      <c r="M99" s="3"/>
      <c r="N99" s="3"/>
      <c r="O99" s="3"/>
      <c r="P99" s="4"/>
      <c r="Q99" s="49"/>
      <c r="R99" s="3"/>
      <c r="S99" s="3"/>
      <c r="T99" s="6"/>
    </row>
    <row r="100" spans="2:20" ht="13.5" customHeight="1" x14ac:dyDescent="0.15">
      <c r="B100" s="118"/>
      <c r="C100" s="119" t="s">
        <v>104</v>
      </c>
      <c r="D100" s="119" t="s">
        <v>96</v>
      </c>
      <c r="E100" s="120"/>
      <c r="F100" s="121"/>
      <c r="G100" s="122"/>
      <c r="H100" s="123"/>
      <c r="I100" s="124"/>
      <c r="L100" s="3"/>
      <c r="M100" s="3"/>
      <c r="N100" s="3"/>
      <c r="O100" s="3"/>
      <c r="P100" s="4"/>
      <c r="Q100" s="49"/>
      <c r="R100" s="3"/>
      <c r="S100" s="3"/>
      <c r="T100" s="6"/>
    </row>
    <row r="101" spans="2:20" ht="13.5" customHeight="1" x14ac:dyDescent="0.15">
      <c r="B101" s="16"/>
      <c r="C101" s="36" t="s">
        <v>74</v>
      </c>
      <c r="D101" s="36" t="s">
        <v>105</v>
      </c>
      <c r="E101" s="37">
        <v>2</v>
      </c>
      <c r="F101" s="38" t="s">
        <v>43</v>
      </c>
      <c r="G101" s="39"/>
      <c r="H101" s="40"/>
      <c r="I101" s="42" t="s">
        <v>51</v>
      </c>
      <c r="L101" s="7"/>
      <c r="M101" s="7"/>
      <c r="N101" s="7"/>
      <c r="O101" s="7"/>
      <c r="P101" s="8"/>
      <c r="Q101" s="17"/>
      <c r="R101" s="7"/>
      <c r="S101" s="7"/>
      <c r="T101" s="9"/>
    </row>
    <row r="102" spans="2:20" ht="13.5" customHeight="1" x14ac:dyDescent="0.15">
      <c r="B102" s="109"/>
      <c r="C102" s="110"/>
      <c r="D102" s="110" t="s">
        <v>303</v>
      </c>
      <c r="E102" s="111"/>
      <c r="F102" s="112"/>
      <c r="G102" s="113"/>
      <c r="H102" s="114"/>
      <c r="I102" s="115"/>
      <c r="L102" s="3"/>
      <c r="M102" s="3"/>
      <c r="N102" s="3"/>
      <c r="O102" s="3"/>
      <c r="P102" s="4"/>
      <c r="Q102" s="49"/>
      <c r="R102" s="3"/>
      <c r="S102" s="3"/>
      <c r="T102" s="6"/>
    </row>
    <row r="103" spans="2:20" ht="13.5" customHeight="1" x14ac:dyDescent="0.15">
      <c r="B103" s="109"/>
      <c r="C103" s="110"/>
      <c r="D103" s="110" t="s">
        <v>234</v>
      </c>
      <c r="E103" s="111"/>
      <c r="F103" s="112"/>
      <c r="G103" s="113"/>
      <c r="H103" s="114"/>
      <c r="I103" s="115"/>
      <c r="L103" s="3"/>
      <c r="M103" s="3"/>
      <c r="N103" s="3"/>
      <c r="O103" s="3"/>
      <c r="P103" s="4"/>
      <c r="Q103" s="49"/>
      <c r="R103" s="3"/>
      <c r="S103" s="3"/>
      <c r="T103" s="6"/>
    </row>
    <row r="104" spans="2:20" ht="13.5" customHeight="1" x14ac:dyDescent="0.15">
      <c r="B104" s="118"/>
      <c r="C104" s="119" t="s">
        <v>108</v>
      </c>
      <c r="D104" s="119" t="s">
        <v>110</v>
      </c>
      <c r="E104" s="120"/>
      <c r="F104" s="121"/>
      <c r="G104" s="122"/>
      <c r="H104" s="123"/>
      <c r="I104" s="124"/>
      <c r="L104" s="3"/>
      <c r="M104" s="3"/>
      <c r="N104" s="3"/>
      <c r="O104" s="3"/>
      <c r="P104" s="4"/>
      <c r="Q104" s="49"/>
      <c r="R104" s="3"/>
      <c r="S104" s="3"/>
      <c r="T104" s="6"/>
    </row>
    <row r="105" spans="2:20" ht="13.5" customHeight="1" x14ac:dyDescent="0.15">
      <c r="B105" s="16"/>
      <c r="C105" s="36" t="s">
        <v>109</v>
      </c>
      <c r="D105" s="36" t="s">
        <v>111</v>
      </c>
      <c r="E105" s="37">
        <v>1</v>
      </c>
      <c r="F105" s="38" t="s">
        <v>43</v>
      </c>
      <c r="G105" s="39"/>
      <c r="H105" s="40"/>
      <c r="I105" s="42" t="s">
        <v>51</v>
      </c>
      <c r="L105" s="7"/>
      <c r="M105" s="7"/>
      <c r="N105" s="7"/>
      <c r="O105" s="7"/>
      <c r="P105" s="8"/>
      <c r="Q105" s="17"/>
      <c r="R105" s="7"/>
      <c r="S105" s="7"/>
      <c r="T105" s="9"/>
    </row>
    <row r="106" spans="2:20" ht="13.5" customHeight="1" x14ac:dyDescent="0.15">
      <c r="B106" s="15"/>
      <c r="C106" s="31"/>
      <c r="D106" s="31" t="s">
        <v>112</v>
      </c>
      <c r="E106" s="32"/>
      <c r="F106" s="33"/>
      <c r="G106" s="34"/>
      <c r="H106" s="35"/>
      <c r="I106" s="41"/>
      <c r="L106" s="3"/>
      <c r="M106" s="3"/>
      <c r="N106" s="3"/>
      <c r="O106" s="3"/>
      <c r="P106" s="4"/>
      <c r="Q106" s="49"/>
      <c r="R106" s="3"/>
      <c r="S106" s="3"/>
      <c r="T106" s="6"/>
    </row>
    <row r="107" spans="2:20" ht="13.5" customHeight="1" x14ac:dyDescent="0.15">
      <c r="B107" s="16"/>
      <c r="C107" s="36"/>
      <c r="D107" s="36"/>
      <c r="E107" s="37"/>
      <c r="F107" s="38"/>
      <c r="G107" s="39"/>
      <c r="H107" s="40"/>
      <c r="I107" s="42"/>
      <c r="L107" s="7"/>
      <c r="M107" s="7"/>
      <c r="N107" s="7"/>
      <c r="O107" s="7"/>
      <c r="P107" s="8"/>
      <c r="Q107" s="17"/>
      <c r="R107" s="7"/>
      <c r="S107" s="7"/>
      <c r="T107" s="9"/>
    </row>
    <row r="108" spans="2:20" ht="13.5" customHeight="1" x14ac:dyDescent="0.15">
      <c r="B108" s="15"/>
      <c r="C108" s="31"/>
      <c r="D108" s="31"/>
      <c r="E108" s="32"/>
      <c r="F108" s="33"/>
      <c r="G108" s="34"/>
      <c r="H108" s="35"/>
      <c r="I108" s="41"/>
      <c r="L108" s="3"/>
      <c r="M108" s="3"/>
      <c r="N108" s="3"/>
      <c r="O108" s="3"/>
      <c r="P108" s="4"/>
      <c r="Q108" s="49"/>
      <c r="R108" s="3"/>
      <c r="S108" s="3"/>
      <c r="T108" s="6"/>
    </row>
    <row r="109" spans="2:20" ht="13.5" customHeight="1" x14ac:dyDescent="0.15">
      <c r="B109" s="16"/>
      <c r="C109" s="36"/>
      <c r="D109" s="36"/>
      <c r="E109" s="37"/>
      <c r="F109" s="38"/>
      <c r="G109" s="39"/>
      <c r="H109" s="40"/>
      <c r="I109" s="42"/>
      <c r="L109" s="7"/>
      <c r="M109" s="7"/>
      <c r="N109" s="7"/>
      <c r="O109" s="7"/>
      <c r="P109" s="8"/>
      <c r="Q109" s="17"/>
      <c r="R109" s="7"/>
      <c r="S109" s="7"/>
      <c r="T109" s="9"/>
    </row>
    <row r="110" spans="2:20" ht="13.5" customHeight="1" x14ac:dyDescent="0.15">
      <c r="B110" s="15"/>
      <c r="C110" s="31" t="s">
        <v>122</v>
      </c>
      <c r="D110" s="31" t="s">
        <v>124</v>
      </c>
      <c r="E110" s="32"/>
      <c r="F110" s="33"/>
      <c r="G110" s="34"/>
      <c r="H110" s="35"/>
      <c r="I110" s="41"/>
      <c r="L110" s="3"/>
      <c r="M110" s="3"/>
      <c r="N110" s="3"/>
      <c r="O110" s="3"/>
      <c r="P110" s="4"/>
      <c r="Q110" s="49"/>
      <c r="R110" s="3"/>
      <c r="S110" s="3"/>
      <c r="T110" s="6"/>
    </row>
    <row r="111" spans="2:20" ht="13.5" customHeight="1" x14ac:dyDescent="0.15">
      <c r="B111" s="16"/>
      <c r="C111" s="36" t="s">
        <v>123</v>
      </c>
      <c r="D111" s="36" t="s">
        <v>126</v>
      </c>
      <c r="E111" s="37">
        <v>1</v>
      </c>
      <c r="F111" s="38" t="s">
        <v>125</v>
      </c>
      <c r="G111" s="39"/>
      <c r="H111" s="40"/>
      <c r="I111" s="42" t="s">
        <v>51</v>
      </c>
      <c r="L111" s="7"/>
      <c r="M111" s="7"/>
      <c r="N111" s="7"/>
      <c r="O111" s="7"/>
      <c r="P111" s="8"/>
      <c r="Q111" s="17"/>
      <c r="R111" s="7"/>
      <c r="S111" s="7"/>
      <c r="T111" s="9"/>
    </row>
    <row r="112" spans="2:20" ht="13.5" customHeight="1" x14ac:dyDescent="0.15">
      <c r="B112" s="15"/>
      <c r="C112" s="31" t="s">
        <v>127</v>
      </c>
      <c r="D112" s="31" t="s">
        <v>124</v>
      </c>
      <c r="E112" s="32"/>
      <c r="F112" s="33"/>
      <c r="G112" s="34"/>
      <c r="H112" s="35"/>
      <c r="I112" s="41"/>
      <c r="L112" s="3"/>
      <c r="M112" s="3"/>
      <c r="N112" s="3"/>
      <c r="O112" s="3"/>
      <c r="P112" s="4"/>
      <c r="Q112" s="49"/>
      <c r="R112" s="3"/>
      <c r="S112" s="3"/>
      <c r="T112" s="6"/>
    </row>
    <row r="113" spans="2:20" ht="13.5" customHeight="1" x14ac:dyDescent="0.15">
      <c r="B113" s="16"/>
      <c r="C113" s="36" t="s">
        <v>123</v>
      </c>
      <c r="D113" s="36" t="s">
        <v>128</v>
      </c>
      <c r="E113" s="37">
        <v>1</v>
      </c>
      <c r="F113" s="38" t="s">
        <v>125</v>
      </c>
      <c r="G113" s="39"/>
      <c r="H113" s="40"/>
      <c r="I113" s="42" t="s">
        <v>51</v>
      </c>
      <c r="L113" s="7"/>
      <c r="M113" s="7"/>
      <c r="N113" s="7"/>
      <c r="O113" s="7"/>
      <c r="P113" s="8"/>
      <c r="Q113" s="17"/>
      <c r="R113" s="7"/>
      <c r="S113" s="7"/>
      <c r="T113" s="9"/>
    </row>
    <row r="114" spans="2:20" ht="13.5" customHeight="1" x14ac:dyDescent="0.15">
      <c r="B114" s="15"/>
      <c r="C114" s="31" t="s">
        <v>129</v>
      </c>
      <c r="D114" s="31" t="s">
        <v>124</v>
      </c>
      <c r="E114" s="32"/>
      <c r="F114" s="33"/>
      <c r="G114" s="34"/>
      <c r="H114" s="35"/>
      <c r="I114" s="41"/>
      <c r="L114" s="3"/>
      <c r="M114" s="3"/>
      <c r="N114" s="3"/>
      <c r="O114" s="3"/>
      <c r="P114" s="4"/>
      <c r="Q114" s="49"/>
      <c r="R114" s="3"/>
      <c r="S114" s="3"/>
      <c r="T114" s="6"/>
    </row>
    <row r="115" spans="2:20" ht="13.5" customHeight="1" x14ac:dyDescent="0.15">
      <c r="B115" s="16"/>
      <c r="C115" s="36" t="s">
        <v>123</v>
      </c>
      <c r="D115" s="36" t="s">
        <v>128</v>
      </c>
      <c r="E115" s="37">
        <v>1</v>
      </c>
      <c r="F115" s="38" t="s">
        <v>125</v>
      </c>
      <c r="G115" s="39"/>
      <c r="H115" s="40"/>
      <c r="I115" s="42" t="s">
        <v>51</v>
      </c>
      <c r="L115" s="7"/>
      <c r="M115" s="7"/>
      <c r="N115" s="7"/>
      <c r="O115" s="7"/>
      <c r="P115" s="8"/>
      <c r="Q115" s="17"/>
      <c r="R115" s="7"/>
      <c r="S115" s="7"/>
      <c r="T115" s="9"/>
    </row>
    <row r="116" spans="2:20" ht="13.5" customHeight="1" x14ac:dyDescent="0.15">
      <c r="B116" s="15"/>
      <c r="C116" s="31" t="s">
        <v>130</v>
      </c>
      <c r="D116" s="31" t="s">
        <v>124</v>
      </c>
      <c r="E116" s="32"/>
      <c r="F116" s="33"/>
      <c r="G116" s="34"/>
      <c r="H116" s="35"/>
      <c r="I116" s="41"/>
      <c r="L116" s="3"/>
      <c r="M116" s="3"/>
      <c r="N116" s="3"/>
      <c r="O116" s="3"/>
      <c r="P116" s="4"/>
      <c r="Q116" s="49"/>
      <c r="R116" s="3"/>
      <c r="S116" s="3"/>
      <c r="T116" s="6"/>
    </row>
    <row r="117" spans="2:20" ht="13.5" customHeight="1" x14ac:dyDescent="0.15">
      <c r="B117" s="16"/>
      <c r="C117" s="36" t="s">
        <v>123</v>
      </c>
      <c r="D117" s="36" t="s">
        <v>131</v>
      </c>
      <c r="E117" s="37">
        <v>1</v>
      </c>
      <c r="F117" s="38" t="s">
        <v>125</v>
      </c>
      <c r="G117" s="39"/>
      <c r="H117" s="40"/>
      <c r="I117" s="42" t="s">
        <v>51</v>
      </c>
      <c r="L117" s="7"/>
      <c r="M117" s="7"/>
      <c r="N117" s="7"/>
      <c r="O117" s="7"/>
      <c r="P117" s="8"/>
      <c r="Q117" s="17"/>
      <c r="R117" s="7"/>
      <c r="S117" s="7"/>
      <c r="T117" s="9"/>
    </row>
    <row r="118" spans="2:20" ht="13.5" customHeight="1" x14ac:dyDescent="0.15">
      <c r="B118" s="15"/>
      <c r="C118" s="31" t="s">
        <v>132</v>
      </c>
      <c r="D118" s="31" t="s">
        <v>124</v>
      </c>
      <c r="E118" s="32"/>
      <c r="F118" s="33"/>
      <c r="G118" s="34"/>
      <c r="H118" s="35"/>
      <c r="I118" s="41"/>
      <c r="L118" s="3"/>
      <c r="M118" s="3"/>
      <c r="N118" s="3"/>
      <c r="O118" s="3"/>
      <c r="P118" s="4"/>
      <c r="Q118" s="49"/>
      <c r="R118" s="3"/>
      <c r="S118" s="3"/>
      <c r="T118" s="6"/>
    </row>
    <row r="119" spans="2:20" ht="13.5" customHeight="1" x14ac:dyDescent="0.15">
      <c r="B119" s="16"/>
      <c r="C119" s="36" t="s">
        <v>123</v>
      </c>
      <c r="D119" s="36" t="s">
        <v>133</v>
      </c>
      <c r="E119" s="37">
        <v>1</v>
      </c>
      <c r="F119" s="38" t="s">
        <v>125</v>
      </c>
      <c r="G119" s="39"/>
      <c r="H119" s="40"/>
      <c r="I119" s="42" t="s">
        <v>51</v>
      </c>
      <c r="L119" s="7"/>
      <c r="M119" s="7"/>
      <c r="N119" s="7"/>
      <c r="O119" s="7"/>
      <c r="P119" s="8"/>
      <c r="Q119" s="17"/>
      <c r="R119" s="7"/>
      <c r="S119" s="7"/>
      <c r="T119" s="9"/>
    </row>
    <row r="120" spans="2:20" ht="13.5" customHeight="1" x14ac:dyDescent="0.15">
      <c r="B120" s="15"/>
      <c r="C120" s="31" t="s">
        <v>134</v>
      </c>
      <c r="D120" s="31" t="s">
        <v>124</v>
      </c>
      <c r="E120" s="32"/>
      <c r="F120" s="33"/>
      <c r="G120" s="34"/>
      <c r="H120" s="35"/>
      <c r="I120" s="41"/>
      <c r="L120" s="3"/>
      <c r="M120" s="3"/>
      <c r="N120" s="3"/>
      <c r="O120" s="3"/>
      <c r="P120" s="4"/>
      <c r="Q120" s="49"/>
      <c r="R120" s="3"/>
      <c r="S120" s="3"/>
      <c r="T120" s="6"/>
    </row>
    <row r="121" spans="2:20" ht="13.5" customHeight="1" x14ac:dyDescent="0.15">
      <c r="B121" s="16"/>
      <c r="C121" s="36" t="s">
        <v>123</v>
      </c>
      <c r="D121" s="36" t="s">
        <v>135</v>
      </c>
      <c r="E121" s="37">
        <v>1</v>
      </c>
      <c r="F121" s="38" t="s">
        <v>125</v>
      </c>
      <c r="G121" s="39"/>
      <c r="H121" s="40"/>
      <c r="I121" s="42" t="s">
        <v>51</v>
      </c>
      <c r="L121" s="7"/>
      <c r="M121" s="7"/>
      <c r="N121" s="7"/>
      <c r="O121" s="7"/>
      <c r="P121" s="8"/>
      <c r="Q121" s="17"/>
      <c r="R121" s="7"/>
      <c r="S121" s="7"/>
      <c r="T121" s="9"/>
    </row>
    <row r="122" spans="2:20" ht="13.5" customHeight="1" x14ac:dyDescent="0.15">
      <c r="B122" s="15"/>
      <c r="C122" s="31" t="s">
        <v>136</v>
      </c>
      <c r="D122" s="31" t="s">
        <v>124</v>
      </c>
      <c r="E122" s="32"/>
      <c r="F122" s="33"/>
      <c r="G122" s="34"/>
      <c r="H122" s="35"/>
      <c r="I122" s="41"/>
      <c r="L122" s="3"/>
      <c r="M122" s="3"/>
      <c r="N122" s="3"/>
      <c r="O122" s="3"/>
      <c r="P122" s="4"/>
      <c r="Q122" s="49"/>
      <c r="R122" s="3"/>
      <c r="S122" s="3"/>
      <c r="T122" s="6"/>
    </row>
    <row r="123" spans="2:20" ht="13.5" customHeight="1" x14ac:dyDescent="0.15">
      <c r="B123" s="16"/>
      <c r="C123" s="36" t="s">
        <v>123</v>
      </c>
      <c r="D123" s="36" t="s">
        <v>137</v>
      </c>
      <c r="E123" s="37">
        <v>1</v>
      </c>
      <c r="F123" s="38" t="s">
        <v>125</v>
      </c>
      <c r="G123" s="39"/>
      <c r="H123" s="40"/>
      <c r="I123" s="42" t="s">
        <v>51</v>
      </c>
      <c r="L123" s="7"/>
      <c r="M123" s="7"/>
      <c r="N123" s="7"/>
      <c r="O123" s="7"/>
      <c r="P123" s="8"/>
      <c r="Q123" s="17"/>
      <c r="R123" s="7"/>
      <c r="S123" s="7"/>
      <c r="T123" s="9"/>
    </row>
    <row r="124" spans="2:20" ht="13.5" customHeight="1" x14ac:dyDescent="0.15">
      <c r="B124" s="15"/>
      <c r="C124" s="31" t="s">
        <v>138</v>
      </c>
      <c r="D124" s="31" t="s">
        <v>124</v>
      </c>
      <c r="E124" s="32"/>
      <c r="F124" s="33"/>
      <c r="G124" s="34"/>
      <c r="H124" s="35"/>
      <c r="I124" s="41"/>
      <c r="L124" s="3"/>
      <c r="M124" s="3"/>
      <c r="N124" s="3"/>
      <c r="O124" s="3"/>
      <c r="P124" s="4"/>
      <c r="Q124" s="49"/>
      <c r="R124" s="3"/>
      <c r="S124" s="3"/>
      <c r="T124" s="6"/>
    </row>
    <row r="125" spans="2:20" ht="13.5" customHeight="1" x14ac:dyDescent="0.15">
      <c r="B125" s="16"/>
      <c r="C125" s="36" t="s">
        <v>123</v>
      </c>
      <c r="D125" s="36" t="s">
        <v>137</v>
      </c>
      <c r="E125" s="37">
        <v>1</v>
      </c>
      <c r="F125" s="38" t="s">
        <v>125</v>
      </c>
      <c r="G125" s="39"/>
      <c r="H125" s="40"/>
      <c r="I125" s="42" t="s">
        <v>51</v>
      </c>
      <c r="L125" s="7"/>
      <c r="M125" s="7"/>
      <c r="N125" s="7"/>
      <c r="O125" s="7"/>
      <c r="P125" s="8"/>
      <c r="Q125" s="17"/>
      <c r="R125" s="7"/>
      <c r="S125" s="7"/>
      <c r="T125" s="9"/>
    </row>
    <row r="126" spans="2:20" ht="13.5" customHeight="1" x14ac:dyDescent="0.15">
      <c r="B126" s="15"/>
      <c r="C126" s="31" t="s">
        <v>139</v>
      </c>
      <c r="D126" s="31" t="s">
        <v>124</v>
      </c>
      <c r="E126" s="32"/>
      <c r="F126" s="33"/>
      <c r="G126" s="34"/>
      <c r="H126" s="35"/>
      <c r="I126" s="41"/>
      <c r="L126" s="3"/>
      <c r="M126" s="3"/>
      <c r="N126" s="3"/>
      <c r="O126" s="3"/>
      <c r="P126" s="4"/>
      <c r="Q126" s="49"/>
      <c r="R126" s="3"/>
      <c r="S126" s="3"/>
      <c r="T126" s="6"/>
    </row>
    <row r="127" spans="2:20" ht="13.5" customHeight="1" x14ac:dyDescent="0.15">
      <c r="B127" s="16"/>
      <c r="C127" s="36" t="s">
        <v>123</v>
      </c>
      <c r="D127" s="36" t="s">
        <v>137</v>
      </c>
      <c r="E127" s="37">
        <v>1</v>
      </c>
      <c r="F127" s="38" t="s">
        <v>125</v>
      </c>
      <c r="G127" s="39"/>
      <c r="H127" s="40"/>
      <c r="I127" s="42" t="s">
        <v>51</v>
      </c>
      <c r="L127" s="7"/>
      <c r="M127" s="7"/>
      <c r="N127" s="7"/>
      <c r="O127" s="7"/>
      <c r="P127" s="8"/>
      <c r="Q127" s="17"/>
      <c r="R127" s="7"/>
      <c r="S127" s="7"/>
      <c r="T127" s="9"/>
    </row>
    <row r="128" spans="2:20" ht="13.5" customHeight="1" x14ac:dyDescent="0.15">
      <c r="B128" s="15"/>
      <c r="C128" s="31" t="s">
        <v>140</v>
      </c>
      <c r="D128" s="31" t="s">
        <v>124</v>
      </c>
      <c r="E128" s="32"/>
      <c r="F128" s="33"/>
      <c r="G128" s="34"/>
      <c r="H128" s="35"/>
      <c r="I128" s="41"/>
      <c r="L128" s="3"/>
      <c r="M128" s="3"/>
      <c r="N128" s="3"/>
      <c r="O128" s="3"/>
      <c r="P128" s="4"/>
      <c r="Q128" s="49"/>
      <c r="R128" s="3"/>
      <c r="S128" s="3"/>
      <c r="T128" s="6"/>
    </row>
    <row r="129" spans="2:20" ht="13.5" customHeight="1" x14ac:dyDescent="0.15">
      <c r="B129" s="16"/>
      <c r="C129" s="36" t="s">
        <v>123</v>
      </c>
      <c r="D129" s="36" t="s">
        <v>137</v>
      </c>
      <c r="E129" s="37">
        <v>1</v>
      </c>
      <c r="F129" s="38" t="s">
        <v>125</v>
      </c>
      <c r="G129" s="39"/>
      <c r="H129" s="40"/>
      <c r="I129" s="42" t="s">
        <v>51</v>
      </c>
      <c r="L129" s="7"/>
      <c r="M129" s="7"/>
      <c r="N129" s="7"/>
      <c r="O129" s="7"/>
      <c r="P129" s="8"/>
      <c r="Q129" s="17"/>
      <c r="R129" s="7"/>
      <c r="S129" s="7"/>
      <c r="T129" s="9"/>
    </row>
    <row r="130" spans="2:20" ht="13.5" customHeight="1" x14ac:dyDescent="0.15">
      <c r="B130" s="15"/>
      <c r="C130" s="31"/>
      <c r="D130" s="31"/>
      <c r="E130" s="32"/>
      <c r="F130" s="33"/>
      <c r="G130" s="34"/>
      <c r="H130" s="35"/>
      <c r="I130" s="41"/>
      <c r="L130" s="3"/>
      <c r="M130" s="3"/>
      <c r="N130" s="3"/>
      <c r="O130" s="3"/>
      <c r="P130" s="4"/>
      <c r="Q130" s="49"/>
      <c r="R130" s="3"/>
      <c r="S130" s="3"/>
      <c r="T130" s="6"/>
    </row>
    <row r="131" spans="2:20" ht="13.5" customHeight="1" x14ac:dyDescent="0.15">
      <c r="B131" s="16"/>
      <c r="C131" s="36"/>
      <c r="D131" s="36"/>
      <c r="E131" s="37"/>
      <c r="F131" s="38"/>
      <c r="G131" s="39"/>
      <c r="H131" s="40"/>
      <c r="I131" s="42"/>
      <c r="L131" s="7"/>
      <c r="M131" s="7"/>
      <c r="N131" s="7"/>
      <c r="O131" s="7"/>
      <c r="P131" s="8"/>
      <c r="Q131" s="17"/>
      <c r="R131" s="7"/>
      <c r="S131" s="7"/>
      <c r="T131" s="9"/>
    </row>
    <row r="132" spans="2:20" ht="13.5" customHeight="1" x14ac:dyDescent="0.15">
      <c r="B132" s="15"/>
      <c r="C132" s="31"/>
      <c r="D132" s="31"/>
      <c r="E132" s="32"/>
      <c r="F132" s="33"/>
      <c r="G132" s="34"/>
      <c r="H132" s="35"/>
      <c r="I132" s="41"/>
      <c r="L132" s="3"/>
      <c r="M132" s="3"/>
      <c r="N132" s="3"/>
      <c r="O132" s="3"/>
      <c r="P132" s="4"/>
      <c r="Q132" s="49"/>
      <c r="R132" s="3"/>
      <c r="S132" s="3"/>
      <c r="T132" s="6"/>
    </row>
    <row r="133" spans="2:20" ht="13.5" customHeight="1" x14ac:dyDescent="0.15">
      <c r="B133" s="16"/>
      <c r="C133" s="36"/>
      <c r="D133" s="36"/>
      <c r="E133" s="37"/>
      <c r="F133" s="38"/>
      <c r="G133" s="39"/>
      <c r="H133" s="40"/>
      <c r="I133" s="42"/>
      <c r="L133" s="7"/>
      <c r="M133" s="7"/>
      <c r="N133" s="7"/>
      <c r="O133" s="7"/>
      <c r="P133" s="8"/>
      <c r="Q133" s="17"/>
      <c r="R133" s="7"/>
      <c r="S133" s="7"/>
      <c r="T133" s="9"/>
    </row>
    <row r="134" spans="2:20" ht="13.5" customHeight="1" x14ac:dyDescent="0.15">
      <c r="B134" s="15"/>
      <c r="C134" s="31"/>
      <c r="D134" s="31"/>
      <c r="E134" s="32"/>
      <c r="F134" s="33"/>
      <c r="G134" s="34"/>
      <c r="H134" s="35"/>
      <c r="I134" s="41"/>
      <c r="L134" s="3"/>
      <c r="M134" s="3"/>
      <c r="N134" s="3"/>
      <c r="O134" s="3"/>
      <c r="P134" s="4"/>
      <c r="Q134" s="49"/>
      <c r="R134" s="3"/>
      <c r="S134" s="3"/>
      <c r="T134" s="6"/>
    </row>
    <row r="135" spans="2:20" ht="13.5" customHeight="1" x14ac:dyDescent="0.15">
      <c r="B135" s="16"/>
      <c r="C135" s="36"/>
      <c r="D135" s="36"/>
      <c r="E135" s="37"/>
      <c r="F135" s="38"/>
      <c r="G135" s="39"/>
      <c r="H135" s="40"/>
      <c r="I135" s="42"/>
      <c r="L135" s="7"/>
      <c r="M135" s="7"/>
      <c r="N135" s="7"/>
      <c r="O135" s="7"/>
      <c r="P135" s="8"/>
      <c r="Q135" s="17"/>
      <c r="R135" s="7"/>
      <c r="S135" s="7"/>
      <c r="T135" s="9"/>
    </row>
    <row r="136" spans="2:20" ht="13.5" customHeight="1" x14ac:dyDescent="0.15">
      <c r="B136" s="15"/>
      <c r="C136" s="31"/>
      <c r="D136" s="31"/>
      <c r="E136" s="32"/>
      <c r="F136" s="33"/>
      <c r="G136" s="34"/>
      <c r="H136" s="35"/>
      <c r="I136" s="41"/>
      <c r="L136" s="3"/>
      <c r="M136" s="3"/>
      <c r="N136" s="3"/>
      <c r="O136" s="3"/>
      <c r="P136" s="4"/>
      <c r="Q136" s="49"/>
      <c r="R136" s="3"/>
      <c r="S136" s="3"/>
      <c r="T136" s="6"/>
    </row>
    <row r="137" spans="2:20" ht="13.5" customHeight="1" x14ac:dyDescent="0.15">
      <c r="B137" s="16"/>
      <c r="C137" s="36"/>
      <c r="D137" s="36"/>
      <c r="E137" s="37"/>
      <c r="F137" s="38"/>
      <c r="G137" s="39"/>
      <c r="H137" s="40"/>
      <c r="I137" s="42"/>
      <c r="L137" s="7"/>
      <c r="M137" s="7"/>
      <c r="N137" s="7"/>
      <c r="O137" s="7"/>
      <c r="P137" s="8"/>
      <c r="Q137" s="17"/>
      <c r="R137" s="7"/>
      <c r="S137" s="7"/>
      <c r="T137" s="9"/>
    </row>
    <row r="138" spans="2:20" ht="13.5" customHeight="1" x14ac:dyDescent="0.15">
      <c r="B138" s="15"/>
      <c r="C138" s="31"/>
      <c r="D138" s="31"/>
      <c r="E138" s="32"/>
      <c r="F138" s="33"/>
      <c r="G138" s="34"/>
      <c r="H138" s="35"/>
      <c r="I138" s="41"/>
      <c r="L138" s="3"/>
      <c r="M138" s="3"/>
      <c r="N138" s="3"/>
      <c r="O138" s="3"/>
      <c r="P138" s="4"/>
      <c r="Q138" s="49"/>
      <c r="R138" s="3"/>
      <c r="S138" s="3"/>
      <c r="T138" s="6"/>
    </row>
    <row r="139" spans="2:20" ht="13.5" customHeight="1" x14ac:dyDescent="0.15">
      <c r="B139" s="16"/>
      <c r="C139" s="36"/>
      <c r="D139" s="36"/>
      <c r="E139" s="37"/>
      <c r="F139" s="38"/>
      <c r="G139" s="39"/>
      <c r="H139" s="40"/>
      <c r="I139" s="42"/>
      <c r="L139" s="7"/>
      <c r="M139" s="7"/>
      <c r="N139" s="7"/>
      <c r="O139" s="7"/>
      <c r="P139" s="8"/>
      <c r="Q139" s="17"/>
      <c r="R139" s="7"/>
      <c r="S139" s="7"/>
      <c r="T139" s="9"/>
    </row>
    <row r="140" spans="2:20" ht="13.5" customHeight="1" x14ac:dyDescent="0.15">
      <c r="B140" s="15"/>
      <c r="C140" s="31"/>
      <c r="D140" s="31"/>
      <c r="E140" s="32"/>
      <c r="F140" s="33"/>
      <c r="G140" s="34"/>
      <c r="H140" s="35"/>
      <c r="I140" s="41"/>
      <c r="L140" s="3"/>
      <c r="M140" s="3"/>
      <c r="N140" s="3"/>
      <c r="O140" s="3"/>
      <c r="P140" s="4"/>
      <c r="Q140" s="49"/>
      <c r="R140" s="3"/>
      <c r="S140" s="3"/>
      <c r="T140" s="6"/>
    </row>
    <row r="141" spans="2:20" ht="13.5" customHeight="1" x14ac:dyDescent="0.15">
      <c r="B141" s="16"/>
      <c r="C141" s="36"/>
      <c r="D141" s="36"/>
      <c r="E141" s="37"/>
      <c r="F141" s="38"/>
      <c r="G141" s="39"/>
      <c r="H141" s="40"/>
      <c r="I141" s="42"/>
      <c r="L141" s="7"/>
      <c r="M141" s="7"/>
      <c r="N141" s="7"/>
      <c r="O141" s="7"/>
      <c r="P141" s="8"/>
      <c r="Q141" s="17"/>
      <c r="R141" s="7"/>
      <c r="S141" s="7"/>
      <c r="T141" s="9"/>
    </row>
    <row r="142" spans="2:20" ht="13.5" customHeight="1" x14ac:dyDescent="0.15">
      <c r="B142" s="15"/>
      <c r="C142" s="31"/>
      <c r="D142" s="31"/>
      <c r="E142" s="32"/>
      <c r="F142" s="33"/>
      <c r="G142" s="34"/>
      <c r="H142" s="35"/>
      <c r="I142" s="41"/>
      <c r="L142" s="3"/>
      <c r="M142" s="3"/>
      <c r="N142" s="3"/>
      <c r="O142" s="3"/>
      <c r="P142" s="4"/>
      <c r="Q142" s="49"/>
      <c r="R142" s="3"/>
      <c r="S142" s="3"/>
      <c r="T142" s="6"/>
    </row>
    <row r="143" spans="2:20" ht="13.5" customHeight="1" x14ac:dyDescent="0.15">
      <c r="B143" s="16"/>
      <c r="C143" s="36"/>
      <c r="D143" s="36"/>
      <c r="E143" s="37"/>
      <c r="F143" s="38"/>
      <c r="G143" s="39"/>
      <c r="H143" s="40"/>
      <c r="I143" s="42"/>
      <c r="L143" s="7"/>
      <c r="M143" s="7"/>
      <c r="N143" s="7"/>
      <c r="O143" s="7"/>
      <c r="P143" s="8"/>
      <c r="Q143" s="17"/>
      <c r="R143" s="7"/>
      <c r="S143" s="7"/>
      <c r="T143" s="9"/>
    </row>
    <row r="144" spans="2:20" ht="13.5" customHeight="1" x14ac:dyDescent="0.15">
      <c r="B144" s="15"/>
      <c r="C144" s="31"/>
      <c r="D144" s="31"/>
      <c r="E144" s="32"/>
      <c r="F144" s="33"/>
      <c r="G144" s="34"/>
      <c r="H144" s="35"/>
      <c r="I144" s="41"/>
      <c r="L144" s="3"/>
      <c r="M144" s="3"/>
      <c r="N144" s="3"/>
      <c r="O144" s="3"/>
      <c r="P144" s="4"/>
      <c r="Q144" s="49"/>
      <c r="R144" s="3"/>
      <c r="S144" s="3"/>
      <c r="T144" s="6"/>
    </row>
    <row r="145" spans="2:20" ht="13.5" customHeight="1" x14ac:dyDescent="0.15">
      <c r="B145" s="16"/>
      <c r="C145" s="36"/>
      <c r="D145" s="36"/>
      <c r="E145" s="37"/>
      <c r="F145" s="38"/>
      <c r="G145" s="39"/>
      <c r="H145" s="40"/>
      <c r="I145" s="42"/>
      <c r="L145" s="7"/>
      <c r="M145" s="7"/>
      <c r="N145" s="7"/>
      <c r="O145" s="7"/>
      <c r="P145" s="8"/>
      <c r="Q145" s="17"/>
      <c r="R145" s="7"/>
      <c r="S145" s="7"/>
      <c r="T145" s="9"/>
    </row>
    <row r="146" spans="2:20" ht="13.5" customHeight="1" x14ac:dyDescent="0.15">
      <c r="B146" s="15"/>
      <c r="C146" s="31"/>
      <c r="D146" s="31"/>
      <c r="E146" s="32"/>
      <c r="F146" s="33"/>
      <c r="G146" s="34"/>
      <c r="H146" s="35"/>
      <c r="I146" s="41"/>
      <c r="L146" s="3"/>
      <c r="M146" s="3"/>
      <c r="N146" s="3"/>
      <c r="O146" s="3"/>
      <c r="P146" s="4"/>
      <c r="Q146" s="49"/>
      <c r="R146" s="3"/>
      <c r="S146" s="3"/>
      <c r="T146" s="6"/>
    </row>
    <row r="147" spans="2:20" ht="13.5" customHeight="1" x14ac:dyDescent="0.15">
      <c r="B147" s="16"/>
      <c r="C147" s="36"/>
      <c r="D147" s="36"/>
      <c r="E147" s="37"/>
      <c r="F147" s="38"/>
      <c r="G147" s="39"/>
      <c r="H147" s="40"/>
      <c r="I147" s="42"/>
      <c r="L147" s="7"/>
      <c r="M147" s="7"/>
      <c r="N147" s="7"/>
      <c r="O147" s="7"/>
      <c r="P147" s="8"/>
      <c r="Q147" s="17"/>
      <c r="R147" s="7"/>
      <c r="S147" s="7"/>
      <c r="T147" s="9"/>
    </row>
    <row r="148" spans="2:20" ht="13.5" customHeight="1" x14ac:dyDescent="0.15">
      <c r="B148" s="15"/>
      <c r="C148" s="31"/>
      <c r="D148" s="31"/>
      <c r="E148" s="32"/>
      <c r="F148" s="33"/>
      <c r="G148" s="34"/>
      <c r="H148" s="35"/>
      <c r="I148" s="41"/>
      <c r="L148" s="3"/>
      <c r="M148" s="3"/>
      <c r="N148" s="3"/>
      <c r="O148" s="3"/>
      <c r="P148" s="4"/>
      <c r="Q148" s="49"/>
      <c r="R148" s="3"/>
      <c r="S148" s="3"/>
      <c r="T148" s="6"/>
    </row>
    <row r="149" spans="2:20" ht="13.5" customHeight="1" x14ac:dyDescent="0.15">
      <c r="B149" s="16"/>
      <c r="C149" s="36"/>
      <c r="D149" s="36"/>
      <c r="E149" s="37"/>
      <c r="F149" s="38"/>
      <c r="G149" s="39"/>
      <c r="H149" s="40"/>
      <c r="I149" s="42"/>
      <c r="L149" s="7"/>
      <c r="M149" s="7"/>
      <c r="N149" s="7"/>
      <c r="O149" s="7"/>
      <c r="P149" s="8"/>
      <c r="Q149" s="17"/>
      <c r="R149" s="7"/>
      <c r="S149" s="7"/>
      <c r="T149" s="9"/>
    </row>
    <row r="150" spans="2:20" ht="13.5" customHeight="1" x14ac:dyDescent="0.15">
      <c r="B150" s="15"/>
      <c r="C150" s="31"/>
      <c r="D150" s="31"/>
      <c r="E150" s="32"/>
      <c r="F150" s="33"/>
      <c r="G150" s="34"/>
      <c r="H150" s="35"/>
      <c r="I150" s="41"/>
      <c r="L150" s="3"/>
      <c r="M150" s="3"/>
      <c r="N150" s="3"/>
      <c r="O150" s="3"/>
      <c r="P150" s="4"/>
      <c r="Q150" s="49"/>
      <c r="R150" s="3"/>
      <c r="S150" s="3"/>
      <c r="T150" s="6"/>
    </row>
    <row r="151" spans="2:20" ht="13.5" customHeight="1" x14ac:dyDescent="0.15">
      <c r="B151" s="16"/>
      <c r="C151" s="36"/>
      <c r="D151" s="36"/>
      <c r="E151" s="37"/>
      <c r="F151" s="38"/>
      <c r="G151" s="39"/>
      <c r="H151" s="40"/>
      <c r="I151" s="42"/>
      <c r="L151" s="7"/>
      <c r="M151" s="7"/>
      <c r="N151" s="7"/>
      <c r="O151" s="7"/>
      <c r="P151" s="8"/>
      <c r="Q151" s="17"/>
      <c r="R151" s="7"/>
      <c r="S151" s="7"/>
      <c r="T151" s="9"/>
    </row>
    <row r="152" spans="2:20" ht="13.5" customHeight="1" x14ac:dyDescent="0.15">
      <c r="B152" s="15"/>
      <c r="C152" s="31"/>
      <c r="D152" s="31"/>
      <c r="E152" s="32"/>
      <c r="F152" s="33"/>
      <c r="G152" s="34"/>
      <c r="H152" s="35"/>
      <c r="I152" s="41"/>
      <c r="L152" s="3"/>
      <c r="M152" s="3"/>
      <c r="N152" s="3"/>
      <c r="O152" s="3"/>
      <c r="P152" s="4"/>
      <c r="Q152" s="49"/>
      <c r="R152" s="3"/>
      <c r="S152" s="3"/>
      <c r="T152" s="6"/>
    </row>
    <row r="153" spans="2:20" ht="13.5" customHeight="1" x14ac:dyDescent="0.15">
      <c r="B153" s="16"/>
      <c r="C153" s="36"/>
      <c r="D153" s="36"/>
      <c r="E153" s="37"/>
      <c r="F153" s="38"/>
      <c r="G153" s="39"/>
      <c r="H153" s="40"/>
      <c r="I153" s="42"/>
      <c r="L153" s="7"/>
      <c r="M153" s="7"/>
      <c r="N153" s="7"/>
      <c r="O153" s="7"/>
      <c r="P153" s="8"/>
      <c r="Q153" s="17"/>
      <c r="R153" s="7"/>
      <c r="S153" s="7"/>
      <c r="T153" s="9"/>
    </row>
    <row r="154" spans="2:20" ht="13.5" customHeight="1" x14ac:dyDescent="0.15">
      <c r="B154" s="15"/>
      <c r="C154" s="31"/>
      <c r="D154" s="31"/>
      <c r="E154" s="32"/>
      <c r="F154" s="33"/>
      <c r="G154" s="34"/>
      <c r="H154" s="35"/>
      <c r="I154" s="41"/>
      <c r="L154" s="3"/>
      <c r="M154" s="3"/>
      <c r="N154" s="3"/>
      <c r="O154" s="3"/>
      <c r="P154" s="4"/>
      <c r="Q154" s="49"/>
      <c r="R154" s="3"/>
      <c r="S154" s="3"/>
      <c r="T154" s="6"/>
    </row>
    <row r="155" spans="2:20" ht="13.5" customHeight="1" x14ac:dyDescent="0.15">
      <c r="B155" s="16"/>
      <c r="C155" s="36"/>
      <c r="D155" s="36"/>
      <c r="E155" s="37"/>
      <c r="F155" s="38"/>
      <c r="G155" s="39"/>
      <c r="H155" s="40"/>
      <c r="I155" s="42"/>
      <c r="L155" s="7"/>
      <c r="M155" s="7"/>
      <c r="N155" s="7"/>
      <c r="O155" s="7"/>
      <c r="P155" s="8"/>
      <c r="Q155" s="17"/>
      <c r="R155" s="7"/>
      <c r="S155" s="7"/>
      <c r="T155" s="9"/>
    </row>
    <row r="156" spans="2:20" ht="13.5" customHeight="1" x14ac:dyDescent="0.15">
      <c r="B156" s="15"/>
      <c r="C156" s="31"/>
      <c r="D156" s="31"/>
      <c r="E156" s="32"/>
      <c r="F156" s="33"/>
      <c r="G156" s="34"/>
      <c r="H156" s="35"/>
      <c r="I156" s="41"/>
      <c r="L156" s="3"/>
      <c r="M156" s="3"/>
      <c r="N156" s="3"/>
      <c r="O156" s="3"/>
      <c r="P156" s="4"/>
      <c r="Q156" s="49"/>
      <c r="R156" s="3"/>
      <c r="S156" s="3"/>
      <c r="T156" s="6"/>
    </row>
    <row r="157" spans="2:20" ht="13.5" customHeight="1" x14ac:dyDescent="0.15">
      <c r="B157" s="16"/>
      <c r="C157" s="36"/>
      <c r="D157" s="36"/>
      <c r="E157" s="37"/>
      <c r="F157" s="38"/>
      <c r="G157" s="39"/>
      <c r="H157" s="40"/>
      <c r="I157" s="42"/>
      <c r="L157" s="7"/>
      <c r="M157" s="7"/>
      <c r="N157" s="7"/>
      <c r="O157" s="7"/>
      <c r="P157" s="8"/>
      <c r="Q157" s="17"/>
      <c r="R157" s="7"/>
      <c r="S157" s="7"/>
      <c r="T157" s="9"/>
    </row>
    <row r="158" spans="2:20" ht="13.5" customHeight="1" x14ac:dyDescent="0.15">
      <c r="B158" s="15"/>
      <c r="C158" s="31"/>
      <c r="D158" s="31"/>
      <c r="E158" s="32"/>
      <c r="F158" s="33"/>
      <c r="G158" s="34"/>
      <c r="H158" s="35"/>
      <c r="I158" s="41"/>
      <c r="L158" s="3"/>
      <c r="M158" s="3"/>
      <c r="N158" s="3"/>
      <c r="O158" s="3"/>
      <c r="P158" s="4"/>
      <c r="Q158" s="49"/>
      <c r="R158" s="3"/>
      <c r="S158" s="3"/>
      <c r="T158" s="6"/>
    </row>
    <row r="159" spans="2:20" ht="13.5" customHeight="1" x14ac:dyDescent="0.15">
      <c r="B159" s="16"/>
      <c r="C159" s="36"/>
      <c r="D159" s="36"/>
      <c r="E159" s="37"/>
      <c r="F159" s="38"/>
      <c r="G159" s="39"/>
      <c r="H159" s="40"/>
      <c r="I159" s="42"/>
      <c r="L159" s="7"/>
      <c r="M159" s="7"/>
      <c r="N159" s="7"/>
      <c r="O159" s="7"/>
      <c r="P159" s="8"/>
      <c r="Q159" s="17"/>
      <c r="R159" s="7"/>
      <c r="S159" s="7"/>
      <c r="T159" s="9"/>
    </row>
    <row r="160" spans="2:20" ht="13.5" customHeight="1" x14ac:dyDescent="0.15">
      <c r="B160" s="15"/>
      <c r="C160" s="31"/>
      <c r="D160" s="31"/>
      <c r="E160" s="32"/>
      <c r="F160" s="33"/>
      <c r="G160" s="34"/>
      <c r="H160" s="35"/>
      <c r="I160" s="41"/>
      <c r="L160" s="3"/>
      <c r="M160" s="3"/>
      <c r="N160" s="3"/>
      <c r="O160" s="3"/>
      <c r="P160" s="4"/>
      <c r="Q160" s="49"/>
      <c r="R160" s="3"/>
      <c r="S160" s="3"/>
      <c r="T160" s="6"/>
    </row>
    <row r="161" spans="2:20" ht="13.5" customHeight="1" x14ac:dyDescent="0.15">
      <c r="B161" s="16"/>
      <c r="C161" s="36"/>
      <c r="D161" s="36"/>
      <c r="E161" s="37"/>
      <c r="F161" s="38"/>
      <c r="G161" s="39"/>
      <c r="H161" s="40"/>
      <c r="I161" s="42"/>
      <c r="L161" s="7"/>
      <c r="M161" s="7"/>
      <c r="N161" s="7"/>
      <c r="O161" s="7"/>
      <c r="P161" s="8"/>
      <c r="Q161" s="17"/>
      <c r="R161" s="7"/>
      <c r="S161" s="7"/>
      <c r="T161" s="9"/>
    </row>
    <row r="162" spans="2:20" ht="13.5" customHeight="1" x14ac:dyDescent="0.15">
      <c r="B162" s="15"/>
      <c r="C162" s="31"/>
      <c r="D162" s="31"/>
      <c r="E162" s="32"/>
      <c r="F162" s="33"/>
      <c r="G162" s="34"/>
      <c r="H162" s="35"/>
      <c r="I162" s="41"/>
      <c r="L162" s="3"/>
      <c r="M162" s="3"/>
      <c r="N162" s="3"/>
      <c r="O162" s="3"/>
      <c r="P162" s="4"/>
      <c r="Q162" s="49"/>
      <c r="R162" s="3"/>
      <c r="S162" s="3"/>
      <c r="T162" s="6"/>
    </row>
    <row r="163" spans="2:20" ht="13.5" customHeight="1" x14ac:dyDescent="0.15">
      <c r="B163" s="16"/>
      <c r="C163" s="36"/>
      <c r="D163" s="36"/>
      <c r="E163" s="37"/>
      <c r="F163" s="38"/>
      <c r="G163" s="39"/>
      <c r="H163" s="40"/>
      <c r="I163" s="42"/>
      <c r="L163" s="7"/>
      <c r="M163" s="7"/>
      <c r="N163" s="7"/>
      <c r="O163" s="7"/>
      <c r="P163" s="8"/>
      <c r="Q163" s="17"/>
      <c r="R163" s="7"/>
      <c r="S163" s="7"/>
      <c r="T163" s="9"/>
    </row>
    <row r="164" spans="2:20" ht="13.5" customHeight="1" x14ac:dyDescent="0.15">
      <c r="B164" s="15"/>
      <c r="C164" s="31"/>
      <c r="D164" s="31"/>
      <c r="E164" s="32"/>
      <c r="F164" s="33"/>
      <c r="G164" s="34"/>
      <c r="H164" s="35"/>
      <c r="I164" s="41"/>
      <c r="L164" s="3"/>
      <c r="M164" s="3"/>
      <c r="N164" s="3"/>
      <c r="O164" s="3"/>
      <c r="P164" s="4"/>
      <c r="Q164" s="49"/>
      <c r="R164" s="3"/>
      <c r="S164" s="3"/>
      <c r="T164" s="6"/>
    </row>
    <row r="165" spans="2:20" ht="13.5" customHeight="1" x14ac:dyDescent="0.15">
      <c r="B165" s="16"/>
      <c r="C165" s="36"/>
      <c r="D165" s="36"/>
      <c r="E165" s="37"/>
      <c r="F165" s="38"/>
      <c r="G165" s="39"/>
      <c r="H165" s="40"/>
      <c r="I165" s="42"/>
      <c r="L165" s="7"/>
      <c r="M165" s="7"/>
      <c r="N165" s="7"/>
      <c r="O165" s="7"/>
      <c r="P165" s="8"/>
      <c r="Q165" s="17"/>
      <c r="R165" s="7"/>
      <c r="S165" s="7"/>
      <c r="T165" s="9"/>
    </row>
    <row r="166" spans="2:20" ht="13.5" customHeight="1" x14ac:dyDescent="0.15">
      <c r="B166" s="15"/>
      <c r="C166" s="31"/>
      <c r="D166" s="31"/>
      <c r="E166" s="32"/>
      <c r="F166" s="33"/>
      <c r="G166" s="34"/>
      <c r="H166" s="35"/>
      <c r="I166" s="41"/>
      <c r="L166" s="3"/>
      <c r="M166" s="3"/>
      <c r="N166" s="3"/>
      <c r="O166" s="3"/>
      <c r="P166" s="4"/>
      <c r="Q166" s="49"/>
      <c r="R166" s="3"/>
      <c r="S166" s="3"/>
      <c r="T166" s="6"/>
    </row>
    <row r="167" spans="2:20" ht="13.5" customHeight="1" x14ac:dyDescent="0.15">
      <c r="B167" s="16"/>
      <c r="C167" s="36"/>
      <c r="D167" s="36"/>
      <c r="E167" s="37"/>
      <c r="F167" s="38"/>
      <c r="G167" s="39"/>
      <c r="H167" s="40"/>
      <c r="I167" s="42"/>
      <c r="L167" s="7"/>
      <c r="M167" s="7"/>
      <c r="N167" s="7"/>
      <c r="O167" s="7"/>
      <c r="P167" s="8"/>
      <c r="Q167" s="17"/>
      <c r="R167" s="7"/>
      <c r="S167" s="7"/>
      <c r="T167" s="9"/>
    </row>
    <row r="168" spans="2:20" ht="13.5" customHeight="1" x14ac:dyDescent="0.15">
      <c r="B168" s="15"/>
      <c r="C168" s="31"/>
      <c r="D168" s="31"/>
      <c r="E168" s="32"/>
      <c r="F168" s="33"/>
      <c r="G168" s="34"/>
      <c r="H168" s="35"/>
      <c r="I168" s="41"/>
      <c r="L168" s="3"/>
      <c r="M168" s="3"/>
      <c r="N168" s="3"/>
      <c r="O168" s="3"/>
      <c r="P168" s="4"/>
      <c r="Q168" s="49"/>
      <c r="R168" s="3"/>
      <c r="S168" s="3"/>
      <c r="T168" s="6"/>
    </row>
    <row r="169" spans="2:20" ht="13.5" customHeight="1" x14ac:dyDescent="0.15">
      <c r="B169" s="16"/>
      <c r="C169" s="36"/>
      <c r="D169" s="36"/>
      <c r="E169" s="37"/>
      <c r="F169" s="38"/>
      <c r="G169" s="39"/>
      <c r="H169" s="40"/>
      <c r="I169" s="42"/>
      <c r="L169" s="7"/>
      <c r="M169" s="7"/>
      <c r="N169" s="7"/>
      <c r="O169" s="7"/>
      <c r="P169" s="8"/>
      <c r="Q169" s="17"/>
      <c r="R169" s="7"/>
      <c r="S169" s="7"/>
      <c r="T169" s="9"/>
    </row>
    <row r="170" spans="2:20" ht="13.5" customHeight="1" x14ac:dyDescent="0.15">
      <c r="B170" s="15"/>
      <c r="C170" s="31"/>
      <c r="D170" s="31"/>
      <c r="E170" s="32"/>
      <c r="F170" s="33"/>
      <c r="G170" s="34"/>
      <c r="H170" s="35"/>
      <c r="I170" s="41"/>
      <c r="L170" s="3"/>
      <c r="M170" s="3"/>
      <c r="N170" s="3"/>
      <c r="O170" s="3"/>
      <c r="P170" s="4"/>
      <c r="Q170" s="49"/>
      <c r="R170" s="3"/>
      <c r="S170" s="3"/>
      <c r="T170" s="6"/>
    </row>
    <row r="171" spans="2:20" ht="13.5" customHeight="1" x14ac:dyDescent="0.15">
      <c r="B171" s="16"/>
      <c r="C171" s="36"/>
      <c r="D171" s="36"/>
      <c r="E171" s="37"/>
      <c r="F171" s="38"/>
      <c r="G171" s="39"/>
      <c r="H171" s="40"/>
      <c r="I171" s="42"/>
      <c r="L171" s="7"/>
      <c r="M171" s="7"/>
      <c r="N171" s="7"/>
      <c r="O171" s="7"/>
      <c r="P171" s="8"/>
      <c r="Q171" s="17"/>
      <c r="R171" s="7"/>
      <c r="S171" s="7"/>
      <c r="T171" s="9"/>
    </row>
    <row r="172" spans="2:20" ht="13.5" customHeight="1" x14ac:dyDescent="0.15">
      <c r="B172" s="15"/>
      <c r="C172" s="31"/>
      <c r="D172" s="31"/>
      <c r="E172" s="32"/>
      <c r="F172" s="33"/>
      <c r="G172" s="34"/>
      <c r="H172" s="35"/>
      <c r="I172" s="41"/>
      <c r="L172" s="3"/>
      <c r="M172" s="3"/>
      <c r="N172" s="3"/>
      <c r="O172" s="3"/>
      <c r="P172" s="4"/>
      <c r="Q172" s="49"/>
      <c r="R172" s="3"/>
      <c r="S172" s="3"/>
      <c r="T172" s="6"/>
    </row>
    <row r="173" spans="2:20" ht="13.5" customHeight="1" x14ac:dyDescent="0.15">
      <c r="B173" s="16"/>
      <c r="C173" s="36"/>
      <c r="D173" s="36"/>
      <c r="E173" s="37"/>
      <c r="F173" s="38"/>
      <c r="G173" s="39"/>
      <c r="H173" s="40"/>
      <c r="I173" s="42"/>
      <c r="L173" s="7"/>
      <c r="M173" s="7"/>
      <c r="N173" s="7"/>
      <c r="O173" s="7"/>
      <c r="P173" s="8"/>
      <c r="Q173" s="17"/>
      <c r="R173" s="7"/>
      <c r="S173" s="7"/>
      <c r="T173" s="9"/>
    </row>
    <row r="174" spans="2:20" ht="13.5" customHeight="1" x14ac:dyDescent="0.15">
      <c r="B174" s="15"/>
      <c r="C174" s="31"/>
      <c r="D174" s="31"/>
      <c r="E174" s="32"/>
      <c r="F174" s="33"/>
      <c r="G174" s="34"/>
      <c r="H174" s="35"/>
      <c r="I174" s="41"/>
      <c r="L174" s="3"/>
      <c r="M174" s="3"/>
      <c r="N174" s="3"/>
      <c r="O174" s="3"/>
      <c r="P174" s="4"/>
      <c r="Q174" s="49"/>
      <c r="R174" s="3"/>
      <c r="S174" s="3"/>
      <c r="T174" s="6"/>
    </row>
    <row r="175" spans="2:20" ht="13.5" customHeight="1" x14ac:dyDescent="0.15">
      <c r="B175" s="16"/>
      <c r="C175" s="36"/>
      <c r="D175" s="36"/>
      <c r="E175" s="37"/>
      <c r="F175" s="38"/>
      <c r="G175" s="39"/>
      <c r="H175" s="40"/>
      <c r="I175" s="42"/>
      <c r="L175" s="7"/>
      <c r="M175" s="7"/>
      <c r="N175" s="7"/>
      <c r="O175" s="7"/>
      <c r="P175" s="8"/>
      <c r="Q175" s="17"/>
      <c r="R175" s="7"/>
      <c r="S175" s="7"/>
      <c r="T175" s="9"/>
    </row>
    <row r="176" spans="2:20" ht="13.5" customHeight="1" x14ac:dyDescent="0.15">
      <c r="B176" s="15"/>
      <c r="C176" s="31"/>
      <c r="D176" s="31"/>
      <c r="E176" s="32"/>
      <c r="F176" s="33"/>
      <c r="G176" s="34"/>
      <c r="H176" s="35"/>
      <c r="I176" s="41"/>
      <c r="L176" s="3"/>
      <c r="M176" s="3"/>
      <c r="N176" s="3"/>
      <c r="O176" s="3"/>
      <c r="P176" s="4"/>
      <c r="Q176" s="49"/>
      <c r="R176" s="3"/>
      <c r="S176" s="3"/>
      <c r="T176" s="6"/>
    </row>
    <row r="177" spans="2:20" ht="13.5" customHeight="1" x14ac:dyDescent="0.15">
      <c r="B177" s="16"/>
      <c r="C177" s="36"/>
      <c r="D177" s="36"/>
      <c r="E177" s="37"/>
      <c r="F177" s="38"/>
      <c r="G177" s="39"/>
      <c r="H177" s="40"/>
      <c r="I177" s="42"/>
      <c r="L177" s="7"/>
      <c r="M177" s="7"/>
      <c r="N177" s="7"/>
      <c r="O177" s="7"/>
      <c r="P177" s="8"/>
      <c r="Q177" s="17"/>
      <c r="R177" s="7"/>
      <c r="S177" s="7"/>
      <c r="T177" s="9"/>
    </row>
    <row r="178" spans="2:20" ht="13.5" customHeight="1" x14ac:dyDescent="0.15">
      <c r="B178" s="15"/>
      <c r="C178" s="31"/>
      <c r="D178" s="31"/>
      <c r="E178" s="32"/>
      <c r="F178" s="33"/>
      <c r="G178" s="34"/>
      <c r="H178" s="35"/>
      <c r="I178" s="41"/>
      <c r="L178" s="3"/>
      <c r="M178" s="3"/>
      <c r="N178" s="3"/>
      <c r="O178" s="3"/>
      <c r="P178" s="4"/>
      <c r="Q178" s="49"/>
      <c r="R178" s="3"/>
      <c r="S178" s="3"/>
      <c r="T178" s="6"/>
    </row>
    <row r="179" spans="2:20" ht="13.5" customHeight="1" x14ac:dyDescent="0.15">
      <c r="B179" s="16"/>
      <c r="C179" s="36"/>
      <c r="D179" s="36"/>
      <c r="E179" s="37"/>
      <c r="F179" s="38"/>
      <c r="G179" s="39"/>
      <c r="H179" s="40"/>
      <c r="I179" s="42"/>
      <c r="L179" s="7"/>
      <c r="M179" s="7"/>
      <c r="N179" s="7"/>
      <c r="O179" s="7"/>
      <c r="P179" s="8"/>
      <c r="Q179" s="17"/>
      <c r="R179" s="7"/>
      <c r="S179" s="7"/>
      <c r="T179" s="9"/>
    </row>
    <row r="180" spans="2:20" ht="13.5" customHeight="1" x14ac:dyDescent="0.15">
      <c r="B180" s="15"/>
      <c r="C180" s="31"/>
      <c r="D180" s="31"/>
      <c r="E180" s="32"/>
      <c r="F180" s="33"/>
      <c r="G180" s="34"/>
      <c r="H180" s="35"/>
      <c r="I180" s="41"/>
      <c r="L180" s="3"/>
      <c r="M180" s="3"/>
      <c r="N180" s="3"/>
      <c r="O180" s="3"/>
      <c r="P180" s="4"/>
      <c r="Q180" s="49"/>
      <c r="R180" s="3"/>
      <c r="S180" s="3"/>
      <c r="T180" s="6"/>
    </row>
    <row r="181" spans="2:20" ht="13.5" customHeight="1" x14ac:dyDescent="0.15">
      <c r="B181" s="16"/>
      <c r="C181" s="36"/>
      <c r="D181" s="36"/>
      <c r="E181" s="37"/>
      <c r="F181" s="38"/>
      <c r="G181" s="39"/>
      <c r="H181" s="40"/>
      <c r="I181" s="42"/>
      <c r="L181" s="7"/>
      <c r="M181" s="7"/>
      <c r="N181" s="7"/>
      <c r="O181" s="7"/>
      <c r="P181" s="8"/>
      <c r="Q181" s="17"/>
      <c r="R181" s="7"/>
      <c r="S181" s="7"/>
      <c r="T181" s="9"/>
    </row>
    <row r="182" spans="2:20" ht="13.5" customHeight="1" x14ac:dyDescent="0.15">
      <c r="B182" s="15"/>
      <c r="C182" s="31"/>
      <c r="D182" s="31"/>
      <c r="E182" s="32"/>
      <c r="F182" s="33"/>
      <c r="G182" s="34"/>
      <c r="H182" s="35"/>
      <c r="I182" s="41"/>
      <c r="L182" s="3"/>
      <c r="M182" s="3"/>
      <c r="N182" s="3"/>
      <c r="O182" s="3"/>
      <c r="P182" s="4"/>
      <c r="Q182" s="49"/>
      <c r="R182" s="3"/>
      <c r="S182" s="3"/>
      <c r="T182" s="6"/>
    </row>
    <row r="183" spans="2:20" ht="13.5" customHeight="1" x14ac:dyDescent="0.15">
      <c r="B183" s="16"/>
      <c r="C183" s="36"/>
      <c r="D183" s="36"/>
      <c r="E183" s="37"/>
      <c r="F183" s="38"/>
      <c r="G183" s="39"/>
      <c r="H183" s="40"/>
      <c r="I183" s="42"/>
      <c r="L183" s="7"/>
      <c r="M183" s="7"/>
      <c r="N183" s="7"/>
      <c r="O183" s="7"/>
      <c r="P183" s="8"/>
      <c r="Q183" s="17"/>
      <c r="R183" s="7"/>
      <c r="S183" s="7"/>
      <c r="T183" s="9"/>
    </row>
    <row r="184" spans="2:20" ht="13.5" customHeight="1" x14ac:dyDescent="0.15">
      <c r="B184" s="15"/>
      <c r="C184" s="31"/>
      <c r="D184" s="31"/>
      <c r="E184" s="32"/>
      <c r="F184" s="33"/>
      <c r="G184" s="34"/>
      <c r="H184" s="35"/>
      <c r="I184" s="41"/>
      <c r="L184" s="3"/>
      <c r="M184" s="3"/>
      <c r="N184" s="3"/>
      <c r="O184" s="3"/>
      <c r="P184" s="4"/>
      <c r="Q184" s="49"/>
      <c r="R184" s="3"/>
      <c r="S184" s="3"/>
      <c r="T184" s="6"/>
    </row>
    <row r="185" spans="2:20" ht="13.5" customHeight="1" x14ac:dyDescent="0.15">
      <c r="B185" s="16"/>
      <c r="C185" s="36"/>
      <c r="D185" s="36"/>
      <c r="E185" s="37"/>
      <c r="F185" s="38"/>
      <c r="G185" s="39"/>
      <c r="H185" s="40"/>
      <c r="I185" s="42"/>
      <c r="L185" s="7"/>
      <c r="M185" s="7"/>
      <c r="N185" s="7"/>
      <c r="O185" s="7"/>
      <c r="P185" s="8"/>
      <c r="Q185" s="17"/>
      <c r="R185" s="7"/>
      <c r="S185" s="7"/>
      <c r="T185" s="9"/>
    </row>
    <row r="186" spans="2:20" ht="13.5" customHeight="1" x14ac:dyDescent="0.15">
      <c r="B186" s="15"/>
      <c r="C186" s="31"/>
      <c r="D186" s="31"/>
      <c r="E186" s="32"/>
      <c r="F186" s="33"/>
      <c r="G186" s="34"/>
      <c r="H186" s="35"/>
      <c r="I186" s="41"/>
      <c r="L186" s="3"/>
      <c r="M186" s="3"/>
      <c r="N186" s="3"/>
      <c r="O186" s="3"/>
      <c r="P186" s="4"/>
      <c r="Q186" s="49"/>
      <c r="R186" s="3"/>
      <c r="S186" s="3"/>
      <c r="T186" s="6"/>
    </row>
    <row r="187" spans="2:20" ht="13.5" customHeight="1" x14ac:dyDescent="0.15">
      <c r="B187" s="16"/>
      <c r="C187" s="36"/>
      <c r="D187" s="36"/>
      <c r="E187" s="37"/>
      <c r="F187" s="38"/>
      <c r="G187" s="39"/>
      <c r="H187" s="40"/>
      <c r="I187" s="42"/>
      <c r="L187" s="7"/>
      <c r="M187" s="7"/>
      <c r="N187" s="7"/>
      <c r="O187" s="7"/>
      <c r="P187" s="8"/>
      <c r="Q187" s="17"/>
      <c r="R187" s="7"/>
      <c r="S187" s="7"/>
      <c r="T187" s="9"/>
    </row>
    <row r="188" spans="2:20" ht="13.5" customHeight="1" x14ac:dyDescent="0.15">
      <c r="B188" s="15"/>
      <c r="C188" s="31"/>
      <c r="D188" s="31"/>
      <c r="E188" s="32"/>
      <c r="F188" s="33"/>
      <c r="G188" s="34"/>
      <c r="H188" s="35"/>
      <c r="I188" s="41"/>
      <c r="L188" s="3"/>
      <c r="M188" s="3"/>
      <c r="N188" s="3"/>
      <c r="O188" s="3"/>
      <c r="P188" s="4"/>
      <c r="Q188" s="49"/>
      <c r="R188" s="3"/>
      <c r="S188" s="3"/>
      <c r="T188" s="6"/>
    </row>
    <row r="189" spans="2:20" ht="13.5" customHeight="1" x14ac:dyDescent="0.15">
      <c r="B189" s="16"/>
      <c r="C189" s="36"/>
      <c r="D189" s="36"/>
      <c r="E189" s="37"/>
      <c r="F189" s="38"/>
      <c r="G189" s="39"/>
      <c r="H189" s="40"/>
      <c r="I189" s="42"/>
      <c r="L189" s="7"/>
      <c r="M189" s="7"/>
      <c r="N189" s="7"/>
      <c r="O189" s="7"/>
      <c r="P189" s="8"/>
      <c r="Q189" s="17"/>
      <c r="R189" s="7"/>
      <c r="S189" s="7"/>
      <c r="T189" s="9"/>
    </row>
    <row r="190" spans="2:20" ht="13.5" customHeight="1" x14ac:dyDescent="0.15">
      <c r="B190" s="15"/>
      <c r="C190" s="31"/>
      <c r="D190" s="31"/>
      <c r="E190" s="32"/>
      <c r="F190" s="33"/>
      <c r="G190" s="34"/>
      <c r="H190" s="35"/>
      <c r="I190" s="41"/>
      <c r="L190" s="3"/>
      <c r="M190" s="3"/>
      <c r="N190" s="3"/>
      <c r="O190" s="3"/>
      <c r="P190" s="4"/>
      <c r="Q190" s="49"/>
      <c r="R190" s="3"/>
      <c r="S190" s="3"/>
      <c r="T190" s="6"/>
    </row>
    <row r="191" spans="2:20" ht="13.5" customHeight="1" x14ac:dyDescent="0.15">
      <c r="B191" s="16"/>
      <c r="C191" s="36"/>
      <c r="D191" s="36"/>
      <c r="E191" s="37"/>
      <c r="F191" s="38"/>
      <c r="G191" s="39"/>
      <c r="H191" s="40"/>
      <c r="I191" s="42"/>
      <c r="L191" s="7"/>
      <c r="M191" s="7"/>
      <c r="N191" s="7"/>
      <c r="O191" s="7"/>
      <c r="P191" s="8"/>
      <c r="Q191" s="17"/>
      <c r="R191" s="7"/>
      <c r="S191" s="7"/>
      <c r="T191" s="9"/>
    </row>
    <row r="192" spans="2:20" ht="13.5" customHeight="1" x14ac:dyDescent="0.15">
      <c r="B192" s="15"/>
      <c r="C192" s="31"/>
      <c r="D192" s="31"/>
      <c r="E192" s="32"/>
      <c r="F192" s="33"/>
      <c r="G192" s="34"/>
      <c r="H192" s="35"/>
      <c r="I192" s="41"/>
      <c r="L192" s="3"/>
      <c r="M192" s="3"/>
      <c r="N192" s="3"/>
      <c r="O192" s="3"/>
      <c r="P192" s="4"/>
      <c r="Q192" s="49"/>
      <c r="R192" s="3"/>
      <c r="S192" s="3"/>
      <c r="T192" s="6"/>
    </row>
    <row r="193" spans="2:20" ht="13.5" customHeight="1" x14ac:dyDescent="0.15">
      <c r="B193" s="16"/>
      <c r="C193" s="36"/>
      <c r="D193" s="36"/>
      <c r="E193" s="37"/>
      <c r="F193" s="38"/>
      <c r="G193" s="39"/>
      <c r="H193" s="40"/>
      <c r="I193" s="42"/>
      <c r="L193" s="7"/>
      <c r="M193" s="7"/>
      <c r="N193" s="7"/>
      <c r="O193" s="7"/>
      <c r="P193" s="8"/>
      <c r="Q193" s="17"/>
      <c r="R193" s="7"/>
      <c r="S193" s="7"/>
      <c r="T193" s="9"/>
    </row>
    <row r="194" spans="2:20" ht="13.5" customHeight="1" x14ac:dyDescent="0.15">
      <c r="B194" s="15"/>
      <c r="C194" s="31"/>
      <c r="D194" s="31"/>
      <c r="E194" s="32"/>
      <c r="F194" s="33"/>
      <c r="G194" s="34"/>
      <c r="H194" s="35"/>
      <c r="I194" s="41"/>
      <c r="L194" s="3"/>
      <c r="M194" s="3"/>
      <c r="N194" s="3"/>
      <c r="O194" s="3"/>
      <c r="P194" s="4"/>
      <c r="Q194" s="49"/>
      <c r="R194" s="3"/>
      <c r="S194" s="3"/>
      <c r="T194" s="6"/>
    </row>
    <row r="195" spans="2:20" ht="13.5" customHeight="1" x14ac:dyDescent="0.15">
      <c r="B195" s="16"/>
      <c r="C195" s="36"/>
      <c r="D195" s="36"/>
      <c r="E195" s="37"/>
      <c r="F195" s="38"/>
      <c r="G195" s="39"/>
      <c r="H195" s="40"/>
      <c r="I195" s="42"/>
      <c r="L195" s="7"/>
      <c r="M195" s="7"/>
      <c r="N195" s="7"/>
      <c r="O195" s="7"/>
      <c r="P195" s="8"/>
      <c r="Q195" s="17"/>
      <c r="R195" s="7"/>
      <c r="S195" s="7"/>
      <c r="T195" s="9"/>
    </row>
    <row r="196" spans="2:20" ht="13.5" customHeight="1" x14ac:dyDescent="0.15">
      <c r="B196" s="15"/>
      <c r="C196" s="31"/>
      <c r="D196" s="31"/>
      <c r="E196" s="32"/>
      <c r="F196" s="33"/>
      <c r="G196" s="34"/>
      <c r="H196" s="35"/>
      <c r="I196" s="41"/>
      <c r="L196" s="3"/>
      <c r="M196" s="3"/>
      <c r="N196" s="3"/>
      <c r="O196" s="3"/>
      <c r="P196" s="4"/>
      <c r="Q196" s="49"/>
      <c r="R196" s="3"/>
      <c r="S196" s="3"/>
      <c r="T196" s="6"/>
    </row>
    <row r="197" spans="2:20" ht="13.5" customHeight="1" x14ac:dyDescent="0.15">
      <c r="B197" s="16"/>
      <c r="C197" s="36"/>
      <c r="D197" s="36"/>
      <c r="E197" s="37"/>
      <c r="F197" s="38"/>
      <c r="G197" s="39"/>
      <c r="H197" s="40"/>
      <c r="I197" s="42"/>
      <c r="L197" s="7"/>
      <c r="M197" s="7"/>
      <c r="N197" s="7"/>
      <c r="O197" s="7"/>
      <c r="P197" s="8"/>
      <c r="Q197" s="17"/>
      <c r="R197" s="7"/>
      <c r="S197" s="7"/>
      <c r="T197" s="9"/>
    </row>
    <row r="198" spans="2:20" ht="13.5" customHeight="1" x14ac:dyDescent="0.15">
      <c r="B198" s="15"/>
      <c r="C198" s="31"/>
      <c r="D198" s="31"/>
      <c r="E198" s="32"/>
      <c r="F198" s="33"/>
      <c r="G198" s="34"/>
      <c r="H198" s="35"/>
      <c r="I198" s="41"/>
      <c r="L198" s="3"/>
      <c r="M198" s="3"/>
      <c r="N198" s="3"/>
      <c r="O198" s="3"/>
      <c r="P198" s="4"/>
      <c r="Q198" s="49"/>
      <c r="R198" s="3"/>
      <c r="S198" s="3"/>
      <c r="T198" s="6"/>
    </row>
    <row r="199" spans="2:20" ht="13.5" customHeight="1" x14ac:dyDescent="0.15">
      <c r="B199" s="16"/>
      <c r="C199" s="36"/>
      <c r="D199" s="36"/>
      <c r="E199" s="37"/>
      <c r="F199" s="38"/>
      <c r="G199" s="39"/>
      <c r="H199" s="40"/>
      <c r="I199" s="42"/>
      <c r="L199" s="7"/>
      <c r="M199" s="7"/>
      <c r="N199" s="7"/>
      <c r="O199" s="7"/>
      <c r="P199" s="8"/>
      <c r="Q199" s="17"/>
      <c r="R199" s="7"/>
      <c r="S199" s="7"/>
      <c r="T199" s="9"/>
    </row>
    <row r="200" spans="2:20" ht="13.5" customHeight="1" x14ac:dyDescent="0.15">
      <c r="B200" s="15"/>
      <c r="C200" s="31"/>
      <c r="D200" s="31"/>
      <c r="E200" s="32"/>
      <c r="F200" s="33"/>
      <c r="G200" s="34"/>
      <c r="H200" s="35"/>
      <c r="I200" s="41"/>
      <c r="L200" s="3"/>
      <c r="M200" s="3"/>
      <c r="N200" s="3"/>
      <c r="O200" s="3"/>
      <c r="P200" s="4"/>
      <c r="Q200" s="49"/>
      <c r="R200" s="3"/>
      <c r="S200" s="3"/>
      <c r="T200" s="6"/>
    </row>
    <row r="201" spans="2:20" ht="13.5" customHeight="1" x14ac:dyDescent="0.15">
      <c r="B201" s="16"/>
      <c r="C201" s="36"/>
      <c r="D201" s="36"/>
      <c r="E201" s="37"/>
      <c r="F201" s="38"/>
      <c r="G201" s="39"/>
      <c r="H201" s="40"/>
      <c r="I201" s="42"/>
      <c r="L201" s="7"/>
      <c r="M201" s="7"/>
      <c r="N201" s="7"/>
      <c r="O201" s="7"/>
      <c r="P201" s="8"/>
      <c r="Q201" s="17"/>
      <c r="R201" s="7"/>
      <c r="S201" s="7"/>
      <c r="T201" s="9"/>
    </row>
    <row r="202" spans="2:20" ht="13.5" customHeight="1" x14ac:dyDescent="0.15">
      <c r="B202" s="15"/>
      <c r="C202" s="31"/>
      <c r="D202" s="31"/>
      <c r="E202" s="32"/>
      <c r="F202" s="33"/>
      <c r="G202" s="34"/>
      <c r="H202" s="35"/>
      <c r="I202" s="41"/>
      <c r="L202" s="3"/>
      <c r="M202" s="3"/>
      <c r="N202" s="3"/>
      <c r="O202" s="3"/>
      <c r="P202" s="4"/>
      <c r="Q202" s="49"/>
      <c r="R202" s="3"/>
      <c r="S202" s="3"/>
      <c r="T202" s="6"/>
    </row>
    <row r="203" spans="2:20" ht="13.5" customHeight="1" x14ac:dyDescent="0.15">
      <c r="B203" s="16"/>
      <c r="C203" s="36"/>
      <c r="D203" s="36"/>
      <c r="E203" s="37"/>
      <c r="F203" s="38"/>
      <c r="G203" s="39"/>
      <c r="H203" s="40"/>
      <c r="I203" s="42"/>
      <c r="L203" s="7"/>
      <c r="M203" s="7"/>
      <c r="N203" s="7"/>
      <c r="O203" s="7"/>
      <c r="P203" s="8"/>
      <c r="Q203" s="17"/>
      <c r="R203" s="7"/>
      <c r="S203" s="7"/>
      <c r="T203" s="9"/>
    </row>
    <row r="204" spans="2:20" ht="13.5" customHeight="1" x14ac:dyDescent="0.15">
      <c r="B204" s="15"/>
      <c r="C204" s="31"/>
      <c r="D204" s="31"/>
      <c r="E204" s="32"/>
      <c r="F204" s="33"/>
      <c r="G204" s="34"/>
      <c r="H204" s="35"/>
      <c r="I204" s="41"/>
      <c r="L204" s="3"/>
      <c r="M204" s="3"/>
      <c r="N204" s="3"/>
      <c r="O204" s="3"/>
      <c r="P204" s="4"/>
      <c r="Q204" s="49"/>
      <c r="R204" s="3"/>
      <c r="S204" s="3"/>
      <c r="T204" s="6"/>
    </row>
    <row r="205" spans="2:20" ht="13.5" customHeight="1" x14ac:dyDescent="0.15">
      <c r="B205" s="16"/>
      <c r="C205" s="36"/>
      <c r="D205" s="36"/>
      <c r="E205" s="37"/>
      <c r="F205" s="38"/>
      <c r="G205" s="39"/>
      <c r="H205" s="40"/>
      <c r="I205" s="42"/>
      <c r="L205" s="7"/>
      <c r="M205" s="7"/>
      <c r="N205" s="7"/>
      <c r="O205" s="7"/>
      <c r="P205" s="8"/>
      <c r="Q205" s="17"/>
      <c r="R205" s="7"/>
      <c r="S205" s="7"/>
      <c r="T205" s="9"/>
    </row>
    <row r="206" spans="2:20" ht="13.5" customHeight="1" x14ac:dyDescent="0.15">
      <c r="B206" s="15"/>
      <c r="C206" s="31"/>
      <c r="D206" s="31"/>
      <c r="E206" s="32"/>
      <c r="F206" s="33"/>
      <c r="G206" s="34"/>
      <c r="H206" s="35"/>
      <c r="I206" s="41"/>
      <c r="L206" s="3"/>
      <c r="M206" s="3"/>
      <c r="N206" s="3"/>
      <c r="O206" s="3"/>
      <c r="P206" s="4"/>
      <c r="Q206" s="49"/>
      <c r="R206" s="3"/>
      <c r="S206" s="3"/>
      <c r="T206" s="6"/>
    </row>
    <row r="207" spans="2:20" ht="13.5" customHeight="1" x14ac:dyDescent="0.15">
      <c r="B207" s="16"/>
      <c r="C207" s="36"/>
      <c r="D207" s="36"/>
      <c r="E207" s="37"/>
      <c r="F207" s="38"/>
      <c r="G207" s="39"/>
      <c r="H207" s="40"/>
      <c r="I207" s="42"/>
      <c r="L207" s="7"/>
      <c r="M207" s="7"/>
      <c r="N207" s="7"/>
      <c r="O207" s="7"/>
      <c r="P207" s="8"/>
      <c r="Q207" s="17"/>
      <c r="R207" s="7"/>
      <c r="S207" s="7"/>
      <c r="T207" s="9"/>
    </row>
    <row r="208" spans="2:20" ht="13.5" customHeight="1" x14ac:dyDescent="0.15">
      <c r="B208" s="15"/>
      <c r="C208" s="31"/>
      <c r="D208" s="31"/>
      <c r="E208" s="32"/>
      <c r="F208" s="33"/>
      <c r="G208" s="34"/>
      <c r="H208" s="35"/>
      <c r="I208" s="41"/>
      <c r="L208" s="3"/>
      <c r="M208" s="3"/>
      <c r="N208" s="3"/>
      <c r="O208" s="3"/>
      <c r="P208" s="4"/>
      <c r="Q208" s="49"/>
      <c r="R208" s="3"/>
      <c r="S208" s="3"/>
      <c r="T208" s="6"/>
    </row>
    <row r="209" spans="2:20" ht="13.5" customHeight="1" x14ac:dyDescent="0.15">
      <c r="B209" s="16"/>
      <c r="C209" s="36"/>
      <c r="D209" s="36"/>
      <c r="E209" s="37"/>
      <c r="F209" s="38"/>
      <c r="G209" s="39"/>
      <c r="H209" s="40"/>
      <c r="I209" s="42"/>
      <c r="L209" s="7"/>
      <c r="M209" s="7"/>
      <c r="N209" s="7"/>
      <c r="O209" s="7"/>
      <c r="P209" s="8"/>
      <c r="Q209" s="17"/>
      <c r="R209" s="7"/>
      <c r="S209" s="7"/>
      <c r="T209" s="9"/>
    </row>
    <row r="210" spans="2:20" ht="13.5" customHeight="1" x14ac:dyDescent="0.15">
      <c r="B210" s="15"/>
      <c r="C210" s="31"/>
      <c r="D210" s="31"/>
      <c r="E210" s="32"/>
      <c r="F210" s="33"/>
      <c r="G210" s="34"/>
      <c r="H210" s="35"/>
      <c r="I210" s="41"/>
      <c r="L210" s="3"/>
      <c r="M210" s="3"/>
      <c r="N210" s="3"/>
      <c r="O210" s="3"/>
      <c r="P210" s="4"/>
      <c r="Q210" s="49"/>
      <c r="R210" s="3"/>
      <c r="S210" s="3"/>
      <c r="T210" s="6"/>
    </row>
    <row r="211" spans="2:20" ht="13.5" customHeight="1" x14ac:dyDescent="0.15">
      <c r="B211" s="16"/>
      <c r="C211" s="36"/>
      <c r="D211" s="36"/>
      <c r="E211" s="37"/>
      <c r="F211" s="38"/>
      <c r="G211" s="39"/>
      <c r="H211" s="40"/>
      <c r="I211" s="42"/>
      <c r="L211" s="7"/>
      <c r="M211" s="7"/>
      <c r="N211" s="7"/>
      <c r="O211" s="7"/>
      <c r="P211" s="8"/>
      <c r="Q211" s="17"/>
      <c r="R211" s="7"/>
      <c r="S211" s="7"/>
      <c r="T211" s="9"/>
    </row>
    <row r="212" spans="2:20" ht="13.5" customHeight="1" x14ac:dyDescent="0.15">
      <c r="B212" s="15"/>
      <c r="C212" s="31"/>
      <c r="D212" s="31"/>
      <c r="E212" s="32"/>
      <c r="F212" s="33"/>
      <c r="G212" s="34"/>
      <c r="H212" s="35"/>
      <c r="I212" s="41"/>
      <c r="L212" s="3"/>
      <c r="M212" s="3"/>
      <c r="N212" s="3"/>
      <c r="O212" s="3"/>
      <c r="P212" s="4"/>
      <c r="Q212" s="49"/>
      <c r="R212" s="3"/>
      <c r="S212" s="3"/>
      <c r="T212" s="6"/>
    </row>
    <row r="213" spans="2:20" ht="13.5" customHeight="1" x14ac:dyDescent="0.15">
      <c r="B213" s="16"/>
      <c r="C213" s="36"/>
      <c r="D213" s="36"/>
      <c r="E213" s="37"/>
      <c r="F213" s="38"/>
      <c r="G213" s="39"/>
      <c r="H213" s="40"/>
      <c r="I213" s="42"/>
      <c r="L213" s="7"/>
      <c r="M213" s="7"/>
      <c r="N213" s="7"/>
      <c r="O213" s="7"/>
      <c r="P213" s="8"/>
      <c r="Q213" s="17"/>
      <c r="R213" s="7"/>
      <c r="S213" s="7"/>
      <c r="T213" s="9"/>
    </row>
    <row r="214" spans="2:20" ht="13.5" customHeight="1" x14ac:dyDescent="0.15">
      <c r="B214" s="15"/>
      <c r="C214" s="31"/>
      <c r="D214" s="31"/>
      <c r="E214" s="32"/>
      <c r="F214" s="33"/>
      <c r="G214" s="34"/>
      <c r="H214" s="35"/>
      <c r="I214" s="41"/>
      <c r="L214" s="3"/>
      <c r="M214" s="3"/>
      <c r="N214" s="3"/>
      <c r="O214" s="3"/>
      <c r="P214" s="4"/>
      <c r="Q214" s="49"/>
      <c r="R214" s="3"/>
      <c r="S214" s="3"/>
      <c r="T214" s="6"/>
    </row>
    <row r="215" spans="2:20" ht="13.5" customHeight="1" x14ac:dyDescent="0.15">
      <c r="B215" s="16"/>
      <c r="C215" s="36"/>
      <c r="D215" s="36"/>
      <c r="E215" s="37"/>
      <c r="F215" s="38"/>
      <c r="G215" s="39"/>
      <c r="H215" s="40"/>
      <c r="I215" s="42"/>
      <c r="L215" s="7"/>
      <c r="M215" s="7"/>
      <c r="N215" s="7"/>
      <c r="O215" s="7"/>
      <c r="P215" s="8"/>
      <c r="Q215" s="17"/>
      <c r="R215" s="7"/>
      <c r="S215" s="7"/>
      <c r="T215" s="9"/>
    </row>
    <row r="216" spans="2:20" ht="13.5" customHeight="1" x14ac:dyDescent="0.15">
      <c r="B216" s="15"/>
      <c r="C216" s="31"/>
      <c r="D216" s="31"/>
      <c r="E216" s="32"/>
      <c r="F216" s="33"/>
      <c r="G216" s="34"/>
      <c r="H216" s="35"/>
      <c r="I216" s="41"/>
      <c r="L216" s="3"/>
      <c r="M216" s="3"/>
      <c r="N216" s="3"/>
      <c r="O216" s="3"/>
      <c r="P216" s="4"/>
      <c r="Q216" s="49"/>
      <c r="R216" s="3"/>
      <c r="S216" s="3"/>
      <c r="T216" s="6"/>
    </row>
    <row r="217" spans="2:20" ht="13.5" customHeight="1" x14ac:dyDescent="0.15">
      <c r="B217" s="16"/>
      <c r="C217" s="36"/>
      <c r="D217" s="36"/>
      <c r="E217" s="37"/>
      <c r="F217" s="38"/>
      <c r="G217" s="39"/>
      <c r="H217" s="40"/>
      <c r="I217" s="42"/>
      <c r="L217" s="7"/>
      <c r="M217" s="7"/>
      <c r="N217" s="7"/>
      <c r="O217" s="7"/>
      <c r="P217" s="8"/>
      <c r="Q217" s="17"/>
      <c r="R217" s="7"/>
      <c r="S217" s="7"/>
      <c r="T217" s="9"/>
    </row>
    <row r="218" spans="2:20" ht="13.5" customHeight="1" x14ac:dyDescent="0.15">
      <c r="B218" s="15"/>
      <c r="C218" s="31"/>
      <c r="D218" s="31"/>
      <c r="E218" s="32"/>
      <c r="F218" s="33"/>
      <c r="G218" s="34"/>
      <c r="H218" s="35"/>
      <c r="I218" s="41"/>
      <c r="L218" s="3"/>
      <c r="M218" s="3"/>
      <c r="N218" s="3"/>
      <c r="O218" s="3"/>
      <c r="P218" s="4"/>
      <c r="Q218" s="49"/>
      <c r="R218" s="3"/>
      <c r="S218" s="3"/>
      <c r="T218" s="6"/>
    </row>
    <row r="219" spans="2:20" ht="13.5" customHeight="1" x14ac:dyDescent="0.15">
      <c r="B219" s="16"/>
      <c r="C219" s="36"/>
      <c r="D219" s="36"/>
      <c r="E219" s="37"/>
      <c r="F219" s="38"/>
      <c r="G219" s="39"/>
      <c r="H219" s="40"/>
      <c r="I219" s="42"/>
      <c r="L219" s="7"/>
      <c r="M219" s="7"/>
      <c r="N219" s="7"/>
      <c r="O219" s="7"/>
      <c r="P219" s="8"/>
      <c r="Q219" s="17"/>
      <c r="R219" s="7"/>
      <c r="S219" s="7"/>
      <c r="T219" s="9"/>
    </row>
    <row r="220" spans="2:20" ht="13.5" customHeight="1" x14ac:dyDescent="0.15">
      <c r="B220" s="15"/>
      <c r="C220" s="31"/>
      <c r="D220" s="31"/>
      <c r="E220" s="32"/>
      <c r="F220" s="33"/>
      <c r="G220" s="34"/>
      <c r="H220" s="35"/>
      <c r="I220" s="41"/>
      <c r="L220" s="3"/>
      <c r="M220" s="3"/>
      <c r="N220" s="3"/>
      <c r="O220" s="3"/>
      <c r="P220" s="4"/>
      <c r="Q220" s="49"/>
      <c r="R220" s="3"/>
      <c r="S220" s="3"/>
      <c r="T220" s="6"/>
    </row>
    <row r="221" spans="2:20" ht="13.5" customHeight="1" x14ac:dyDescent="0.15">
      <c r="B221" s="16"/>
      <c r="C221" s="36"/>
      <c r="D221" s="36"/>
      <c r="E221" s="37"/>
      <c r="F221" s="38"/>
      <c r="G221" s="39"/>
      <c r="H221" s="40"/>
      <c r="I221" s="42"/>
      <c r="L221" s="7"/>
      <c r="M221" s="7"/>
      <c r="N221" s="7"/>
      <c r="O221" s="7"/>
      <c r="P221" s="8"/>
      <c r="Q221" s="17"/>
      <c r="R221" s="7"/>
      <c r="S221" s="7"/>
      <c r="T221" s="9"/>
    </row>
    <row r="222" spans="2:20" ht="13.5" customHeight="1" x14ac:dyDescent="0.15">
      <c r="B222" s="15"/>
      <c r="C222" s="31"/>
      <c r="D222" s="31"/>
      <c r="E222" s="32"/>
      <c r="F222" s="33"/>
      <c r="G222" s="34"/>
      <c r="H222" s="35"/>
      <c r="I222" s="41"/>
      <c r="L222" s="3"/>
      <c r="M222" s="3"/>
      <c r="N222" s="3"/>
      <c r="O222" s="3"/>
      <c r="P222" s="4"/>
      <c r="Q222" s="49"/>
      <c r="R222" s="3"/>
      <c r="S222" s="3"/>
      <c r="T222" s="6"/>
    </row>
    <row r="223" spans="2:20" ht="13.5" customHeight="1" x14ac:dyDescent="0.15">
      <c r="B223" s="16"/>
      <c r="C223" s="36"/>
      <c r="D223" s="36"/>
      <c r="E223" s="37"/>
      <c r="F223" s="38"/>
      <c r="G223" s="39"/>
      <c r="H223" s="40"/>
      <c r="I223" s="42"/>
      <c r="L223" s="7"/>
      <c r="M223" s="7"/>
      <c r="N223" s="7"/>
      <c r="O223" s="7"/>
      <c r="P223" s="8"/>
      <c r="Q223" s="17"/>
      <c r="R223" s="7"/>
      <c r="S223" s="7"/>
      <c r="T223" s="9"/>
    </row>
  </sheetData>
  <phoneticPr fontId="13"/>
  <printOptions horizontalCentered="1" verticalCentered="1" gridLines="1"/>
  <pageMargins left="0.19685039370078741" right="0.19685039370078741" top="0.98425196850393704" bottom="0.59055118110236227" header="0.51181102362204722" footer="0.19685039370078741"/>
  <pageSetup paperSize="9" scale="89" orientation="landscape" horizontalDpi="300" verticalDpi="300" r:id="rId1"/>
  <headerFooter>
    <oddFooter>&amp;C&amp;"MS UI Gothic,標準"&amp;9株式会社 &amp;11佐藤総合計画&amp;R&amp;"MS UI Gothic,標準"&amp;9P- &amp;P</oddFooter>
  </headerFooter>
  <rowBreaks count="1" manualBreakCount="1">
    <brk id="39" min="1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91"/>
  <sheetViews>
    <sheetView workbookViewId="0"/>
  </sheetViews>
  <sheetFormatPr defaultColWidth="9" defaultRowHeight="13.5" x14ac:dyDescent="0.15"/>
  <cols>
    <col min="1" max="1" width="3.75" style="2" customWidth="1"/>
    <col min="2" max="2" width="5.625" style="18" customWidth="1"/>
    <col min="3" max="4" width="30.625" style="2" customWidth="1"/>
    <col min="5" max="5" width="13.625" style="19" customWidth="1"/>
    <col min="6" max="6" width="5.625" style="18" customWidth="1"/>
    <col min="7" max="7" width="13.625" style="20" customWidth="1"/>
    <col min="8" max="8" width="20.625" style="20" customWidth="1"/>
    <col min="9" max="9" width="25.625" style="21" customWidth="1"/>
    <col min="10" max="10" width="3.375" style="1" customWidth="1"/>
    <col min="11" max="11" width="6.375" style="2" customWidth="1"/>
    <col min="12" max="12" width="7.125" style="18" customWidth="1"/>
    <col min="13" max="13" width="12.5" style="18" customWidth="1"/>
    <col min="14" max="14" width="8.125" style="18" customWidth="1"/>
    <col min="15" max="15" width="10.25" style="18" customWidth="1"/>
    <col min="16" max="16" width="7.125" style="50" customWidth="1"/>
    <col min="17" max="17" width="7.125" style="19" customWidth="1"/>
    <col min="18" max="18" width="11" style="18" customWidth="1"/>
    <col min="19" max="19" width="5.25" style="18" customWidth="1"/>
    <col min="20" max="20" width="10.25" style="2" customWidth="1"/>
    <col min="21" max="1021" width="9" style="2"/>
    <col min="1022" max="16384" width="9" style="45"/>
  </cols>
  <sheetData>
    <row r="1" spans="2:20" s="18" customFormat="1" ht="27" customHeight="1" x14ac:dyDescent="0.15">
      <c r="B1" s="10"/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3" t="s">
        <v>7</v>
      </c>
      <c r="I1" s="14" t="s">
        <v>8</v>
      </c>
      <c r="J1" s="46"/>
      <c r="L1" s="3" t="s">
        <v>9</v>
      </c>
      <c r="M1" s="3" t="s">
        <v>10</v>
      </c>
      <c r="N1" s="3" t="s">
        <v>11</v>
      </c>
      <c r="O1" s="3" t="s">
        <v>12</v>
      </c>
      <c r="P1" s="47" t="s">
        <v>13</v>
      </c>
      <c r="Q1" s="5" t="s">
        <v>14</v>
      </c>
      <c r="R1" s="3" t="s">
        <v>15</v>
      </c>
      <c r="S1" s="3" t="s">
        <v>16</v>
      </c>
      <c r="T1" s="48" t="s">
        <v>28</v>
      </c>
    </row>
    <row r="2" spans="2:20" ht="13.5" customHeight="1" x14ac:dyDescent="0.15">
      <c r="B2" s="15"/>
      <c r="C2" s="31" t="s">
        <v>106</v>
      </c>
      <c r="D2" s="31" t="s">
        <v>107</v>
      </c>
      <c r="E2" s="32"/>
      <c r="F2" s="33"/>
      <c r="G2" s="34"/>
      <c r="H2" s="35"/>
      <c r="I2" s="41"/>
      <c r="L2" s="3"/>
      <c r="M2" s="3"/>
      <c r="N2" s="3"/>
      <c r="O2" s="3"/>
      <c r="P2" s="47"/>
      <c r="Q2" s="5"/>
      <c r="R2" s="3"/>
      <c r="S2" s="3"/>
      <c r="T2" s="3" t="s">
        <v>17</v>
      </c>
    </row>
    <row r="3" spans="2:20" ht="13.5" customHeight="1" x14ac:dyDescent="0.15">
      <c r="B3" s="16"/>
      <c r="C3" s="36"/>
      <c r="D3" s="36"/>
      <c r="E3" s="37"/>
      <c r="F3" s="38"/>
      <c r="G3" s="39"/>
      <c r="H3" s="40"/>
      <c r="I3" s="42"/>
      <c r="L3" s="7"/>
      <c r="M3" s="7"/>
      <c r="N3" s="7"/>
      <c r="O3" s="7"/>
      <c r="P3" s="8"/>
      <c r="Q3" s="17"/>
      <c r="R3" s="7"/>
      <c r="S3" s="7"/>
      <c r="T3" s="9">
        <f>SUMIF(S:S,T2,H:H)</f>
        <v>0</v>
      </c>
    </row>
    <row r="4" spans="2:20" ht="13.5" customHeight="1" x14ac:dyDescent="0.15">
      <c r="B4" s="15"/>
      <c r="C4" s="31" t="s">
        <v>113</v>
      </c>
      <c r="D4" s="31" t="s">
        <v>324</v>
      </c>
      <c r="E4" s="32"/>
      <c r="F4" s="33"/>
      <c r="G4" s="34"/>
      <c r="H4" s="35"/>
      <c r="I4" s="41"/>
      <c r="L4" s="3" t="s">
        <v>33</v>
      </c>
      <c r="M4" s="3" t="s">
        <v>35</v>
      </c>
      <c r="N4" s="3"/>
      <c r="O4" s="3"/>
      <c r="P4" s="4"/>
      <c r="Q4" s="5"/>
      <c r="R4" s="3"/>
      <c r="S4" s="3"/>
      <c r="T4" s="6"/>
    </row>
    <row r="5" spans="2:20" ht="13.5" customHeight="1" x14ac:dyDescent="0.15">
      <c r="B5" s="16"/>
      <c r="C5" s="36" t="s">
        <v>114</v>
      </c>
      <c r="D5" s="36" t="s">
        <v>115</v>
      </c>
      <c r="E5" s="37">
        <v>1</v>
      </c>
      <c r="F5" s="38" t="s">
        <v>43</v>
      </c>
      <c r="G5" s="39"/>
      <c r="H5" s="40"/>
      <c r="I5" s="42" t="s">
        <v>51</v>
      </c>
      <c r="L5" s="7" t="s">
        <v>34</v>
      </c>
      <c r="M5" s="7"/>
      <c r="N5" s="7"/>
      <c r="O5" s="7">
        <v>1000</v>
      </c>
      <c r="P5" s="106">
        <v>1</v>
      </c>
      <c r="Q5" s="106">
        <v>1</v>
      </c>
      <c r="R5" s="7">
        <f>IF((O5*P5*Q5)&lt;100,ROUND((O5*P5*Q5),0),IF((O5*P5*Q5)&lt;1000,ROUND((O5*P5*Q5),-1),IF((O5*P5*Q5)&lt;10000,ROUND((O5*P5*Q5),-1),IF((O5*P5*Q5)&lt;100000,ROUND((O5*P5*Q5),-2),IF((O5*P5*Q5)&lt;1000000,ROUND((O5*P5*Q5),-3),IF((O5*P5*Q5)&lt;10000000,ROUND((O5*P5*Q5),-4),ROUND(O5*P5*Q5,0)))))))</f>
        <v>1000</v>
      </c>
      <c r="S5" s="7"/>
      <c r="T5" s="9"/>
    </row>
    <row r="6" spans="2:20" ht="13.5" customHeight="1" x14ac:dyDescent="0.15">
      <c r="B6" s="15"/>
      <c r="C6" s="31" t="s">
        <v>116</v>
      </c>
      <c r="D6" s="31" t="s">
        <v>324</v>
      </c>
      <c r="E6" s="32"/>
      <c r="F6" s="33"/>
      <c r="G6" s="34"/>
      <c r="H6" s="35"/>
      <c r="I6" s="41"/>
      <c r="L6" s="3"/>
      <c r="M6" s="3"/>
      <c r="N6" s="3"/>
      <c r="O6" s="3"/>
      <c r="P6" s="4"/>
      <c r="Q6" s="49"/>
      <c r="R6" s="3"/>
      <c r="S6" s="3"/>
      <c r="T6" s="6"/>
    </row>
    <row r="7" spans="2:20" ht="13.5" customHeight="1" x14ac:dyDescent="0.15">
      <c r="B7" s="16"/>
      <c r="C7" s="36" t="s">
        <v>114</v>
      </c>
      <c r="D7" s="36" t="s">
        <v>117</v>
      </c>
      <c r="E7" s="37">
        <v>1</v>
      </c>
      <c r="F7" s="38" t="s">
        <v>43</v>
      </c>
      <c r="G7" s="39"/>
      <c r="H7" s="40"/>
      <c r="I7" s="42" t="s">
        <v>51</v>
      </c>
      <c r="L7" s="7"/>
      <c r="M7" s="7"/>
      <c r="N7" s="7"/>
      <c r="O7" s="7"/>
      <c r="P7" s="8"/>
      <c r="Q7" s="17"/>
      <c r="R7" s="7"/>
      <c r="S7" s="7"/>
      <c r="T7" s="9"/>
    </row>
    <row r="8" spans="2:20" ht="13.5" customHeight="1" x14ac:dyDescent="0.15">
      <c r="B8" s="15"/>
      <c r="C8" s="31" t="s">
        <v>118</v>
      </c>
      <c r="D8" s="31" t="s">
        <v>325</v>
      </c>
      <c r="E8" s="32"/>
      <c r="F8" s="33"/>
      <c r="G8" s="34"/>
      <c r="H8" s="35"/>
      <c r="I8" s="41"/>
      <c r="L8" s="3"/>
      <c r="M8" s="3"/>
      <c r="N8" s="3"/>
      <c r="O8" s="3"/>
      <c r="P8" s="4"/>
      <c r="Q8" s="49"/>
      <c r="R8" s="3"/>
      <c r="S8" s="3"/>
      <c r="T8" s="6"/>
    </row>
    <row r="9" spans="2:20" ht="13.5" customHeight="1" x14ac:dyDescent="0.15">
      <c r="B9" s="16"/>
      <c r="C9" s="36" t="s">
        <v>114</v>
      </c>
      <c r="D9" s="36" t="s">
        <v>119</v>
      </c>
      <c r="E9" s="37">
        <v>1</v>
      </c>
      <c r="F9" s="38" t="s">
        <v>43</v>
      </c>
      <c r="G9" s="39"/>
      <c r="H9" s="40"/>
      <c r="I9" s="42" t="s">
        <v>51</v>
      </c>
      <c r="L9" s="7"/>
      <c r="M9" s="7"/>
      <c r="N9" s="7"/>
      <c r="O9" s="7"/>
      <c r="P9" s="8"/>
      <c r="Q9" s="17"/>
      <c r="R9" s="7"/>
      <c r="S9" s="7"/>
      <c r="T9" s="9"/>
    </row>
    <row r="10" spans="2:20" ht="13.5" customHeight="1" x14ac:dyDescent="0.15">
      <c r="B10" s="15"/>
      <c r="C10" s="31" t="s">
        <v>120</v>
      </c>
      <c r="D10" s="31" t="s">
        <v>324</v>
      </c>
      <c r="E10" s="32"/>
      <c r="F10" s="33"/>
      <c r="G10" s="34"/>
      <c r="H10" s="35"/>
      <c r="I10" s="41"/>
      <c r="L10" s="3"/>
      <c r="M10" s="3"/>
      <c r="N10" s="3"/>
      <c r="O10" s="3"/>
      <c r="P10" s="4"/>
      <c r="Q10" s="49"/>
      <c r="R10" s="3"/>
      <c r="S10" s="3"/>
      <c r="T10" s="6"/>
    </row>
    <row r="11" spans="2:20" ht="13.5" customHeight="1" x14ac:dyDescent="0.15">
      <c r="B11" s="16"/>
      <c r="C11" s="36" t="s">
        <v>114</v>
      </c>
      <c r="D11" s="36" t="s">
        <v>121</v>
      </c>
      <c r="E11" s="37">
        <v>1</v>
      </c>
      <c r="F11" s="38" t="s">
        <v>43</v>
      </c>
      <c r="G11" s="39"/>
      <c r="H11" s="40"/>
      <c r="I11" s="42" t="s">
        <v>51</v>
      </c>
      <c r="L11" s="7"/>
      <c r="M11" s="7"/>
      <c r="N11" s="7"/>
      <c r="O11" s="7"/>
      <c r="P11" s="8"/>
      <c r="Q11" s="17"/>
      <c r="R11" s="7"/>
      <c r="S11" s="7"/>
      <c r="T11" s="9"/>
    </row>
    <row r="12" spans="2:20" ht="13.5" customHeight="1" x14ac:dyDescent="0.15">
      <c r="B12" s="15"/>
      <c r="C12" s="31" t="s">
        <v>141</v>
      </c>
      <c r="D12" s="31" t="s">
        <v>324</v>
      </c>
      <c r="E12" s="32"/>
      <c r="F12" s="33"/>
      <c r="G12" s="34"/>
      <c r="H12" s="35"/>
      <c r="I12" s="41"/>
      <c r="L12" s="3"/>
      <c r="M12" s="3"/>
      <c r="N12" s="3"/>
      <c r="O12" s="3"/>
      <c r="P12" s="4"/>
      <c r="Q12" s="49"/>
      <c r="R12" s="3"/>
      <c r="S12" s="3"/>
      <c r="T12" s="6"/>
    </row>
    <row r="13" spans="2:20" ht="13.5" customHeight="1" x14ac:dyDescent="0.15">
      <c r="B13" s="16"/>
      <c r="C13" s="36" t="s">
        <v>114</v>
      </c>
      <c r="D13" s="36" t="s">
        <v>121</v>
      </c>
      <c r="E13" s="37">
        <v>1</v>
      </c>
      <c r="F13" s="38" t="s">
        <v>43</v>
      </c>
      <c r="G13" s="39"/>
      <c r="H13" s="40"/>
      <c r="I13" s="42" t="s">
        <v>51</v>
      </c>
      <c r="L13" s="7"/>
      <c r="M13" s="7"/>
      <c r="N13" s="7"/>
      <c r="O13" s="7"/>
      <c r="P13" s="8"/>
      <c r="Q13" s="17"/>
      <c r="R13" s="7"/>
      <c r="S13" s="7"/>
      <c r="T13" s="9"/>
    </row>
    <row r="14" spans="2:20" ht="13.5" customHeight="1" x14ac:dyDescent="0.15">
      <c r="B14" s="15"/>
      <c r="C14" s="31" t="s">
        <v>142</v>
      </c>
      <c r="D14" s="31" t="s">
        <v>324</v>
      </c>
      <c r="E14" s="32"/>
      <c r="F14" s="33"/>
      <c r="G14" s="34"/>
      <c r="H14" s="35"/>
      <c r="I14" s="41"/>
      <c r="L14" s="3"/>
      <c r="M14" s="3"/>
      <c r="N14" s="3"/>
      <c r="O14" s="3"/>
      <c r="P14" s="4"/>
      <c r="Q14" s="49"/>
      <c r="R14" s="3"/>
      <c r="S14" s="3"/>
      <c r="T14" s="6"/>
    </row>
    <row r="15" spans="2:20" ht="13.5" customHeight="1" x14ac:dyDescent="0.15">
      <c r="B15" s="16"/>
      <c r="C15" s="36" t="s">
        <v>114</v>
      </c>
      <c r="D15" s="36" t="s">
        <v>143</v>
      </c>
      <c r="E15" s="37">
        <v>1</v>
      </c>
      <c r="F15" s="38" t="s">
        <v>43</v>
      </c>
      <c r="G15" s="39"/>
      <c r="H15" s="40"/>
      <c r="I15" s="42" t="s">
        <v>51</v>
      </c>
      <c r="L15" s="7"/>
      <c r="M15" s="7"/>
      <c r="N15" s="7"/>
      <c r="O15" s="7"/>
      <c r="P15" s="8"/>
      <c r="Q15" s="17"/>
      <c r="R15" s="7"/>
      <c r="S15" s="7"/>
      <c r="T15" s="9"/>
    </row>
    <row r="16" spans="2:20" ht="13.5" customHeight="1" x14ac:dyDescent="0.15">
      <c r="B16" s="15"/>
      <c r="C16" s="31" t="s">
        <v>144</v>
      </c>
      <c r="D16" s="31" t="s">
        <v>324</v>
      </c>
      <c r="E16" s="32"/>
      <c r="F16" s="33"/>
      <c r="G16" s="34"/>
      <c r="H16" s="35"/>
      <c r="I16" s="41"/>
      <c r="L16" s="3"/>
      <c r="M16" s="3"/>
      <c r="N16" s="3"/>
      <c r="O16" s="3"/>
      <c r="P16" s="4"/>
      <c r="Q16" s="49"/>
      <c r="R16" s="3"/>
      <c r="S16" s="3"/>
      <c r="T16" s="6"/>
    </row>
    <row r="17" spans="2:20" ht="13.5" customHeight="1" x14ac:dyDescent="0.15">
      <c r="B17" s="16"/>
      <c r="C17" s="36" t="s">
        <v>114</v>
      </c>
      <c r="D17" s="36" t="s">
        <v>145</v>
      </c>
      <c r="E17" s="37">
        <v>1</v>
      </c>
      <c r="F17" s="38" t="s">
        <v>43</v>
      </c>
      <c r="G17" s="39"/>
      <c r="H17" s="40"/>
      <c r="I17" s="42" t="s">
        <v>51</v>
      </c>
      <c r="L17" s="7"/>
      <c r="M17" s="7"/>
      <c r="N17" s="7"/>
      <c r="O17" s="7"/>
      <c r="P17" s="8"/>
      <c r="Q17" s="17"/>
      <c r="R17" s="7"/>
      <c r="S17" s="7"/>
      <c r="T17" s="9"/>
    </row>
    <row r="18" spans="2:20" ht="13.5" customHeight="1" x14ac:dyDescent="0.15">
      <c r="B18" s="15"/>
      <c r="C18" s="31" t="s">
        <v>146</v>
      </c>
      <c r="D18" s="31" t="s">
        <v>324</v>
      </c>
      <c r="E18" s="32"/>
      <c r="F18" s="33"/>
      <c r="G18" s="34"/>
      <c r="H18" s="35"/>
      <c r="I18" s="41"/>
      <c r="L18" s="3"/>
      <c r="M18" s="3"/>
      <c r="N18" s="3"/>
      <c r="O18" s="3"/>
      <c r="P18" s="4"/>
      <c r="Q18" s="49"/>
      <c r="R18" s="3"/>
      <c r="S18" s="3"/>
      <c r="T18" s="6"/>
    </row>
    <row r="19" spans="2:20" ht="13.5" customHeight="1" x14ac:dyDescent="0.15">
      <c r="B19" s="16"/>
      <c r="C19" s="36" t="s">
        <v>114</v>
      </c>
      <c r="D19" s="36" t="s">
        <v>147</v>
      </c>
      <c r="E19" s="37">
        <v>1</v>
      </c>
      <c r="F19" s="38" t="s">
        <v>43</v>
      </c>
      <c r="G19" s="39"/>
      <c r="H19" s="40"/>
      <c r="I19" s="42" t="s">
        <v>51</v>
      </c>
      <c r="L19" s="7"/>
      <c r="M19" s="7"/>
      <c r="N19" s="7"/>
      <c r="O19" s="7"/>
      <c r="P19" s="8"/>
      <c r="Q19" s="17"/>
      <c r="R19" s="7"/>
      <c r="S19" s="7"/>
      <c r="T19" s="9"/>
    </row>
    <row r="20" spans="2:20" ht="13.5" customHeight="1" x14ac:dyDescent="0.15">
      <c r="B20" s="15"/>
      <c r="C20" s="31"/>
      <c r="D20" s="31"/>
      <c r="E20" s="32"/>
      <c r="F20" s="33"/>
      <c r="G20" s="34"/>
      <c r="H20" s="35"/>
      <c r="I20" s="41"/>
      <c r="L20" s="3"/>
      <c r="M20" s="3"/>
      <c r="N20" s="3"/>
      <c r="O20" s="3"/>
      <c r="P20" s="4"/>
      <c r="Q20" s="49"/>
      <c r="R20" s="3"/>
      <c r="S20" s="3"/>
      <c r="T20" s="6"/>
    </row>
    <row r="21" spans="2:20" ht="13.5" customHeight="1" x14ac:dyDescent="0.15">
      <c r="B21" s="16"/>
      <c r="C21" s="36"/>
      <c r="D21" s="36"/>
      <c r="E21" s="37"/>
      <c r="F21" s="38"/>
      <c r="G21" s="39"/>
      <c r="H21" s="40"/>
      <c r="I21" s="42"/>
      <c r="L21" s="7"/>
      <c r="M21" s="7"/>
      <c r="N21" s="7"/>
      <c r="O21" s="7"/>
      <c r="P21" s="8"/>
      <c r="Q21" s="17"/>
      <c r="R21" s="7"/>
      <c r="S21" s="7"/>
      <c r="T21" s="9"/>
    </row>
    <row r="22" spans="2:20" ht="13.5" customHeight="1" x14ac:dyDescent="0.15">
      <c r="B22" s="15"/>
      <c r="C22" s="31" t="s">
        <v>148</v>
      </c>
      <c r="D22" s="31" t="s">
        <v>150</v>
      </c>
      <c r="E22" s="32"/>
      <c r="F22" s="33"/>
      <c r="G22" s="34"/>
      <c r="H22" s="35"/>
      <c r="I22" s="41"/>
      <c r="L22" s="3"/>
      <c r="M22" s="3"/>
      <c r="N22" s="3"/>
      <c r="O22" s="3"/>
      <c r="P22" s="4"/>
      <c r="Q22" s="49"/>
      <c r="R22" s="3"/>
      <c r="S22" s="3"/>
      <c r="T22" s="6"/>
    </row>
    <row r="23" spans="2:20" ht="13.5" customHeight="1" x14ac:dyDescent="0.15">
      <c r="B23" s="16"/>
      <c r="C23" s="36" t="s">
        <v>149</v>
      </c>
      <c r="D23" s="36" t="s">
        <v>151</v>
      </c>
      <c r="E23" s="37">
        <v>1</v>
      </c>
      <c r="F23" s="38" t="s">
        <v>43</v>
      </c>
      <c r="G23" s="39"/>
      <c r="H23" s="40"/>
      <c r="I23" s="42" t="s">
        <v>51</v>
      </c>
      <c r="L23" s="7"/>
      <c r="M23" s="7"/>
      <c r="N23" s="7"/>
      <c r="O23" s="7"/>
      <c r="P23" s="8"/>
      <c r="Q23" s="17"/>
      <c r="R23" s="7"/>
      <c r="S23" s="7"/>
      <c r="T23" s="9"/>
    </row>
    <row r="24" spans="2:20" ht="13.5" customHeight="1" x14ac:dyDescent="0.15">
      <c r="B24" s="15"/>
      <c r="C24" s="31" t="s">
        <v>152</v>
      </c>
      <c r="D24" s="31" t="s">
        <v>150</v>
      </c>
      <c r="E24" s="32"/>
      <c r="F24" s="33"/>
      <c r="G24" s="34"/>
      <c r="H24" s="35"/>
      <c r="I24" s="41"/>
      <c r="L24" s="3"/>
      <c r="M24" s="3"/>
      <c r="N24" s="3"/>
      <c r="O24" s="3"/>
      <c r="P24" s="4"/>
      <c r="Q24" s="49"/>
      <c r="R24" s="3"/>
      <c r="S24" s="3"/>
      <c r="T24" s="6"/>
    </row>
    <row r="25" spans="2:20" ht="13.5" customHeight="1" x14ac:dyDescent="0.15">
      <c r="B25" s="16"/>
      <c r="C25" s="36" t="s">
        <v>149</v>
      </c>
      <c r="D25" s="36" t="s">
        <v>153</v>
      </c>
      <c r="E25" s="37">
        <v>1</v>
      </c>
      <c r="F25" s="38" t="s">
        <v>43</v>
      </c>
      <c r="G25" s="39"/>
      <c r="H25" s="40"/>
      <c r="I25" s="42" t="s">
        <v>51</v>
      </c>
      <c r="L25" s="7"/>
      <c r="M25" s="7"/>
      <c r="N25" s="7"/>
      <c r="O25" s="7"/>
      <c r="P25" s="8"/>
      <c r="Q25" s="17"/>
      <c r="R25" s="7"/>
      <c r="S25" s="7"/>
      <c r="T25" s="9"/>
    </row>
    <row r="26" spans="2:20" ht="13.5" customHeight="1" x14ac:dyDescent="0.15">
      <c r="B26" s="15"/>
      <c r="C26" s="31" t="s">
        <v>154</v>
      </c>
      <c r="D26" s="31" t="s">
        <v>150</v>
      </c>
      <c r="E26" s="32"/>
      <c r="F26" s="33"/>
      <c r="G26" s="34"/>
      <c r="H26" s="35"/>
      <c r="I26" s="41"/>
      <c r="L26" s="3"/>
      <c r="M26" s="3"/>
      <c r="N26" s="3"/>
      <c r="O26" s="3"/>
      <c r="P26" s="4"/>
      <c r="Q26" s="49"/>
      <c r="R26" s="3"/>
      <c r="S26" s="3"/>
      <c r="T26" s="6"/>
    </row>
    <row r="27" spans="2:20" ht="13.5" customHeight="1" x14ac:dyDescent="0.15">
      <c r="B27" s="16"/>
      <c r="C27" s="36" t="s">
        <v>149</v>
      </c>
      <c r="D27" s="36" t="s">
        <v>155</v>
      </c>
      <c r="E27" s="37">
        <v>1</v>
      </c>
      <c r="F27" s="38" t="s">
        <v>43</v>
      </c>
      <c r="G27" s="39"/>
      <c r="H27" s="40"/>
      <c r="I27" s="42" t="s">
        <v>51</v>
      </c>
      <c r="L27" s="7"/>
      <c r="M27" s="7"/>
      <c r="N27" s="7"/>
      <c r="O27" s="7"/>
      <c r="P27" s="8"/>
      <c r="Q27" s="17"/>
      <c r="R27" s="7"/>
      <c r="S27" s="7"/>
      <c r="T27" s="9"/>
    </row>
    <row r="28" spans="2:20" ht="13.5" customHeight="1" x14ac:dyDescent="0.15">
      <c r="B28" s="15"/>
      <c r="C28" s="31" t="s">
        <v>156</v>
      </c>
      <c r="D28" s="31" t="s">
        <v>150</v>
      </c>
      <c r="E28" s="32"/>
      <c r="F28" s="33"/>
      <c r="G28" s="34"/>
      <c r="H28" s="35"/>
      <c r="I28" s="41"/>
      <c r="L28" s="3"/>
      <c r="M28" s="3"/>
      <c r="N28" s="3"/>
      <c r="O28" s="3"/>
      <c r="P28" s="4"/>
      <c r="Q28" s="49"/>
      <c r="R28" s="3"/>
      <c r="S28" s="3"/>
      <c r="T28" s="6"/>
    </row>
    <row r="29" spans="2:20" ht="13.5" customHeight="1" x14ac:dyDescent="0.15">
      <c r="B29" s="16"/>
      <c r="C29" s="36" t="s">
        <v>149</v>
      </c>
      <c r="D29" s="36" t="s">
        <v>157</v>
      </c>
      <c r="E29" s="37">
        <v>1</v>
      </c>
      <c r="F29" s="38" t="s">
        <v>43</v>
      </c>
      <c r="G29" s="39"/>
      <c r="H29" s="40"/>
      <c r="I29" s="42" t="s">
        <v>51</v>
      </c>
      <c r="L29" s="7"/>
      <c r="M29" s="7"/>
      <c r="N29" s="7"/>
      <c r="O29" s="7"/>
      <c r="P29" s="8"/>
      <c r="Q29" s="17"/>
      <c r="R29" s="7"/>
      <c r="S29" s="7"/>
      <c r="T29" s="9"/>
    </row>
    <row r="30" spans="2:20" ht="13.5" customHeight="1" x14ac:dyDescent="0.15">
      <c r="B30" s="15"/>
      <c r="C30" s="31" t="s">
        <v>158</v>
      </c>
      <c r="D30" s="31" t="s">
        <v>150</v>
      </c>
      <c r="E30" s="32"/>
      <c r="F30" s="33"/>
      <c r="G30" s="34"/>
      <c r="H30" s="35"/>
      <c r="I30" s="41"/>
      <c r="L30" s="3"/>
      <c r="M30" s="3"/>
      <c r="N30" s="3"/>
      <c r="O30" s="3"/>
      <c r="P30" s="4"/>
      <c r="Q30" s="49"/>
      <c r="R30" s="3"/>
      <c r="S30" s="3"/>
      <c r="T30" s="6"/>
    </row>
    <row r="31" spans="2:20" ht="13.5" customHeight="1" x14ac:dyDescent="0.15">
      <c r="B31" s="16"/>
      <c r="C31" s="36" t="s">
        <v>149</v>
      </c>
      <c r="D31" s="36" t="s">
        <v>159</v>
      </c>
      <c r="E31" s="37">
        <v>1</v>
      </c>
      <c r="F31" s="38" t="s">
        <v>43</v>
      </c>
      <c r="G31" s="39"/>
      <c r="H31" s="40"/>
      <c r="I31" s="42" t="s">
        <v>51</v>
      </c>
      <c r="L31" s="7"/>
      <c r="M31" s="7"/>
      <c r="N31" s="7"/>
      <c r="O31" s="7"/>
      <c r="P31" s="8"/>
      <c r="Q31" s="17"/>
      <c r="R31" s="7"/>
      <c r="S31" s="7"/>
      <c r="T31" s="9"/>
    </row>
    <row r="32" spans="2:20" ht="13.5" customHeight="1" x14ac:dyDescent="0.15">
      <c r="B32" s="15"/>
      <c r="C32" s="31" t="s">
        <v>160</v>
      </c>
      <c r="D32" s="31" t="s">
        <v>150</v>
      </c>
      <c r="E32" s="32"/>
      <c r="F32" s="33"/>
      <c r="G32" s="34"/>
      <c r="H32" s="35"/>
      <c r="I32" s="41"/>
      <c r="L32" s="3"/>
      <c r="M32" s="3"/>
      <c r="N32" s="3"/>
      <c r="O32" s="3"/>
      <c r="P32" s="4"/>
      <c r="Q32" s="49"/>
      <c r="R32" s="3"/>
      <c r="S32" s="3"/>
      <c r="T32" s="6"/>
    </row>
    <row r="33" spans="2:20" ht="13.5" customHeight="1" x14ac:dyDescent="0.15">
      <c r="B33" s="16"/>
      <c r="C33" s="36" t="s">
        <v>149</v>
      </c>
      <c r="D33" s="36" t="s">
        <v>161</v>
      </c>
      <c r="E33" s="37">
        <v>1</v>
      </c>
      <c r="F33" s="38" t="s">
        <v>43</v>
      </c>
      <c r="G33" s="39"/>
      <c r="H33" s="40"/>
      <c r="I33" s="42" t="s">
        <v>51</v>
      </c>
      <c r="L33" s="7"/>
      <c r="M33" s="7"/>
      <c r="N33" s="7"/>
      <c r="O33" s="7"/>
      <c r="P33" s="8"/>
      <c r="Q33" s="17"/>
      <c r="R33" s="7"/>
      <c r="S33" s="7"/>
      <c r="T33" s="9"/>
    </row>
    <row r="34" spans="2:20" ht="13.5" customHeight="1" x14ac:dyDescent="0.15">
      <c r="B34" s="15"/>
      <c r="C34" s="31" t="s">
        <v>162</v>
      </c>
      <c r="D34" s="31" t="s">
        <v>150</v>
      </c>
      <c r="E34" s="32"/>
      <c r="F34" s="33"/>
      <c r="G34" s="34"/>
      <c r="H34" s="35"/>
      <c r="I34" s="41"/>
      <c r="L34" s="3"/>
      <c r="M34" s="3"/>
      <c r="N34" s="3"/>
      <c r="O34" s="3"/>
      <c r="P34" s="4"/>
      <c r="Q34" s="49"/>
      <c r="R34" s="3"/>
      <c r="S34" s="3"/>
      <c r="T34" s="6"/>
    </row>
    <row r="35" spans="2:20" ht="13.5" customHeight="1" x14ac:dyDescent="0.15">
      <c r="B35" s="16"/>
      <c r="C35" s="36" t="s">
        <v>149</v>
      </c>
      <c r="D35" s="36" t="s">
        <v>163</v>
      </c>
      <c r="E35" s="37">
        <v>1</v>
      </c>
      <c r="F35" s="38" t="s">
        <v>43</v>
      </c>
      <c r="G35" s="39"/>
      <c r="H35" s="40"/>
      <c r="I35" s="42" t="s">
        <v>51</v>
      </c>
      <c r="L35" s="7"/>
      <c r="M35" s="7"/>
      <c r="N35" s="7"/>
      <c r="O35" s="7"/>
      <c r="P35" s="8"/>
      <c r="Q35" s="17"/>
      <c r="R35" s="7"/>
      <c r="S35" s="7"/>
      <c r="T35" s="9"/>
    </row>
    <row r="36" spans="2:20" ht="13.5" customHeight="1" x14ac:dyDescent="0.15">
      <c r="B36" s="15"/>
      <c r="C36" s="31" t="s">
        <v>164</v>
      </c>
      <c r="D36" s="31" t="s">
        <v>150</v>
      </c>
      <c r="E36" s="32"/>
      <c r="F36" s="33"/>
      <c r="G36" s="34"/>
      <c r="H36" s="35"/>
      <c r="I36" s="41"/>
      <c r="L36" s="3"/>
      <c r="M36" s="3"/>
      <c r="N36" s="3"/>
      <c r="O36" s="3"/>
      <c r="P36" s="4"/>
      <c r="Q36" s="49"/>
      <c r="R36" s="3"/>
      <c r="S36" s="3"/>
      <c r="T36" s="6"/>
    </row>
    <row r="37" spans="2:20" ht="13.5" customHeight="1" x14ac:dyDescent="0.15">
      <c r="B37" s="16"/>
      <c r="C37" s="36" t="s">
        <v>149</v>
      </c>
      <c r="D37" s="36" t="s">
        <v>163</v>
      </c>
      <c r="E37" s="37">
        <v>1</v>
      </c>
      <c r="F37" s="38" t="s">
        <v>43</v>
      </c>
      <c r="G37" s="39"/>
      <c r="H37" s="40"/>
      <c r="I37" s="42" t="s">
        <v>51</v>
      </c>
      <c r="L37" s="7"/>
      <c r="M37" s="7"/>
      <c r="N37" s="7"/>
      <c r="O37" s="7"/>
      <c r="P37" s="8"/>
      <c r="Q37" s="17"/>
      <c r="R37" s="7"/>
      <c r="S37" s="7"/>
      <c r="T37" s="9"/>
    </row>
    <row r="38" spans="2:20" ht="13.5" customHeight="1" x14ac:dyDescent="0.15">
      <c r="B38" s="15"/>
      <c r="C38" s="31" t="s">
        <v>165</v>
      </c>
      <c r="D38" s="31" t="s">
        <v>150</v>
      </c>
      <c r="E38" s="32"/>
      <c r="F38" s="33"/>
      <c r="G38" s="34"/>
      <c r="H38" s="35"/>
      <c r="I38" s="41"/>
      <c r="L38" s="3"/>
      <c r="M38" s="3"/>
      <c r="N38" s="3"/>
      <c r="O38" s="3"/>
      <c r="P38" s="4"/>
      <c r="Q38" s="49"/>
      <c r="R38" s="3"/>
      <c r="S38" s="3"/>
      <c r="T38" s="6"/>
    </row>
    <row r="39" spans="2:20" ht="13.5" customHeight="1" x14ac:dyDescent="0.15">
      <c r="B39" s="16"/>
      <c r="C39" s="36" t="s">
        <v>149</v>
      </c>
      <c r="D39" s="36" t="s">
        <v>166</v>
      </c>
      <c r="E39" s="37">
        <v>1</v>
      </c>
      <c r="F39" s="38" t="s">
        <v>43</v>
      </c>
      <c r="G39" s="39"/>
      <c r="H39" s="40"/>
      <c r="I39" s="42" t="s">
        <v>51</v>
      </c>
      <c r="L39" s="7"/>
      <c r="M39" s="7"/>
      <c r="N39" s="7"/>
      <c r="O39" s="7"/>
      <c r="P39" s="8"/>
      <c r="Q39" s="17"/>
      <c r="R39" s="7"/>
      <c r="S39" s="7"/>
      <c r="T39" s="9"/>
    </row>
    <row r="40" spans="2:20" ht="13.5" customHeight="1" x14ac:dyDescent="0.15">
      <c r="B40" s="15"/>
      <c r="C40" s="31" t="s">
        <v>167</v>
      </c>
      <c r="D40" s="31" t="s">
        <v>168</v>
      </c>
      <c r="E40" s="32"/>
      <c r="F40" s="33"/>
      <c r="G40" s="34"/>
      <c r="H40" s="35"/>
      <c r="I40" s="41"/>
      <c r="L40" s="3"/>
      <c r="M40" s="3"/>
      <c r="N40" s="3"/>
      <c r="O40" s="3"/>
      <c r="P40" s="4"/>
      <c r="Q40" s="49"/>
      <c r="R40" s="3"/>
      <c r="S40" s="3"/>
      <c r="T40" s="6"/>
    </row>
    <row r="41" spans="2:20" ht="13.5" customHeight="1" x14ac:dyDescent="0.15">
      <c r="B41" s="16"/>
      <c r="C41" s="36" t="s">
        <v>149</v>
      </c>
      <c r="D41" s="36" t="s">
        <v>169</v>
      </c>
      <c r="E41" s="37">
        <v>1</v>
      </c>
      <c r="F41" s="38" t="s">
        <v>43</v>
      </c>
      <c r="G41" s="39"/>
      <c r="H41" s="40"/>
      <c r="I41" s="42" t="s">
        <v>51</v>
      </c>
      <c r="L41" s="7"/>
      <c r="M41" s="7"/>
      <c r="N41" s="7"/>
      <c r="O41" s="7"/>
      <c r="P41" s="8"/>
      <c r="Q41" s="17"/>
      <c r="R41" s="7"/>
      <c r="S41" s="7"/>
      <c r="T41" s="9"/>
    </row>
    <row r="42" spans="2:20" ht="13.5" customHeight="1" x14ac:dyDescent="0.15">
      <c r="B42" s="15"/>
      <c r="C42" s="31"/>
      <c r="D42" s="31"/>
      <c r="E42" s="32"/>
      <c r="F42" s="33"/>
      <c r="G42" s="34"/>
      <c r="H42" s="35"/>
      <c r="I42" s="41"/>
      <c r="L42" s="3"/>
      <c r="M42" s="3"/>
      <c r="N42" s="3"/>
      <c r="O42" s="3"/>
      <c r="P42" s="4"/>
      <c r="Q42" s="49"/>
      <c r="R42" s="3"/>
      <c r="S42" s="3"/>
      <c r="T42" s="6"/>
    </row>
    <row r="43" spans="2:20" ht="13.5" customHeight="1" x14ac:dyDescent="0.15">
      <c r="B43" s="16"/>
      <c r="C43" s="36"/>
      <c r="D43" s="36"/>
      <c r="E43" s="37"/>
      <c r="F43" s="38"/>
      <c r="G43" s="39"/>
      <c r="H43" s="40"/>
      <c r="I43" s="42"/>
      <c r="L43" s="7"/>
      <c r="M43" s="7"/>
      <c r="N43" s="7"/>
      <c r="O43" s="7"/>
      <c r="P43" s="8"/>
      <c r="Q43" s="17"/>
      <c r="R43" s="7"/>
      <c r="S43" s="7"/>
      <c r="T43" s="9"/>
    </row>
    <row r="44" spans="2:20" ht="13.5" customHeight="1" x14ac:dyDescent="0.15">
      <c r="B44" s="15"/>
      <c r="C44" s="31" t="s">
        <v>170</v>
      </c>
      <c r="D44" s="31" t="s">
        <v>172</v>
      </c>
      <c r="E44" s="32"/>
      <c r="F44" s="33"/>
      <c r="G44" s="34"/>
      <c r="H44" s="35"/>
      <c r="I44" s="41"/>
      <c r="L44" s="3"/>
      <c r="M44" s="3"/>
      <c r="N44" s="3"/>
      <c r="O44" s="3"/>
      <c r="P44" s="4"/>
      <c r="Q44" s="49"/>
      <c r="R44" s="3"/>
      <c r="S44" s="3"/>
      <c r="T44" s="6"/>
    </row>
    <row r="45" spans="2:20" ht="13.5" customHeight="1" x14ac:dyDescent="0.15">
      <c r="B45" s="16"/>
      <c r="C45" s="36" t="s">
        <v>171</v>
      </c>
      <c r="D45" s="36" t="s">
        <v>173</v>
      </c>
      <c r="E45" s="37">
        <v>2</v>
      </c>
      <c r="F45" s="38" t="s">
        <v>43</v>
      </c>
      <c r="G45" s="39"/>
      <c r="H45" s="40"/>
      <c r="I45" s="42" t="s">
        <v>51</v>
      </c>
      <c r="L45" s="7"/>
      <c r="M45" s="7"/>
      <c r="N45" s="7"/>
      <c r="O45" s="7"/>
      <c r="P45" s="8"/>
      <c r="Q45" s="17"/>
      <c r="R45" s="7"/>
      <c r="S45" s="7"/>
      <c r="T45" s="9"/>
    </row>
    <row r="46" spans="2:20" ht="13.5" customHeight="1" x14ac:dyDescent="0.15">
      <c r="B46" s="15"/>
      <c r="C46" s="31" t="s">
        <v>174</v>
      </c>
      <c r="D46" s="31" t="s">
        <v>172</v>
      </c>
      <c r="E46" s="32"/>
      <c r="F46" s="33"/>
      <c r="G46" s="34"/>
      <c r="H46" s="35"/>
      <c r="I46" s="41"/>
      <c r="L46" s="3"/>
      <c r="M46" s="3"/>
      <c r="N46" s="3"/>
      <c r="O46" s="3"/>
      <c r="P46" s="4"/>
      <c r="Q46" s="49"/>
      <c r="R46" s="3"/>
      <c r="S46" s="3"/>
      <c r="T46" s="6"/>
    </row>
    <row r="47" spans="2:20" ht="13.5" customHeight="1" x14ac:dyDescent="0.15">
      <c r="B47" s="16"/>
      <c r="C47" s="36" t="s">
        <v>171</v>
      </c>
      <c r="D47" s="36" t="s">
        <v>173</v>
      </c>
      <c r="E47" s="37">
        <v>3</v>
      </c>
      <c r="F47" s="38" t="s">
        <v>43</v>
      </c>
      <c r="G47" s="39"/>
      <c r="H47" s="40"/>
      <c r="I47" s="42" t="s">
        <v>51</v>
      </c>
      <c r="L47" s="7"/>
      <c r="M47" s="7"/>
      <c r="N47" s="7"/>
      <c r="O47" s="7"/>
      <c r="P47" s="8"/>
      <c r="Q47" s="17"/>
      <c r="R47" s="7"/>
      <c r="S47" s="7"/>
      <c r="T47" s="9"/>
    </row>
    <row r="48" spans="2:20" ht="13.5" customHeight="1" x14ac:dyDescent="0.15">
      <c r="B48" s="15"/>
      <c r="C48" s="31" t="s">
        <v>175</v>
      </c>
      <c r="D48" s="31" t="s">
        <v>176</v>
      </c>
      <c r="E48" s="32"/>
      <c r="F48" s="33"/>
      <c r="G48" s="34"/>
      <c r="H48" s="35"/>
      <c r="I48" s="41"/>
      <c r="L48" s="3"/>
      <c r="M48" s="3"/>
      <c r="N48" s="3"/>
      <c r="O48" s="3"/>
      <c r="P48" s="4"/>
      <c r="Q48" s="49"/>
      <c r="R48" s="3"/>
      <c r="S48" s="3"/>
      <c r="T48" s="6"/>
    </row>
    <row r="49" spans="2:20" ht="13.5" customHeight="1" x14ac:dyDescent="0.3">
      <c r="B49" s="16"/>
      <c r="C49" s="36" t="s">
        <v>171</v>
      </c>
      <c r="D49" s="36" t="s">
        <v>177</v>
      </c>
      <c r="E49" s="37">
        <v>1</v>
      </c>
      <c r="F49" s="38" t="s">
        <v>43</v>
      </c>
      <c r="G49" s="39"/>
      <c r="H49" s="40"/>
      <c r="I49" s="42" t="s">
        <v>51</v>
      </c>
      <c r="L49" s="7"/>
      <c r="M49" s="7"/>
      <c r="N49" s="7"/>
      <c r="O49" s="7"/>
      <c r="P49" s="8"/>
      <c r="Q49" s="17"/>
      <c r="R49" s="7"/>
      <c r="S49" s="7"/>
      <c r="T49" s="9"/>
    </row>
    <row r="50" spans="2:20" ht="13.5" customHeight="1" x14ac:dyDescent="0.15">
      <c r="B50" s="15"/>
      <c r="C50" s="31" t="s">
        <v>178</v>
      </c>
      <c r="D50" s="31"/>
      <c r="E50" s="32"/>
      <c r="F50" s="33"/>
      <c r="G50" s="34"/>
      <c r="H50" s="35"/>
      <c r="I50" s="41"/>
      <c r="L50" s="3"/>
      <c r="M50" s="3"/>
      <c r="N50" s="3"/>
      <c r="O50" s="3"/>
      <c r="P50" s="4"/>
      <c r="Q50" s="49"/>
      <c r="R50" s="3"/>
      <c r="S50" s="3"/>
      <c r="T50" s="6"/>
    </row>
    <row r="51" spans="2:20" ht="13.5" customHeight="1" x14ac:dyDescent="0.3">
      <c r="B51" s="16"/>
      <c r="C51" s="36" t="s">
        <v>171</v>
      </c>
      <c r="D51" s="36" t="s">
        <v>179</v>
      </c>
      <c r="E51" s="37">
        <v>2</v>
      </c>
      <c r="F51" s="38" t="s">
        <v>43</v>
      </c>
      <c r="G51" s="39"/>
      <c r="H51" s="40"/>
      <c r="I51" s="42" t="s">
        <v>51</v>
      </c>
      <c r="L51" s="7"/>
      <c r="M51" s="7"/>
      <c r="N51" s="7"/>
      <c r="O51" s="7"/>
      <c r="P51" s="8"/>
      <c r="Q51" s="17"/>
      <c r="R51" s="7"/>
      <c r="S51" s="7"/>
      <c r="T51" s="9"/>
    </row>
    <row r="52" spans="2:20" ht="13.5" customHeight="1" x14ac:dyDescent="0.15">
      <c r="B52" s="15"/>
      <c r="C52" s="31" t="s">
        <v>180</v>
      </c>
      <c r="D52" s="31"/>
      <c r="E52" s="32"/>
      <c r="F52" s="33"/>
      <c r="G52" s="34"/>
      <c r="H52" s="35"/>
      <c r="I52" s="41"/>
      <c r="L52" s="3"/>
      <c r="M52" s="3"/>
      <c r="N52" s="3"/>
      <c r="O52" s="3"/>
      <c r="P52" s="4"/>
      <c r="Q52" s="49"/>
      <c r="R52" s="3"/>
      <c r="S52" s="3"/>
      <c r="T52" s="6"/>
    </row>
    <row r="53" spans="2:20" ht="13.5" customHeight="1" x14ac:dyDescent="0.3">
      <c r="B53" s="16"/>
      <c r="C53" s="36" t="s">
        <v>171</v>
      </c>
      <c r="D53" s="36" t="s">
        <v>181</v>
      </c>
      <c r="E53" s="37">
        <v>1</v>
      </c>
      <c r="F53" s="38" t="s">
        <v>43</v>
      </c>
      <c r="G53" s="39"/>
      <c r="H53" s="40"/>
      <c r="I53" s="42" t="s">
        <v>51</v>
      </c>
      <c r="L53" s="7"/>
      <c r="M53" s="7"/>
      <c r="N53" s="7"/>
      <c r="O53" s="7"/>
      <c r="P53" s="8"/>
      <c r="Q53" s="17"/>
      <c r="R53" s="7"/>
      <c r="S53" s="7"/>
      <c r="T53" s="9"/>
    </row>
    <row r="54" spans="2:20" ht="13.5" customHeight="1" x14ac:dyDescent="0.15">
      <c r="B54" s="15"/>
      <c r="C54" s="31" t="s">
        <v>182</v>
      </c>
      <c r="D54" s="31"/>
      <c r="E54" s="32"/>
      <c r="F54" s="33"/>
      <c r="G54" s="34"/>
      <c r="H54" s="35"/>
      <c r="I54" s="41"/>
      <c r="L54" s="3"/>
      <c r="M54" s="3"/>
      <c r="N54" s="3"/>
      <c r="O54" s="3"/>
      <c r="P54" s="4"/>
      <c r="Q54" s="49"/>
      <c r="R54" s="3"/>
      <c r="S54" s="3"/>
      <c r="T54" s="6"/>
    </row>
    <row r="55" spans="2:20" ht="13.5" customHeight="1" x14ac:dyDescent="0.3">
      <c r="B55" s="16"/>
      <c r="C55" s="36" t="s">
        <v>171</v>
      </c>
      <c r="D55" s="36" t="s">
        <v>185</v>
      </c>
      <c r="E55" s="37">
        <v>1</v>
      </c>
      <c r="F55" s="38" t="s">
        <v>43</v>
      </c>
      <c r="G55" s="39"/>
      <c r="H55" s="40"/>
      <c r="I55" s="42" t="s">
        <v>51</v>
      </c>
      <c r="L55" s="7"/>
      <c r="M55" s="7"/>
      <c r="N55" s="7"/>
      <c r="O55" s="7"/>
      <c r="P55" s="8"/>
      <c r="Q55" s="17"/>
      <c r="R55" s="7"/>
      <c r="S55" s="7"/>
      <c r="T55" s="9"/>
    </row>
    <row r="56" spans="2:20" ht="13.5" customHeight="1" x14ac:dyDescent="0.15">
      <c r="B56" s="15"/>
      <c r="C56" s="31" t="s">
        <v>184</v>
      </c>
      <c r="D56" s="31"/>
      <c r="E56" s="32"/>
      <c r="F56" s="33"/>
      <c r="G56" s="34"/>
      <c r="H56" s="35"/>
      <c r="I56" s="41"/>
      <c r="L56" s="3"/>
      <c r="M56" s="3"/>
      <c r="N56" s="3"/>
      <c r="O56" s="3"/>
      <c r="P56" s="4"/>
      <c r="Q56" s="49"/>
      <c r="R56" s="3"/>
      <c r="S56" s="3"/>
      <c r="T56" s="6"/>
    </row>
    <row r="57" spans="2:20" ht="13.5" customHeight="1" x14ac:dyDescent="0.3">
      <c r="B57" s="16"/>
      <c r="C57" s="36" t="s">
        <v>171</v>
      </c>
      <c r="D57" s="36" t="s">
        <v>183</v>
      </c>
      <c r="E57" s="37">
        <v>1</v>
      </c>
      <c r="F57" s="38" t="s">
        <v>43</v>
      </c>
      <c r="G57" s="39"/>
      <c r="H57" s="40"/>
      <c r="I57" s="42" t="s">
        <v>51</v>
      </c>
      <c r="L57" s="7"/>
      <c r="M57" s="7"/>
      <c r="N57" s="7"/>
      <c r="O57" s="7"/>
      <c r="P57" s="8"/>
      <c r="Q57" s="17"/>
      <c r="R57" s="7"/>
      <c r="S57" s="7"/>
      <c r="T57" s="9"/>
    </row>
    <row r="58" spans="2:20" ht="13.5" customHeight="1" x14ac:dyDescent="0.15">
      <c r="B58" s="15"/>
      <c r="C58" s="31" t="s">
        <v>186</v>
      </c>
      <c r="D58" s="31" t="s">
        <v>176</v>
      </c>
      <c r="E58" s="32"/>
      <c r="F58" s="33"/>
      <c r="G58" s="34"/>
      <c r="H58" s="35"/>
      <c r="I58" s="41"/>
      <c r="L58" s="3"/>
      <c r="M58" s="3"/>
      <c r="N58" s="3"/>
      <c r="O58" s="3"/>
      <c r="P58" s="4"/>
      <c r="Q58" s="49"/>
      <c r="R58" s="3"/>
      <c r="S58" s="3"/>
      <c r="T58" s="6"/>
    </row>
    <row r="59" spans="2:20" ht="13.5" customHeight="1" x14ac:dyDescent="0.3">
      <c r="B59" s="16"/>
      <c r="C59" s="36" t="s">
        <v>171</v>
      </c>
      <c r="D59" s="36" t="s">
        <v>181</v>
      </c>
      <c r="E59" s="37">
        <v>1</v>
      </c>
      <c r="F59" s="38" t="s">
        <v>43</v>
      </c>
      <c r="G59" s="39"/>
      <c r="H59" s="40"/>
      <c r="I59" s="42" t="s">
        <v>51</v>
      </c>
      <c r="L59" s="7"/>
      <c r="M59" s="7"/>
      <c r="N59" s="7"/>
      <c r="O59" s="7"/>
      <c r="P59" s="8"/>
      <c r="Q59" s="17"/>
      <c r="R59" s="7"/>
      <c r="S59" s="7"/>
      <c r="T59" s="9"/>
    </row>
    <row r="60" spans="2:20" ht="13.5" customHeight="1" x14ac:dyDescent="0.15">
      <c r="B60" s="15"/>
      <c r="C60" s="31"/>
      <c r="D60" s="31"/>
      <c r="E60" s="32"/>
      <c r="F60" s="33"/>
      <c r="G60" s="34"/>
      <c r="H60" s="35"/>
      <c r="I60" s="41"/>
      <c r="L60" s="3"/>
      <c r="M60" s="3"/>
      <c r="N60" s="3"/>
      <c r="O60" s="3"/>
      <c r="P60" s="4"/>
      <c r="Q60" s="49"/>
      <c r="R60" s="3"/>
      <c r="S60" s="3"/>
      <c r="T60" s="6"/>
    </row>
    <row r="61" spans="2:20" ht="13.5" customHeight="1" x14ac:dyDescent="0.15">
      <c r="B61" s="16"/>
      <c r="C61" s="36"/>
      <c r="D61" s="36"/>
      <c r="E61" s="37"/>
      <c r="F61" s="38"/>
      <c r="G61" s="39"/>
      <c r="H61" s="40"/>
      <c r="I61" s="42"/>
      <c r="L61" s="7"/>
      <c r="M61" s="7"/>
      <c r="N61" s="7"/>
      <c r="O61" s="7"/>
      <c r="P61" s="8"/>
      <c r="Q61" s="17"/>
      <c r="R61" s="7"/>
      <c r="S61" s="7"/>
      <c r="T61" s="9"/>
    </row>
    <row r="62" spans="2:20" ht="13.5" customHeight="1" x14ac:dyDescent="0.15">
      <c r="B62" s="15"/>
      <c r="C62" s="31" t="s">
        <v>187</v>
      </c>
      <c r="D62" s="31"/>
      <c r="E62" s="32"/>
      <c r="F62" s="33"/>
      <c r="G62" s="34"/>
      <c r="H62" s="35"/>
      <c r="I62" s="41"/>
      <c r="L62" s="3"/>
      <c r="M62" s="3"/>
      <c r="N62" s="3"/>
      <c r="O62" s="3"/>
      <c r="P62" s="4"/>
      <c r="Q62" s="49"/>
      <c r="R62" s="3"/>
      <c r="S62" s="3"/>
      <c r="T62" s="6"/>
    </row>
    <row r="63" spans="2:20" ht="13.5" customHeight="1" x14ac:dyDescent="0.3">
      <c r="B63" s="16"/>
      <c r="C63" s="36" t="s">
        <v>171</v>
      </c>
      <c r="D63" s="36" t="s">
        <v>188</v>
      </c>
      <c r="E63" s="37">
        <v>1</v>
      </c>
      <c r="F63" s="38" t="s">
        <v>43</v>
      </c>
      <c r="G63" s="39"/>
      <c r="H63" s="40"/>
      <c r="I63" s="42" t="s">
        <v>51</v>
      </c>
      <c r="L63" s="7"/>
      <c r="M63" s="7"/>
      <c r="N63" s="7"/>
      <c r="O63" s="7"/>
      <c r="P63" s="8"/>
      <c r="Q63" s="17"/>
      <c r="R63" s="7"/>
      <c r="S63" s="7"/>
      <c r="T63" s="9"/>
    </row>
    <row r="64" spans="2:20" ht="13.5" customHeight="1" x14ac:dyDescent="0.15">
      <c r="B64" s="15"/>
      <c r="C64" s="31" t="s">
        <v>189</v>
      </c>
      <c r="D64" s="31"/>
      <c r="E64" s="32"/>
      <c r="F64" s="33"/>
      <c r="G64" s="34"/>
      <c r="H64" s="35"/>
      <c r="I64" s="41"/>
      <c r="L64" s="3"/>
      <c r="M64" s="3"/>
      <c r="N64" s="3"/>
      <c r="O64" s="3"/>
      <c r="P64" s="4"/>
      <c r="Q64" s="49"/>
      <c r="R64" s="3"/>
      <c r="S64" s="3"/>
      <c r="T64" s="6"/>
    </row>
    <row r="65" spans="2:20" ht="13.5" customHeight="1" x14ac:dyDescent="0.3">
      <c r="B65" s="16"/>
      <c r="C65" s="36" t="s">
        <v>171</v>
      </c>
      <c r="D65" s="36" t="s">
        <v>190</v>
      </c>
      <c r="E65" s="37">
        <v>1</v>
      </c>
      <c r="F65" s="38" t="s">
        <v>43</v>
      </c>
      <c r="G65" s="39"/>
      <c r="H65" s="40"/>
      <c r="I65" s="42" t="s">
        <v>51</v>
      </c>
      <c r="L65" s="7"/>
      <c r="M65" s="7"/>
      <c r="N65" s="7"/>
      <c r="O65" s="7"/>
      <c r="P65" s="8"/>
      <c r="Q65" s="17"/>
      <c r="R65" s="7"/>
      <c r="S65" s="7"/>
      <c r="T65" s="9"/>
    </row>
    <row r="66" spans="2:20" ht="13.5" customHeight="1" x14ac:dyDescent="0.15">
      <c r="B66" s="15"/>
      <c r="C66" s="31" t="s">
        <v>191</v>
      </c>
      <c r="D66" s="31" t="s">
        <v>176</v>
      </c>
      <c r="E66" s="32"/>
      <c r="F66" s="33"/>
      <c r="G66" s="34"/>
      <c r="H66" s="35"/>
      <c r="I66" s="41"/>
      <c r="L66" s="3"/>
      <c r="M66" s="3"/>
      <c r="N66" s="3"/>
      <c r="O66" s="3"/>
      <c r="P66" s="4"/>
      <c r="Q66" s="49"/>
      <c r="R66" s="3"/>
      <c r="S66" s="3"/>
      <c r="T66" s="6"/>
    </row>
    <row r="67" spans="2:20" ht="13.5" customHeight="1" x14ac:dyDescent="0.3">
      <c r="B67" s="16"/>
      <c r="C67" s="36" t="s">
        <v>171</v>
      </c>
      <c r="D67" s="36" t="s">
        <v>192</v>
      </c>
      <c r="E67" s="37">
        <v>1</v>
      </c>
      <c r="F67" s="38" t="s">
        <v>43</v>
      </c>
      <c r="G67" s="39"/>
      <c r="H67" s="40"/>
      <c r="I67" s="42" t="s">
        <v>51</v>
      </c>
      <c r="L67" s="7"/>
      <c r="M67" s="7"/>
      <c r="N67" s="7"/>
      <c r="O67" s="7"/>
      <c r="P67" s="8"/>
      <c r="Q67" s="17"/>
      <c r="R67" s="7"/>
      <c r="S67" s="7"/>
      <c r="T67" s="9"/>
    </row>
    <row r="68" spans="2:20" ht="13.5" customHeight="1" x14ac:dyDescent="0.15">
      <c r="B68" s="15"/>
      <c r="C68" s="31" t="s">
        <v>193</v>
      </c>
      <c r="D68" s="31" t="s">
        <v>176</v>
      </c>
      <c r="E68" s="32"/>
      <c r="F68" s="33"/>
      <c r="G68" s="34"/>
      <c r="H68" s="35"/>
      <c r="I68" s="41"/>
      <c r="L68" s="3"/>
      <c r="M68" s="3"/>
      <c r="N68" s="3"/>
      <c r="O68" s="3"/>
      <c r="P68" s="4"/>
      <c r="Q68" s="49"/>
      <c r="R68" s="3"/>
      <c r="S68" s="3"/>
      <c r="T68" s="6"/>
    </row>
    <row r="69" spans="2:20" ht="13.5" customHeight="1" x14ac:dyDescent="0.3">
      <c r="B69" s="16"/>
      <c r="C69" s="36" t="s">
        <v>171</v>
      </c>
      <c r="D69" s="36" t="s">
        <v>194</v>
      </c>
      <c r="E69" s="37">
        <v>1</v>
      </c>
      <c r="F69" s="38" t="s">
        <v>43</v>
      </c>
      <c r="G69" s="39"/>
      <c r="H69" s="40"/>
      <c r="I69" s="42" t="s">
        <v>51</v>
      </c>
      <c r="L69" s="7"/>
      <c r="M69" s="7"/>
      <c r="N69" s="7"/>
      <c r="O69" s="7"/>
      <c r="P69" s="8"/>
      <c r="Q69" s="17"/>
      <c r="R69" s="7"/>
      <c r="S69" s="7"/>
      <c r="T69" s="9"/>
    </row>
    <row r="70" spans="2:20" ht="13.5" customHeight="1" x14ac:dyDescent="0.15">
      <c r="B70" s="15"/>
      <c r="C70" s="31" t="s">
        <v>195</v>
      </c>
      <c r="D70" s="31"/>
      <c r="E70" s="32"/>
      <c r="F70" s="33"/>
      <c r="G70" s="34"/>
      <c r="H70" s="35"/>
      <c r="I70" s="41"/>
      <c r="L70" s="3"/>
      <c r="M70" s="3"/>
      <c r="N70" s="3"/>
      <c r="O70" s="3"/>
      <c r="P70" s="4"/>
      <c r="Q70" s="49"/>
      <c r="R70" s="3"/>
      <c r="S70" s="3"/>
      <c r="T70" s="6"/>
    </row>
    <row r="71" spans="2:20" ht="13.5" customHeight="1" x14ac:dyDescent="0.3">
      <c r="B71" s="16"/>
      <c r="C71" s="36" t="s">
        <v>171</v>
      </c>
      <c r="D71" s="36" t="s">
        <v>196</v>
      </c>
      <c r="E71" s="37">
        <v>1</v>
      </c>
      <c r="F71" s="38" t="s">
        <v>43</v>
      </c>
      <c r="G71" s="39"/>
      <c r="H71" s="40"/>
      <c r="I71" s="42" t="s">
        <v>51</v>
      </c>
      <c r="L71" s="7"/>
      <c r="M71" s="7"/>
      <c r="N71" s="7"/>
      <c r="O71" s="7"/>
      <c r="P71" s="8"/>
      <c r="Q71" s="17"/>
      <c r="R71" s="7"/>
      <c r="S71" s="7"/>
      <c r="T71" s="9"/>
    </row>
    <row r="72" spans="2:20" ht="13.5" customHeight="1" x14ac:dyDescent="0.15">
      <c r="B72" s="15"/>
      <c r="C72" s="31" t="s">
        <v>197</v>
      </c>
      <c r="D72" s="31"/>
      <c r="E72" s="32"/>
      <c r="F72" s="33"/>
      <c r="G72" s="34"/>
      <c r="H72" s="35"/>
      <c r="I72" s="41"/>
      <c r="L72" s="3"/>
      <c r="M72" s="3"/>
      <c r="N72" s="3"/>
      <c r="O72" s="3"/>
      <c r="P72" s="4"/>
      <c r="Q72" s="49"/>
      <c r="R72" s="3"/>
      <c r="S72" s="3"/>
      <c r="T72" s="6"/>
    </row>
    <row r="73" spans="2:20" ht="13.5" customHeight="1" x14ac:dyDescent="0.3">
      <c r="B73" s="16"/>
      <c r="C73" s="36" t="s">
        <v>171</v>
      </c>
      <c r="D73" s="36" t="s">
        <v>198</v>
      </c>
      <c r="E73" s="37">
        <v>1</v>
      </c>
      <c r="F73" s="38" t="s">
        <v>43</v>
      </c>
      <c r="G73" s="39"/>
      <c r="H73" s="40"/>
      <c r="I73" s="42" t="s">
        <v>51</v>
      </c>
      <c r="L73" s="7"/>
      <c r="M73" s="7"/>
      <c r="N73" s="7"/>
      <c r="O73" s="7"/>
      <c r="P73" s="8"/>
      <c r="Q73" s="17"/>
      <c r="R73" s="7"/>
      <c r="S73" s="7"/>
      <c r="T73" s="9"/>
    </row>
    <row r="74" spans="2:20" ht="13.5" customHeight="1" x14ac:dyDescent="0.15">
      <c r="B74" s="15"/>
      <c r="C74" s="31"/>
      <c r="D74" s="31"/>
      <c r="E74" s="32"/>
      <c r="F74" s="33"/>
      <c r="G74" s="34"/>
      <c r="H74" s="35"/>
      <c r="I74" s="41"/>
      <c r="L74" s="3"/>
      <c r="M74" s="3"/>
      <c r="N74" s="3"/>
      <c r="O74" s="3"/>
      <c r="P74" s="4"/>
      <c r="Q74" s="49"/>
      <c r="R74" s="3"/>
      <c r="S74" s="3"/>
      <c r="T74" s="6"/>
    </row>
    <row r="75" spans="2:20" ht="13.5" customHeight="1" x14ac:dyDescent="0.15">
      <c r="B75" s="16"/>
      <c r="C75" s="36"/>
      <c r="D75" s="36"/>
      <c r="E75" s="37"/>
      <c r="F75" s="38"/>
      <c r="G75" s="39"/>
      <c r="H75" s="40"/>
      <c r="I75" s="42"/>
      <c r="L75" s="7"/>
      <c r="M75" s="7"/>
      <c r="N75" s="7"/>
      <c r="O75" s="7"/>
      <c r="P75" s="8"/>
      <c r="Q75" s="17"/>
      <c r="R75" s="7"/>
      <c r="S75" s="7"/>
      <c r="T75" s="9"/>
    </row>
    <row r="76" spans="2:20" ht="13.5" customHeight="1" x14ac:dyDescent="0.15">
      <c r="B76" s="15"/>
      <c r="C76" s="31" t="s">
        <v>199</v>
      </c>
      <c r="D76" s="31" t="s">
        <v>202</v>
      </c>
      <c r="E76" s="32"/>
      <c r="F76" s="33"/>
      <c r="G76" s="34"/>
      <c r="H76" s="35"/>
      <c r="I76" s="41"/>
      <c r="L76" s="3"/>
      <c r="M76" s="3"/>
      <c r="N76" s="3"/>
      <c r="O76" s="3"/>
      <c r="P76" s="4"/>
      <c r="Q76" s="49"/>
      <c r="R76" s="3"/>
      <c r="S76" s="3"/>
      <c r="T76" s="6"/>
    </row>
    <row r="77" spans="2:20" ht="13.5" customHeight="1" x14ac:dyDescent="0.15">
      <c r="B77" s="16"/>
      <c r="C77" s="36" t="s">
        <v>200</v>
      </c>
      <c r="D77" s="36" t="s">
        <v>203</v>
      </c>
      <c r="E77" s="37">
        <v>4</v>
      </c>
      <c r="F77" s="38" t="s">
        <v>43</v>
      </c>
      <c r="G77" s="39"/>
      <c r="H77" s="40"/>
      <c r="I77" s="42" t="s">
        <v>51</v>
      </c>
      <c r="L77" s="7"/>
      <c r="M77" s="7"/>
      <c r="N77" s="7"/>
      <c r="O77" s="7"/>
      <c r="P77" s="8"/>
      <c r="Q77" s="17"/>
      <c r="R77" s="7"/>
      <c r="S77" s="7"/>
      <c r="T77" s="9"/>
    </row>
    <row r="78" spans="2:20" ht="13.5" customHeight="1" x14ac:dyDescent="0.15">
      <c r="B78" s="15"/>
      <c r="C78" s="31"/>
      <c r="D78" s="107" t="s">
        <v>201</v>
      </c>
      <c r="E78" s="32"/>
      <c r="F78" s="33"/>
      <c r="G78" s="34"/>
      <c r="H78" s="35"/>
      <c r="I78" s="41"/>
      <c r="L78" s="3"/>
      <c r="M78" s="3"/>
      <c r="N78" s="3"/>
      <c r="O78" s="3"/>
      <c r="P78" s="4"/>
      <c r="Q78" s="49"/>
      <c r="R78" s="3"/>
      <c r="S78" s="3"/>
      <c r="T78" s="6"/>
    </row>
    <row r="79" spans="2:20" ht="13.5" customHeight="1" x14ac:dyDescent="0.15">
      <c r="B79" s="16"/>
      <c r="C79" s="36"/>
      <c r="D79" s="36"/>
      <c r="E79" s="37"/>
      <c r="F79" s="38"/>
      <c r="G79" s="39"/>
      <c r="H79" s="40"/>
      <c r="I79" s="42"/>
      <c r="L79" s="7"/>
      <c r="M79" s="7"/>
      <c r="N79" s="7"/>
      <c r="O79" s="7"/>
      <c r="P79" s="8"/>
      <c r="Q79" s="17"/>
      <c r="R79" s="7"/>
      <c r="S79" s="7"/>
      <c r="T79" s="9"/>
    </row>
    <row r="80" spans="2:20" ht="13.5" customHeight="1" x14ac:dyDescent="0.15">
      <c r="B80" s="15"/>
      <c r="C80" s="31" t="s">
        <v>204</v>
      </c>
      <c r="D80" s="31" t="s">
        <v>206</v>
      </c>
      <c r="E80" s="32"/>
      <c r="F80" s="33"/>
      <c r="G80" s="34"/>
      <c r="H80" s="35"/>
      <c r="I80" s="41"/>
      <c r="L80" s="3"/>
      <c r="M80" s="3"/>
      <c r="N80" s="3"/>
      <c r="O80" s="3"/>
      <c r="P80" s="4"/>
      <c r="Q80" s="49"/>
      <c r="R80" s="3"/>
      <c r="S80" s="3"/>
      <c r="T80" s="6"/>
    </row>
    <row r="81" spans="2:20" ht="13.5" customHeight="1" x14ac:dyDescent="0.15">
      <c r="B81" s="16"/>
      <c r="C81" s="36" t="s">
        <v>205</v>
      </c>
      <c r="D81" s="36" t="s">
        <v>207</v>
      </c>
      <c r="E81" s="37">
        <v>42</v>
      </c>
      <c r="F81" s="38" t="s">
        <v>43</v>
      </c>
      <c r="G81" s="39"/>
      <c r="H81" s="40"/>
      <c r="I81" s="42" t="s">
        <v>51</v>
      </c>
      <c r="L81" s="7"/>
      <c r="M81" s="7"/>
      <c r="N81" s="7"/>
      <c r="O81" s="7"/>
      <c r="P81" s="8"/>
      <c r="Q81" s="17"/>
      <c r="R81" s="7"/>
      <c r="S81" s="7"/>
      <c r="T81" s="9"/>
    </row>
    <row r="82" spans="2:20" ht="13.5" customHeight="1" x14ac:dyDescent="0.15">
      <c r="B82" s="15"/>
      <c r="C82" s="31"/>
      <c r="D82" s="31"/>
      <c r="E82" s="32"/>
      <c r="F82" s="33"/>
      <c r="G82" s="34"/>
      <c r="H82" s="35"/>
      <c r="I82" s="41"/>
      <c r="L82" s="3"/>
      <c r="M82" s="3"/>
      <c r="N82" s="3"/>
      <c r="O82" s="3"/>
      <c r="P82" s="4"/>
      <c r="Q82" s="49"/>
      <c r="R82" s="3"/>
      <c r="S82" s="3"/>
      <c r="T82" s="6"/>
    </row>
    <row r="83" spans="2:20" ht="13.5" customHeight="1" x14ac:dyDescent="0.15">
      <c r="B83" s="16"/>
      <c r="C83" s="36" t="s">
        <v>208</v>
      </c>
      <c r="D83" s="36"/>
      <c r="E83" s="37">
        <v>14</v>
      </c>
      <c r="F83" s="38" t="s">
        <v>43</v>
      </c>
      <c r="G83" s="39"/>
      <c r="H83" s="40"/>
      <c r="I83" s="42" t="s">
        <v>51</v>
      </c>
      <c r="L83" s="7"/>
      <c r="M83" s="7"/>
      <c r="N83" s="7"/>
      <c r="O83" s="7"/>
      <c r="P83" s="8"/>
      <c r="Q83" s="17"/>
      <c r="R83" s="7"/>
      <c r="S83" s="7"/>
      <c r="T83" s="9"/>
    </row>
    <row r="84" spans="2:20" ht="13.5" customHeight="1" x14ac:dyDescent="0.15">
      <c r="B84" s="15"/>
      <c r="C84" s="31"/>
      <c r="D84" s="31"/>
      <c r="E84" s="32"/>
      <c r="F84" s="33"/>
      <c r="G84" s="34"/>
      <c r="H84" s="35"/>
      <c r="I84" s="41"/>
      <c r="L84" s="3"/>
      <c r="M84" s="3"/>
      <c r="N84" s="3"/>
      <c r="O84" s="3"/>
      <c r="P84" s="4"/>
      <c r="Q84" s="49"/>
      <c r="R84" s="3"/>
      <c r="S84" s="3"/>
      <c r="T84" s="6"/>
    </row>
    <row r="85" spans="2:20" ht="13.5" customHeight="1" x14ac:dyDescent="0.15">
      <c r="B85" s="16"/>
      <c r="C85" s="36"/>
      <c r="D85" s="36"/>
      <c r="E85" s="37"/>
      <c r="F85" s="38"/>
      <c r="G85" s="39"/>
      <c r="H85" s="40"/>
      <c r="I85" s="42"/>
      <c r="L85" s="7"/>
      <c r="M85" s="7"/>
      <c r="N85" s="7"/>
      <c r="O85" s="7"/>
      <c r="P85" s="8"/>
      <c r="Q85" s="17"/>
      <c r="R85" s="7"/>
      <c r="S85" s="7"/>
      <c r="T85" s="9"/>
    </row>
    <row r="86" spans="2:20" ht="13.5" customHeight="1" x14ac:dyDescent="0.15">
      <c r="B86" s="15"/>
      <c r="C86" s="31"/>
      <c r="D86" s="31"/>
      <c r="E86" s="32"/>
      <c r="F86" s="33"/>
      <c r="G86" s="34"/>
      <c r="H86" s="35"/>
      <c r="I86" s="41"/>
      <c r="L86" s="3"/>
      <c r="M86" s="3"/>
      <c r="N86" s="3"/>
      <c r="O86" s="3"/>
      <c r="P86" s="4"/>
      <c r="Q86" s="49"/>
      <c r="R86" s="3"/>
      <c r="S86" s="3"/>
      <c r="T86" s="6"/>
    </row>
    <row r="87" spans="2:20" ht="13.5" customHeight="1" x14ac:dyDescent="0.15">
      <c r="B87" s="16"/>
      <c r="C87" s="36"/>
      <c r="D87" s="36"/>
      <c r="E87" s="37"/>
      <c r="F87" s="38"/>
      <c r="G87" s="39"/>
      <c r="H87" s="40"/>
      <c r="I87" s="42"/>
      <c r="L87" s="7"/>
      <c r="M87" s="7"/>
      <c r="N87" s="7"/>
      <c r="O87" s="7"/>
      <c r="P87" s="8"/>
      <c r="Q87" s="17"/>
      <c r="R87" s="7"/>
      <c r="S87" s="7"/>
      <c r="T87" s="9"/>
    </row>
    <row r="88" spans="2:20" ht="13.5" customHeight="1" x14ac:dyDescent="0.15">
      <c r="B88" s="15"/>
      <c r="C88" s="31"/>
      <c r="D88" s="31"/>
      <c r="E88" s="32"/>
      <c r="F88" s="33"/>
      <c r="G88" s="34"/>
      <c r="H88" s="35"/>
      <c r="I88" s="41"/>
      <c r="L88" s="3"/>
      <c r="M88" s="3"/>
      <c r="N88" s="3"/>
      <c r="O88" s="3"/>
      <c r="P88" s="4"/>
      <c r="Q88" s="49"/>
      <c r="R88" s="3"/>
      <c r="S88" s="3"/>
      <c r="T88" s="6"/>
    </row>
    <row r="89" spans="2:20" ht="13.5" customHeight="1" x14ac:dyDescent="0.15">
      <c r="B89" s="16"/>
      <c r="C89" s="36"/>
      <c r="D89" s="36"/>
      <c r="E89" s="37"/>
      <c r="F89" s="38"/>
      <c r="G89" s="39"/>
      <c r="H89" s="40"/>
      <c r="I89" s="42"/>
      <c r="L89" s="7"/>
      <c r="M89" s="7"/>
      <c r="N89" s="7"/>
      <c r="O89" s="7"/>
      <c r="P89" s="8"/>
      <c r="Q89" s="17"/>
      <c r="R89" s="7"/>
      <c r="S89" s="7"/>
      <c r="T89" s="9"/>
    </row>
    <row r="90" spans="2:20" ht="13.5" customHeight="1" x14ac:dyDescent="0.15">
      <c r="B90" s="15"/>
      <c r="C90" s="31"/>
      <c r="D90" s="31"/>
      <c r="E90" s="32"/>
      <c r="F90" s="33"/>
      <c r="G90" s="34"/>
      <c r="H90" s="35"/>
      <c r="I90" s="41"/>
      <c r="L90" s="3"/>
      <c r="M90" s="3"/>
      <c r="N90" s="3"/>
      <c r="O90" s="3"/>
      <c r="P90" s="4"/>
      <c r="Q90" s="49"/>
      <c r="R90" s="3"/>
      <c r="S90" s="3"/>
      <c r="T90" s="6"/>
    </row>
    <row r="91" spans="2:20" ht="13.5" customHeight="1" x14ac:dyDescent="0.15">
      <c r="B91" s="16"/>
      <c r="C91" s="36"/>
      <c r="D91" s="36"/>
      <c r="E91" s="37"/>
      <c r="F91" s="38"/>
      <c r="G91" s="39"/>
      <c r="H91" s="40"/>
      <c r="I91" s="42"/>
      <c r="L91" s="7"/>
      <c r="M91" s="7"/>
      <c r="N91" s="7"/>
      <c r="O91" s="7"/>
      <c r="P91" s="8"/>
      <c r="Q91" s="17"/>
      <c r="R91" s="7"/>
      <c r="S91" s="7"/>
      <c r="T91" s="9"/>
    </row>
    <row r="92" spans="2:20" ht="13.5" customHeight="1" x14ac:dyDescent="0.15">
      <c r="B92" s="15"/>
      <c r="C92" s="31"/>
      <c r="D92" s="31"/>
      <c r="E92" s="32"/>
      <c r="F92" s="33"/>
      <c r="G92" s="34"/>
      <c r="H92" s="35"/>
      <c r="I92" s="41"/>
      <c r="L92" s="3"/>
      <c r="M92" s="3"/>
      <c r="N92" s="3"/>
      <c r="O92" s="3"/>
      <c r="P92" s="4"/>
      <c r="Q92" s="49"/>
      <c r="R92" s="3"/>
      <c r="S92" s="3"/>
      <c r="T92" s="6"/>
    </row>
    <row r="93" spans="2:20" ht="13.5" customHeight="1" x14ac:dyDescent="0.15">
      <c r="B93" s="16"/>
      <c r="C93" s="36"/>
      <c r="D93" s="36"/>
      <c r="E93" s="37"/>
      <c r="F93" s="38"/>
      <c r="G93" s="39"/>
      <c r="H93" s="40"/>
      <c r="I93" s="42"/>
      <c r="L93" s="7"/>
      <c r="M93" s="7"/>
      <c r="N93" s="7"/>
      <c r="O93" s="7"/>
      <c r="P93" s="8"/>
      <c r="Q93" s="17"/>
      <c r="R93" s="7"/>
      <c r="S93" s="7"/>
      <c r="T93" s="9"/>
    </row>
    <row r="94" spans="2:20" ht="13.5" customHeight="1" x14ac:dyDescent="0.15">
      <c r="B94" s="15"/>
      <c r="C94" s="31"/>
      <c r="D94" s="31"/>
      <c r="E94" s="32"/>
      <c r="F94" s="33"/>
      <c r="G94" s="34"/>
      <c r="H94" s="35"/>
      <c r="I94" s="41"/>
      <c r="L94" s="3"/>
      <c r="M94" s="3"/>
      <c r="N94" s="3"/>
      <c r="O94" s="3"/>
      <c r="P94" s="4"/>
      <c r="Q94" s="49"/>
      <c r="R94" s="3"/>
      <c r="S94" s="3"/>
      <c r="T94" s="6"/>
    </row>
    <row r="95" spans="2:20" ht="13.5" customHeight="1" x14ac:dyDescent="0.15">
      <c r="B95" s="16"/>
      <c r="C95" s="36"/>
      <c r="D95" s="36"/>
      <c r="E95" s="37"/>
      <c r="F95" s="38"/>
      <c r="G95" s="39"/>
      <c r="H95" s="40"/>
      <c r="I95" s="42"/>
      <c r="L95" s="7"/>
      <c r="M95" s="7"/>
      <c r="N95" s="7"/>
      <c r="O95" s="7"/>
      <c r="P95" s="8"/>
      <c r="Q95" s="17"/>
      <c r="R95" s="7"/>
      <c r="S95" s="7"/>
      <c r="T95" s="9"/>
    </row>
    <row r="96" spans="2:20" ht="13.5" customHeight="1" x14ac:dyDescent="0.15">
      <c r="B96" s="15"/>
      <c r="C96" s="31"/>
      <c r="D96" s="31"/>
      <c r="E96" s="32"/>
      <c r="F96" s="33"/>
      <c r="G96" s="34"/>
      <c r="H96" s="35"/>
      <c r="I96" s="41"/>
      <c r="L96" s="3"/>
      <c r="M96" s="3"/>
      <c r="N96" s="3"/>
      <c r="O96" s="3"/>
      <c r="P96" s="4"/>
      <c r="Q96" s="49"/>
      <c r="R96" s="3"/>
      <c r="S96" s="3"/>
      <c r="T96" s="6"/>
    </row>
    <row r="97" spans="2:20" ht="13.5" customHeight="1" x14ac:dyDescent="0.15">
      <c r="B97" s="16"/>
      <c r="C97" s="36"/>
      <c r="D97" s="36"/>
      <c r="E97" s="37"/>
      <c r="F97" s="38"/>
      <c r="G97" s="39"/>
      <c r="H97" s="40"/>
      <c r="I97" s="42"/>
      <c r="L97" s="7"/>
      <c r="M97" s="7"/>
      <c r="N97" s="7"/>
      <c r="O97" s="7"/>
      <c r="P97" s="8"/>
      <c r="Q97" s="17"/>
      <c r="R97" s="7"/>
      <c r="S97" s="7"/>
      <c r="T97" s="9"/>
    </row>
    <row r="98" spans="2:20" ht="13.5" customHeight="1" x14ac:dyDescent="0.15">
      <c r="B98" s="15"/>
      <c r="C98" s="31"/>
      <c r="D98" s="31"/>
      <c r="E98" s="32"/>
      <c r="F98" s="33"/>
      <c r="G98" s="34"/>
      <c r="H98" s="35"/>
      <c r="I98" s="41"/>
      <c r="L98" s="3"/>
      <c r="M98" s="3"/>
      <c r="N98" s="3"/>
      <c r="O98" s="3"/>
      <c r="P98" s="4"/>
      <c r="Q98" s="49"/>
      <c r="R98" s="3"/>
      <c r="S98" s="3"/>
      <c r="T98" s="6"/>
    </row>
    <row r="99" spans="2:20" ht="13.5" customHeight="1" x14ac:dyDescent="0.15">
      <c r="B99" s="16"/>
      <c r="C99" s="36"/>
      <c r="D99" s="36"/>
      <c r="E99" s="37"/>
      <c r="F99" s="38"/>
      <c r="G99" s="39"/>
      <c r="H99" s="40"/>
      <c r="I99" s="42"/>
      <c r="L99" s="7"/>
      <c r="M99" s="7"/>
      <c r="N99" s="7"/>
      <c r="O99" s="7"/>
      <c r="P99" s="8"/>
      <c r="Q99" s="17"/>
      <c r="R99" s="7"/>
      <c r="S99" s="7"/>
      <c r="T99" s="9"/>
    </row>
    <row r="100" spans="2:20" ht="13.5" customHeight="1" x14ac:dyDescent="0.15">
      <c r="B100" s="15"/>
      <c r="C100" s="31"/>
      <c r="D100" s="31"/>
      <c r="E100" s="32"/>
      <c r="F100" s="33"/>
      <c r="G100" s="34"/>
      <c r="H100" s="35"/>
      <c r="I100" s="41"/>
      <c r="L100" s="3"/>
      <c r="M100" s="3"/>
      <c r="N100" s="3"/>
      <c r="O100" s="3"/>
      <c r="P100" s="4"/>
      <c r="Q100" s="49"/>
      <c r="R100" s="3"/>
      <c r="S100" s="3"/>
      <c r="T100" s="6"/>
    </row>
    <row r="101" spans="2:20" ht="13.5" customHeight="1" x14ac:dyDescent="0.15">
      <c r="B101" s="16"/>
      <c r="C101" s="36"/>
      <c r="D101" s="36"/>
      <c r="E101" s="37"/>
      <c r="F101" s="38"/>
      <c r="G101" s="39"/>
      <c r="H101" s="40"/>
      <c r="I101" s="42"/>
      <c r="L101" s="7"/>
      <c r="M101" s="7"/>
      <c r="N101" s="7"/>
      <c r="O101" s="7"/>
      <c r="P101" s="8"/>
      <c r="Q101" s="17"/>
      <c r="R101" s="7"/>
      <c r="S101" s="7"/>
      <c r="T101" s="9"/>
    </row>
    <row r="102" spans="2:20" ht="13.5" customHeight="1" x14ac:dyDescent="0.15">
      <c r="B102" s="15"/>
      <c r="C102" s="31"/>
      <c r="D102" s="31"/>
      <c r="E102" s="32"/>
      <c r="F102" s="33"/>
      <c r="G102" s="34"/>
      <c r="H102" s="35"/>
      <c r="I102" s="41"/>
      <c r="L102" s="3"/>
      <c r="M102" s="3"/>
      <c r="N102" s="3"/>
      <c r="O102" s="3"/>
      <c r="P102" s="4"/>
      <c r="Q102" s="49"/>
      <c r="R102" s="3"/>
      <c r="S102" s="3"/>
      <c r="T102" s="6"/>
    </row>
    <row r="103" spans="2:20" ht="13.5" customHeight="1" x14ac:dyDescent="0.15">
      <c r="B103" s="16"/>
      <c r="C103" s="36"/>
      <c r="D103" s="36"/>
      <c r="E103" s="37"/>
      <c r="F103" s="38"/>
      <c r="G103" s="39"/>
      <c r="H103" s="40"/>
      <c r="I103" s="42"/>
      <c r="L103" s="7"/>
      <c r="M103" s="7"/>
      <c r="N103" s="7"/>
      <c r="O103" s="7"/>
      <c r="P103" s="8"/>
      <c r="Q103" s="17"/>
      <c r="R103" s="7"/>
      <c r="S103" s="7"/>
      <c r="T103" s="9"/>
    </row>
    <row r="104" spans="2:20" ht="13.5" customHeight="1" x14ac:dyDescent="0.15">
      <c r="B104" s="15"/>
      <c r="C104" s="31"/>
      <c r="D104" s="31"/>
      <c r="E104" s="32"/>
      <c r="F104" s="33"/>
      <c r="G104" s="34"/>
      <c r="H104" s="35"/>
      <c r="I104" s="41"/>
      <c r="L104" s="3"/>
      <c r="M104" s="3"/>
      <c r="N104" s="3"/>
      <c r="O104" s="3"/>
      <c r="P104" s="4"/>
      <c r="Q104" s="49"/>
      <c r="R104" s="3"/>
      <c r="S104" s="3"/>
      <c r="T104" s="6"/>
    </row>
    <row r="105" spans="2:20" ht="13.5" customHeight="1" x14ac:dyDescent="0.15">
      <c r="B105" s="16"/>
      <c r="C105" s="36"/>
      <c r="D105" s="36"/>
      <c r="E105" s="37"/>
      <c r="F105" s="38"/>
      <c r="G105" s="39"/>
      <c r="H105" s="40"/>
      <c r="I105" s="42"/>
      <c r="L105" s="7"/>
      <c r="M105" s="7"/>
      <c r="N105" s="7"/>
      <c r="O105" s="7"/>
      <c r="P105" s="8"/>
      <c r="Q105" s="17"/>
      <c r="R105" s="7"/>
      <c r="S105" s="7"/>
      <c r="T105" s="9"/>
    </row>
    <row r="106" spans="2:20" ht="13.5" customHeight="1" x14ac:dyDescent="0.15">
      <c r="B106" s="15"/>
      <c r="C106" s="31"/>
      <c r="D106" s="31"/>
      <c r="E106" s="32"/>
      <c r="F106" s="33"/>
      <c r="G106" s="34"/>
      <c r="H106" s="35"/>
      <c r="I106" s="41"/>
      <c r="L106" s="3"/>
      <c r="M106" s="3"/>
      <c r="N106" s="3"/>
      <c r="O106" s="3"/>
      <c r="P106" s="4"/>
      <c r="Q106" s="49"/>
      <c r="R106" s="3"/>
      <c r="S106" s="3"/>
      <c r="T106" s="6"/>
    </row>
    <row r="107" spans="2:20" ht="13.5" customHeight="1" x14ac:dyDescent="0.15">
      <c r="B107" s="16"/>
      <c r="C107" s="36"/>
      <c r="D107" s="36"/>
      <c r="E107" s="37"/>
      <c r="F107" s="38"/>
      <c r="G107" s="39"/>
      <c r="H107" s="40"/>
      <c r="I107" s="42"/>
      <c r="L107" s="7"/>
      <c r="M107" s="7"/>
      <c r="N107" s="7"/>
      <c r="O107" s="7"/>
      <c r="P107" s="8"/>
      <c r="Q107" s="17"/>
      <c r="R107" s="7"/>
      <c r="S107" s="7"/>
      <c r="T107" s="9"/>
    </row>
    <row r="108" spans="2:20" ht="13.5" customHeight="1" x14ac:dyDescent="0.15">
      <c r="B108" s="15"/>
      <c r="C108" s="31"/>
      <c r="D108" s="31"/>
      <c r="E108" s="32"/>
      <c r="F108" s="33"/>
      <c r="G108" s="34"/>
      <c r="H108" s="35"/>
      <c r="I108" s="41"/>
      <c r="L108" s="3"/>
      <c r="M108" s="3"/>
      <c r="N108" s="3"/>
      <c r="O108" s="3"/>
      <c r="P108" s="4"/>
      <c r="Q108" s="49"/>
      <c r="R108" s="3"/>
      <c r="S108" s="3"/>
      <c r="T108" s="6"/>
    </row>
    <row r="109" spans="2:20" ht="13.5" customHeight="1" x14ac:dyDescent="0.15">
      <c r="B109" s="16"/>
      <c r="C109" s="36"/>
      <c r="D109" s="36"/>
      <c r="E109" s="37"/>
      <c r="F109" s="38"/>
      <c r="G109" s="39"/>
      <c r="H109" s="40"/>
      <c r="I109" s="42"/>
      <c r="L109" s="7"/>
      <c r="M109" s="7"/>
      <c r="N109" s="7"/>
      <c r="O109" s="7"/>
      <c r="P109" s="8"/>
      <c r="Q109" s="17"/>
      <c r="R109" s="7"/>
      <c r="S109" s="7"/>
      <c r="T109" s="9"/>
    </row>
    <row r="110" spans="2:20" ht="13.5" customHeight="1" x14ac:dyDescent="0.15">
      <c r="B110" s="15"/>
      <c r="C110" s="31"/>
      <c r="D110" s="31"/>
      <c r="E110" s="32"/>
      <c r="F110" s="33"/>
      <c r="G110" s="34"/>
      <c r="H110" s="35"/>
      <c r="I110" s="41"/>
      <c r="L110" s="3"/>
      <c r="M110" s="3"/>
      <c r="N110" s="3"/>
      <c r="O110" s="3"/>
      <c r="P110" s="4"/>
      <c r="Q110" s="49"/>
      <c r="R110" s="3"/>
      <c r="S110" s="3"/>
      <c r="T110" s="6"/>
    </row>
    <row r="111" spans="2:20" ht="13.5" customHeight="1" x14ac:dyDescent="0.15">
      <c r="B111" s="16"/>
      <c r="C111" s="36"/>
      <c r="D111" s="36"/>
      <c r="E111" s="37"/>
      <c r="F111" s="38"/>
      <c r="G111" s="39"/>
      <c r="H111" s="40"/>
      <c r="I111" s="42"/>
      <c r="L111" s="7"/>
      <c r="M111" s="7"/>
      <c r="N111" s="7"/>
      <c r="O111" s="7"/>
      <c r="P111" s="8"/>
      <c r="Q111" s="17"/>
      <c r="R111" s="7"/>
      <c r="S111" s="7"/>
      <c r="T111" s="9"/>
    </row>
    <row r="112" spans="2:20" ht="13.5" customHeight="1" x14ac:dyDescent="0.15">
      <c r="B112" s="15"/>
      <c r="C112" s="31"/>
      <c r="D112" s="31"/>
      <c r="E112" s="32"/>
      <c r="F112" s="33"/>
      <c r="G112" s="34"/>
      <c r="H112" s="35"/>
      <c r="I112" s="41"/>
      <c r="L112" s="3"/>
      <c r="M112" s="3"/>
      <c r="N112" s="3"/>
      <c r="O112" s="3"/>
      <c r="P112" s="4"/>
      <c r="Q112" s="49"/>
      <c r="R112" s="3"/>
      <c r="S112" s="3"/>
      <c r="T112" s="6"/>
    </row>
    <row r="113" spans="2:20" ht="13.5" customHeight="1" x14ac:dyDescent="0.15">
      <c r="B113" s="16"/>
      <c r="C113" s="36"/>
      <c r="D113" s="36"/>
      <c r="E113" s="37"/>
      <c r="F113" s="38"/>
      <c r="G113" s="39"/>
      <c r="H113" s="40"/>
      <c r="I113" s="42"/>
      <c r="L113" s="7"/>
      <c r="M113" s="7"/>
      <c r="N113" s="7"/>
      <c r="O113" s="7"/>
      <c r="P113" s="8"/>
      <c r="Q113" s="17"/>
      <c r="R113" s="7"/>
      <c r="S113" s="7"/>
      <c r="T113" s="9"/>
    </row>
    <row r="114" spans="2:20" ht="13.5" customHeight="1" x14ac:dyDescent="0.15">
      <c r="B114" s="15"/>
      <c r="C114" s="31"/>
      <c r="D114" s="31"/>
      <c r="E114" s="32"/>
      <c r="F114" s="33"/>
      <c r="G114" s="34"/>
      <c r="H114" s="35"/>
      <c r="I114" s="41"/>
      <c r="L114" s="3"/>
      <c r="M114" s="3"/>
      <c r="N114" s="3"/>
      <c r="O114" s="3"/>
      <c r="P114" s="4"/>
      <c r="Q114" s="49"/>
      <c r="R114" s="3"/>
      <c r="S114" s="3"/>
      <c r="T114" s="6"/>
    </row>
    <row r="115" spans="2:20" ht="13.5" customHeight="1" x14ac:dyDescent="0.15">
      <c r="B115" s="16"/>
      <c r="C115" s="36"/>
      <c r="D115" s="36"/>
      <c r="E115" s="37"/>
      <c r="F115" s="38"/>
      <c r="G115" s="39"/>
      <c r="H115" s="40"/>
      <c r="I115" s="42"/>
      <c r="L115" s="7"/>
      <c r="M115" s="7"/>
      <c r="N115" s="7"/>
      <c r="O115" s="7"/>
      <c r="P115" s="8"/>
      <c r="Q115" s="17"/>
      <c r="R115" s="7"/>
      <c r="S115" s="7"/>
      <c r="T115" s="9"/>
    </row>
    <row r="116" spans="2:20" ht="13.5" customHeight="1" x14ac:dyDescent="0.15">
      <c r="B116" s="15"/>
      <c r="C116" s="31"/>
      <c r="D116" s="31"/>
      <c r="E116" s="32"/>
      <c r="F116" s="33"/>
      <c r="G116" s="34"/>
      <c r="H116" s="35"/>
      <c r="I116" s="41"/>
      <c r="L116" s="3"/>
      <c r="M116" s="3"/>
      <c r="N116" s="3"/>
      <c r="O116" s="3"/>
      <c r="P116" s="4"/>
      <c r="Q116" s="49"/>
      <c r="R116" s="3"/>
      <c r="S116" s="3"/>
      <c r="T116" s="6"/>
    </row>
    <row r="117" spans="2:20" ht="13.5" customHeight="1" x14ac:dyDescent="0.15">
      <c r="B117" s="16"/>
      <c r="C117" s="36"/>
      <c r="D117" s="36"/>
      <c r="E117" s="37"/>
      <c r="F117" s="38"/>
      <c r="G117" s="39"/>
      <c r="H117" s="40"/>
      <c r="I117" s="42"/>
      <c r="L117" s="7"/>
      <c r="M117" s="7"/>
      <c r="N117" s="7"/>
      <c r="O117" s="7"/>
      <c r="P117" s="8"/>
      <c r="Q117" s="17"/>
      <c r="R117" s="7"/>
      <c r="S117" s="7"/>
      <c r="T117" s="9"/>
    </row>
    <row r="118" spans="2:20" ht="13.5" customHeight="1" x14ac:dyDescent="0.15">
      <c r="B118" s="15"/>
      <c r="C118" s="31"/>
      <c r="D118" s="31"/>
      <c r="E118" s="32"/>
      <c r="F118" s="33"/>
      <c r="G118" s="34"/>
      <c r="H118" s="35"/>
      <c r="I118" s="41"/>
      <c r="L118" s="3"/>
      <c r="M118" s="3"/>
      <c r="N118" s="3"/>
      <c r="O118" s="3"/>
      <c r="P118" s="4"/>
      <c r="Q118" s="49"/>
      <c r="R118" s="3"/>
      <c r="S118" s="3"/>
      <c r="T118" s="6"/>
    </row>
    <row r="119" spans="2:20" ht="13.5" customHeight="1" x14ac:dyDescent="0.15">
      <c r="B119" s="16"/>
      <c r="C119" s="36"/>
      <c r="D119" s="36"/>
      <c r="E119" s="37"/>
      <c r="F119" s="38"/>
      <c r="G119" s="39"/>
      <c r="H119" s="40"/>
      <c r="I119" s="42"/>
      <c r="L119" s="7"/>
      <c r="M119" s="7"/>
      <c r="N119" s="7"/>
      <c r="O119" s="7"/>
      <c r="P119" s="8"/>
      <c r="Q119" s="17"/>
      <c r="R119" s="7"/>
      <c r="S119" s="7"/>
      <c r="T119" s="9"/>
    </row>
    <row r="120" spans="2:20" ht="13.5" customHeight="1" x14ac:dyDescent="0.15">
      <c r="B120" s="15"/>
      <c r="C120" s="31"/>
      <c r="D120" s="31"/>
      <c r="E120" s="32"/>
      <c r="F120" s="33"/>
      <c r="G120" s="34"/>
      <c r="H120" s="35"/>
      <c r="I120" s="41"/>
      <c r="L120" s="3"/>
      <c r="M120" s="3"/>
      <c r="N120" s="3"/>
      <c r="O120" s="3"/>
      <c r="P120" s="4"/>
      <c r="Q120" s="49"/>
      <c r="R120" s="3"/>
      <c r="S120" s="3"/>
      <c r="T120" s="6"/>
    </row>
    <row r="121" spans="2:20" ht="13.5" customHeight="1" x14ac:dyDescent="0.15">
      <c r="B121" s="16"/>
      <c r="C121" s="36"/>
      <c r="D121" s="36"/>
      <c r="E121" s="37"/>
      <c r="F121" s="38"/>
      <c r="G121" s="39"/>
      <c r="H121" s="40"/>
      <c r="I121" s="42"/>
      <c r="L121" s="7"/>
      <c r="M121" s="7"/>
      <c r="N121" s="7"/>
      <c r="O121" s="7"/>
      <c r="P121" s="8"/>
      <c r="Q121" s="17"/>
      <c r="R121" s="7"/>
      <c r="S121" s="7"/>
      <c r="T121" s="9"/>
    </row>
    <row r="122" spans="2:20" ht="13.5" customHeight="1" x14ac:dyDescent="0.15">
      <c r="B122" s="15"/>
      <c r="C122" s="31"/>
      <c r="D122" s="31"/>
      <c r="E122" s="32"/>
      <c r="F122" s="33"/>
      <c r="G122" s="34"/>
      <c r="H122" s="35"/>
      <c r="I122" s="41"/>
      <c r="L122" s="3"/>
      <c r="M122" s="3"/>
      <c r="N122" s="3"/>
      <c r="O122" s="3"/>
      <c r="P122" s="4"/>
      <c r="Q122" s="49"/>
      <c r="R122" s="3"/>
      <c r="S122" s="3"/>
      <c r="T122" s="6"/>
    </row>
    <row r="123" spans="2:20" ht="13.5" customHeight="1" x14ac:dyDescent="0.15">
      <c r="B123" s="16"/>
      <c r="C123" s="36"/>
      <c r="D123" s="36"/>
      <c r="E123" s="37"/>
      <c r="F123" s="38"/>
      <c r="G123" s="39"/>
      <c r="H123" s="40"/>
      <c r="I123" s="42"/>
      <c r="L123" s="7"/>
      <c r="M123" s="7"/>
      <c r="N123" s="7"/>
      <c r="O123" s="7"/>
      <c r="P123" s="8"/>
      <c r="Q123" s="17"/>
      <c r="R123" s="7"/>
      <c r="S123" s="7"/>
      <c r="T123" s="9"/>
    </row>
    <row r="124" spans="2:20" ht="13.5" customHeight="1" x14ac:dyDescent="0.15">
      <c r="B124" s="15"/>
      <c r="C124" s="31"/>
      <c r="D124" s="31"/>
      <c r="E124" s="32"/>
      <c r="F124" s="33"/>
      <c r="G124" s="34"/>
      <c r="H124" s="35"/>
      <c r="I124" s="41"/>
      <c r="L124" s="3"/>
      <c r="M124" s="3"/>
      <c r="N124" s="3"/>
      <c r="O124" s="3"/>
      <c r="P124" s="4"/>
      <c r="Q124" s="49"/>
      <c r="R124" s="3"/>
      <c r="S124" s="3"/>
      <c r="T124" s="6"/>
    </row>
    <row r="125" spans="2:20" ht="13.5" customHeight="1" x14ac:dyDescent="0.15">
      <c r="B125" s="16"/>
      <c r="C125" s="36"/>
      <c r="D125" s="36"/>
      <c r="E125" s="37"/>
      <c r="F125" s="38"/>
      <c r="G125" s="39"/>
      <c r="H125" s="40"/>
      <c r="I125" s="42"/>
      <c r="L125" s="7"/>
      <c r="M125" s="7"/>
      <c r="N125" s="7"/>
      <c r="O125" s="7"/>
      <c r="P125" s="8"/>
      <c r="Q125" s="17"/>
      <c r="R125" s="7"/>
      <c r="S125" s="7"/>
      <c r="T125" s="9"/>
    </row>
    <row r="126" spans="2:20" ht="13.5" customHeight="1" x14ac:dyDescent="0.15">
      <c r="B126" s="15"/>
      <c r="C126" s="31"/>
      <c r="D126" s="31"/>
      <c r="E126" s="32"/>
      <c r="F126" s="33"/>
      <c r="G126" s="34"/>
      <c r="H126" s="35"/>
      <c r="I126" s="41"/>
      <c r="L126" s="3"/>
      <c r="M126" s="3"/>
      <c r="N126" s="3"/>
      <c r="O126" s="3"/>
      <c r="P126" s="4"/>
      <c r="Q126" s="49"/>
      <c r="R126" s="3"/>
      <c r="S126" s="3"/>
      <c r="T126" s="6"/>
    </row>
    <row r="127" spans="2:20" ht="13.5" customHeight="1" x14ac:dyDescent="0.15">
      <c r="B127" s="16"/>
      <c r="C127" s="36"/>
      <c r="D127" s="36"/>
      <c r="E127" s="37"/>
      <c r="F127" s="38"/>
      <c r="G127" s="39"/>
      <c r="H127" s="40"/>
      <c r="I127" s="42"/>
      <c r="L127" s="7"/>
      <c r="M127" s="7"/>
      <c r="N127" s="7"/>
      <c r="O127" s="7"/>
      <c r="P127" s="8"/>
      <c r="Q127" s="17"/>
      <c r="R127" s="7"/>
      <c r="S127" s="7"/>
      <c r="T127" s="9"/>
    </row>
    <row r="128" spans="2:20" ht="13.5" customHeight="1" x14ac:dyDescent="0.15">
      <c r="B128" s="15"/>
      <c r="C128" s="31"/>
      <c r="D128" s="31"/>
      <c r="E128" s="32"/>
      <c r="F128" s="33"/>
      <c r="G128" s="34"/>
      <c r="H128" s="35"/>
      <c r="I128" s="41"/>
      <c r="L128" s="3"/>
      <c r="M128" s="3"/>
      <c r="N128" s="3"/>
      <c r="O128" s="3"/>
      <c r="P128" s="4"/>
      <c r="Q128" s="49"/>
      <c r="R128" s="3"/>
      <c r="S128" s="3"/>
      <c r="T128" s="6"/>
    </row>
    <row r="129" spans="2:20" ht="13.5" customHeight="1" x14ac:dyDescent="0.15">
      <c r="B129" s="16"/>
      <c r="C129" s="36"/>
      <c r="D129" s="36"/>
      <c r="E129" s="37"/>
      <c r="F129" s="38"/>
      <c r="G129" s="39"/>
      <c r="H129" s="40"/>
      <c r="I129" s="42"/>
      <c r="L129" s="7"/>
      <c r="M129" s="7"/>
      <c r="N129" s="7"/>
      <c r="O129" s="7"/>
      <c r="P129" s="8"/>
      <c r="Q129" s="17"/>
      <c r="R129" s="7"/>
      <c r="S129" s="7"/>
      <c r="T129" s="9"/>
    </row>
    <row r="130" spans="2:20" ht="13.5" customHeight="1" x14ac:dyDescent="0.15">
      <c r="B130" s="15"/>
      <c r="C130" s="31"/>
      <c r="D130" s="31"/>
      <c r="E130" s="32"/>
      <c r="F130" s="33"/>
      <c r="G130" s="34"/>
      <c r="H130" s="35"/>
      <c r="I130" s="41"/>
      <c r="L130" s="3"/>
      <c r="M130" s="3"/>
      <c r="N130" s="3"/>
      <c r="O130" s="3"/>
      <c r="P130" s="4"/>
      <c r="Q130" s="49"/>
      <c r="R130" s="3"/>
      <c r="S130" s="3"/>
      <c r="T130" s="6"/>
    </row>
    <row r="131" spans="2:20" ht="13.5" customHeight="1" x14ac:dyDescent="0.15">
      <c r="B131" s="16"/>
      <c r="C131" s="36"/>
      <c r="D131" s="36"/>
      <c r="E131" s="37"/>
      <c r="F131" s="38"/>
      <c r="G131" s="39"/>
      <c r="H131" s="40"/>
      <c r="I131" s="42"/>
      <c r="L131" s="7"/>
      <c r="M131" s="7"/>
      <c r="N131" s="7"/>
      <c r="O131" s="7"/>
      <c r="P131" s="8"/>
      <c r="Q131" s="17"/>
      <c r="R131" s="7"/>
      <c r="S131" s="7"/>
      <c r="T131" s="9"/>
    </row>
    <row r="132" spans="2:20" ht="13.5" customHeight="1" x14ac:dyDescent="0.15">
      <c r="B132" s="15"/>
      <c r="C132" s="31"/>
      <c r="D132" s="31"/>
      <c r="E132" s="32"/>
      <c r="F132" s="33"/>
      <c r="G132" s="34"/>
      <c r="H132" s="35"/>
      <c r="I132" s="41"/>
      <c r="L132" s="3"/>
      <c r="M132" s="3"/>
      <c r="N132" s="3"/>
      <c r="O132" s="3"/>
      <c r="P132" s="4"/>
      <c r="Q132" s="49"/>
      <c r="R132" s="3"/>
      <c r="S132" s="3"/>
      <c r="T132" s="6"/>
    </row>
    <row r="133" spans="2:20" ht="13.5" customHeight="1" x14ac:dyDescent="0.15">
      <c r="B133" s="16"/>
      <c r="C133" s="36"/>
      <c r="D133" s="36"/>
      <c r="E133" s="37"/>
      <c r="F133" s="38"/>
      <c r="G133" s="39"/>
      <c r="H133" s="40"/>
      <c r="I133" s="42"/>
      <c r="L133" s="7"/>
      <c r="M133" s="7"/>
      <c r="N133" s="7"/>
      <c r="O133" s="7"/>
      <c r="P133" s="8"/>
      <c r="Q133" s="17"/>
      <c r="R133" s="7"/>
      <c r="S133" s="7"/>
      <c r="T133" s="9"/>
    </row>
    <row r="134" spans="2:20" ht="13.5" customHeight="1" x14ac:dyDescent="0.15">
      <c r="B134" s="15"/>
      <c r="C134" s="31"/>
      <c r="D134" s="31"/>
      <c r="E134" s="32"/>
      <c r="F134" s="33"/>
      <c r="G134" s="34"/>
      <c r="H134" s="35"/>
      <c r="I134" s="41"/>
      <c r="L134" s="3"/>
      <c r="M134" s="3"/>
      <c r="N134" s="3"/>
      <c r="O134" s="3"/>
      <c r="P134" s="4"/>
      <c r="Q134" s="49"/>
      <c r="R134" s="3"/>
      <c r="S134" s="3"/>
      <c r="T134" s="6"/>
    </row>
    <row r="135" spans="2:20" ht="13.5" customHeight="1" x14ac:dyDescent="0.15">
      <c r="B135" s="16"/>
      <c r="C135" s="36"/>
      <c r="D135" s="36"/>
      <c r="E135" s="37"/>
      <c r="F135" s="38"/>
      <c r="G135" s="39"/>
      <c r="H135" s="40"/>
      <c r="I135" s="42"/>
      <c r="L135" s="7"/>
      <c r="M135" s="7"/>
      <c r="N135" s="7"/>
      <c r="O135" s="7"/>
      <c r="P135" s="8"/>
      <c r="Q135" s="17"/>
      <c r="R135" s="7"/>
      <c r="S135" s="7"/>
      <c r="T135" s="9"/>
    </row>
    <row r="136" spans="2:20" ht="13.5" customHeight="1" x14ac:dyDescent="0.15">
      <c r="B136" s="15"/>
      <c r="C136" s="31"/>
      <c r="D136" s="31"/>
      <c r="E136" s="32"/>
      <c r="F136" s="33"/>
      <c r="G136" s="34"/>
      <c r="H136" s="35"/>
      <c r="I136" s="41"/>
      <c r="L136" s="3"/>
      <c r="M136" s="3"/>
      <c r="N136" s="3"/>
      <c r="O136" s="3"/>
      <c r="P136" s="4"/>
      <c r="Q136" s="49"/>
      <c r="R136" s="3"/>
      <c r="S136" s="3"/>
      <c r="T136" s="6"/>
    </row>
    <row r="137" spans="2:20" ht="13.5" customHeight="1" x14ac:dyDescent="0.15">
      <c r="B137" s="16"/>
      <c r="C137" s="36"/>
      <c r="D137" s="36"/>
      <c r="E137" s="37"/>
      <c r="F137" s="38"/>
      <c r="G137" s="39"/>
      <c r="H137" s="40"/>
      <c r="I137" s="42"/>
      <c r="L137" s="7"/>
      <c r="M137" s="7"/>
      <c r="N137" s="7"/>
      <c r="O137" s="7"/>
      <c r="P137" s="8"/>
      <c r="Q137" s="17"/>
      <c r="R137" s="7"/>
      <c r="S137" s="7"/>
      <c r="T137" s="9"/>
    </row>
    <row r="138" spans="2:20" ht="13.5" customHeight="1" x14ac:dyDescent="0.15">
      <c r="B138" s="15"/>
      <c r="C138" s="31"/>
      <c r="D138" s="31"/>
      <c r="E138" s="32"/>
      <c r="F138" s="33"/>
      <c r="G138" s="34"/>
      <c r="H138" s="35"/>
      <c r="I138" s="41"/>
      <c r="L138" s="3"/>
      <c r="M138" s="3"/>
      <c r="N138" s="3"/>
      <c r="O138" s="3"/>
      <c r="P138" s="4"/>
      <c r="Q138" s="49"/>
      <c r="R138" s="3"/>
      <c r="S138" s="3"/>
      <c r="T138" s="6"/>
    </row>
    <row r="139" spans="2:20" ht="13.5" customHeight="1" x14ac:dyDescent="0.15">
      <c r="B139" s="16"/>
      <c r="C139" s="36"/>
      <c r="D139" s="36"/>
      <c r="E139" s="37"/>
      <c r="F139" s="38"/>
      <c r="G139" s="39"/>
      <c r="H139" s="40"/>
      <c r="I139" s="42"/>
      <c r="L139" s="7"/>
      <c r="M139" s="7"/>
      <c r="N139" s="7"/>
      <c r="O139" s="7"/>
      <c r="P139" s="8"/>
      <c r="Q139" s="17"/>
      <c r="R139" s="7"/>
      <c r="S139" s="7"/>
      <c r="T139" s="9"/>
    </row>
    <row r="140" spans="2:20" ht="13.5" customHeight="1" x14ac:dyDescent="0.15">
      <c r="B140" s="15"/>
      <c r="C140" s="31"/>
      <c r="D140" s="31"/>
      <c r="E140" s="32"/>
      <c r="F140" s="33"/>
      <c r="G140" s="34"/>
      <c r="H140" s="35"/>
      <c r="I140" s="41"/>
      <c r="L140" s="3"/>
      <c r="M140" s="3"/>
      <c r="N140" s="3"/>
      <c r="O140" s="3"/>
      <c r="P140" s="4"/>
      <c r="Q140" s="49"/>
      <c r="R140" s="3"/>
      <c r="S140" s="3"/>
      <c r="T140" s="6"/>
    </row>
    <row r="141" spans="2:20" ht="13.5" customHeight="1" x14ac:dyDescent="0.15">
      <c r="B141" s="16"/>
      <c r="C141" s="36"/>
      <c r="D141" s="36"/>
      <c r="E141" s="37"/>
      <c r="F141" s="38"/>
      <c r="G141" s="39"/>
      <c r="H141" s="40"/>
      <c r="I141" s="42"/>
      <c r="L141" s="7"/>
      <c r="M141" s="7"/>
      <c r="N141" s="7"/>
      <c r="O141" s="7"/>
      <c r="P141" s="8"/>
      <c r="Q141" s="17"/>
      <c r="R141" s="7"/>
      <c r="S141" s="7"/>
      <c r="T141" s="9"/>
    </row>
    <row r="142" spans="2:20" ht="13.5" customHeight="1" x14ac:dyDescent="0.15">
      <c r="B142" s="15"/>
      <c r="C142" s="31"/>
      <c r="D142" s="31"/>
      <c r="E142" s="32"/>
      <c r="F142" s="33"/>
      <c r="G142" s="34"/>
      <c r="H142" s="35"/>
      <c r="I142" s="41"/>
      <c r="L142" s="3"/>
      <c r="M142" s="3"/>
      <c r="N142" s="3"/>
      <c r="O142" s="3"/>
      <c r="P142" s="4"/>
      <c r="Q142" s="49"/>
      <c r="R142" s="3"/>
      <c r="S142" s="3"/>
      <c r="T142" s="6"/>
    </row>
    <row r="143" spans="2:20" ht="13.5" customHeight="1" x14ac:dyDescent="0.15">
      <c r="B143" s="16"/>
      <c r="C143" s="36"/>
      <c r="D143" s="36"/>
      <c r="E143" s="37"/>
      <c r="F143" s="38"/>
      <c r="G143" s="39"/>
      <c r="H143" s="40"/>
      <c r="I143" s="42"/>
      <c r="L143" s="7"/>
      <c r="M143" s="7"/>
      <c r="N143" s="7"/>
      <c r="O143" s="7"/>
      <c r="P143" s="8"/>
      <c r="Q143" s="17"/>
      <c r="R143" s="7"/>
      <c r="S143" s="7"/>
      <c r="T143" s="9"/>
    </row>
    <row r="144" spans="2:20" ht="13.5" customHeight="1" x14ac:dyDescent="0.15">
      <c r="B144" s="15"/>
      <c r="C144" s="31"/>
      <c r="D144" s="31"/>
      <c r="E144" s="32"/>
      <c r="F144" s="33"/>
      <c r="G144" s="34"/>
      <c r="H144" s="35"/>
      <c r="I144" s="41"/>
      <c r="L144" s="3"/>
      <c r="M144" s="3"/>
      <c r="N144" s="3"/>
      <c r="O144" s="3"/>
      <c r="P144" s="4"/>
      <c r="Q144" s="49"/>
      <c r="R144" s="3"/>
      <c r="S144" s="3"/>
      <c r="T144" s="6"/>
    </row>
    <row r="145" spans="2:20" ht="13.5" customHeight="1" x14ac:dyDescent="0.15">
      <c r="B145" s="16"/>
      <c r="C145" s="36"/>
      <c r="D145" s="36"/>
      <c r="E145" s="37"/>
      <c r="F145" s="38"/>
      <c r="G145" s="39"/>
      <c r="H145" s="40"/>
      <c r="I145" s="42"/>
      <c r="L145" s="7"/>
      <c r="M145" s="7"/>
      <c r="N145" s="7"/>
      <c r="O145" s="7"/>
      <c r="P145" s="8"/>
      <c r="Q145" s="17"/>
      <c r="R145" s="7"/>
      <c r="S145" s="7"/>
      <c r="T145" s="9"/>
    </row>
    <row r="146" spans="2:20" ht="13.5" customHeight="1" x14ac:dyDescent="0.15">
      <c r="B146" s="15"/>
      <c r="C146" s="31"/>
      <c r="D146" s="31"/>
      <c r="E146" s="32"/>
      <c r="F146" s="33"/>
      <c r="G146" s="34"/>
      <c r="H146" s="35"/>
      <c r="I146" s="41"/>
      <c r="L146" s="3"/>
      <c r="M146" s="3"/>
      <c r="N146" s="3"/>
      <c r="O146" s="3"/>
      <c r="P146" s="4"/>
      <c r="Q146" s="49"/>
      <c r="R146" s="3"/>
      <c r="S146" s="3"/>
      <c r="T146" s="6"/>
    </row>
    <row r="147" spans="2:20" ht="13.5" customHeight="1" x14ac:dyDescent="0.15">
      <c r="B147" s="16"/>
      <c r="C147" s="36"/>
      <c r="D147" s="36"/>
      <c r="E147" s="37"/>
      <c r="F147" s="38"/>
      <c r="G147" s="39"/>
      <c r="H147" s="40"/>
      <c r="I147" s="42"/>
      <c r="L147" s="7"/>
      <c r="M147" s="7"/>
      <c r="N147" s="7"/>
      <c r="O147" s="7"/>
      <c r="P147" s="8"/>
      <c r="Q147" s="17"/>
      <c r="R147" s="7"/>
      <c r="S147" s="7"/>
      <c r="T147" s="9"/>
    </row>
    <row r="148" spans="2:20" ht="13.5" customHeight="1" x14ac:dyDescent="0.15">
      <c r="B148" s="15"/>
      <c r="C148" s="31"/>
      <c r="D148" s="31"/>
      <c r="E148" s="32"/>
      <c r="F148" s="33"/>
      <c r="G148" s="34"/>
      <c r="H148" s="35"/>
      <c r="I148" s="41"/>
      <c r="L148" s="3"/>
      <c r="M148" s="3"/>
      <c r="N148" s="3"/>
      <c r="O148" s="3"/>
      <c r="P148" s="4"/>
      <c r="Q148" s="49"/>
      <c r="R148" s="3"/>
      <c r="S148" s="3"/>
      <c r="T148" s="6"/>
    </row>
    <row r="149" spans="2:20" ht="13.5" customHeight="1" x14ac:dyDescent="0.15">
      <c r="B149" s="16"/>
      <c r="C149" s="36"/>
      <c r="D149" s="36"/>
      <c r="E149" s="37"/>
      <c r="F149" s="38"/>
      <c r="G149" s="39"/>
      <c r="H149" s="40"/>
      <c r="I149" s="42"/>
      <c r="L149" s="7"/>
      <c r="M149" s="7"/>
      <c r="N149" s="7"/>
      <c r="O149" s="7"/>
      <c r="P149" s="8"/>
      <c r="Q149" s="17"/>
      <c r="R149" s="7"/>
      <c r="S149" s="7"/>
      <c r="T149" s="9"/>
    </row>
    <row r="150" spans="2:20" ht="13.5" customHeight="1" x14ac:dyDescent="0.15">
      <c r="B150" s="15"/>
      <c r="C150" s="31"/>
      <c r="D150" s="31"/>
      <c r="E150" s="32"/>
      <c r="F150" s="33"/>
      <c r="G150" s="34"/>
      <c r="H150" s="35"/>
      <c r="I150" s="41"/>
      <c r="L150" s="3"/>
      <c r="M150" s="3"/>
      <c r="N150" s="3"/>
      <c r="O150" s="3"/>
      <c r="P150" s="4"/>
      <c r="Q150" s="49"/>
      <c r="R150" s="3"/>
      <c r="S150" s="3"/>
      <c r="T150" s="6"/>
    </row>
    <row r="151" spans="2:20" ht="13.5" customHeight="1" x14ac:dyDescent="0.15">
      <c r="B151" s="16"/>
      <c r="C151" s="36"/>
      <c r="D151" s="36"/>
      <c r="E151" s="37"/>
      <c r="F151" s="38"/>
      <c r="G151" s="39"/>
      <c r="H151" s="40"/>
      <c r="I151" s="42"/>
      <c r="L151" s="7"/>
      <c r="M151" s="7"/>
      <c r="N151" s="7"/>
      <c r="O151" s="7"/>
      <c r="P151" s="8"/>
      <c r="Q151" s="17"/>
      <c r="R151" s="7"/>
      <c r="S151" s="7"/>
      <c r="T151" s="9"/>
    </row>
    <row r="152" spans="2:20" ht="13.5" customHeight="1" x14ac:dyDescent="0.15">
      <c r="B152" s="15"/>
      <c r="C152" s="31"/>
      <c r="D152" s="31"/>
      <c r="E152" s="32"/>
      <c r="F152" s="33"/>
      <c r="G152" s="34"/>
      <c r="H152" s="35"/>
      <c r="I152" s="41"/>
      <c r="L152" s="3"/>
      <c r="M152" s="3"/>
      <c r="N152" s="3"/>
      <c r="O152" s="3"/>
      <c r="P152" s="4"/>
      <c r="Q152" s="49"/>
      <c r="R152" s="3"/>
      <c r="S152" s="3"/>
      <c r="T152" s="6"/>
    </row>
    <row r="153" spans="2:20" ht="13.5" customHeight="1" x14ac:dyDescent="0.15">
      <c r="B153" s="16"/>
      <c r="C153" s="36"/>
      <c r="D153" s="36"/>
      <c r="E153" s="37"/>
      <c r="F153" s="38"/>
      <c r="G153" s="39"/>
      <c r="H153" s="40"/>
      <c r="I153" s="42"/>
      <c r="L153" s="7"/>
      <c r="M153" s="7"/>
      <c r="N153" s="7"/>
      <c r="O153" s="7"/>
      <c r="P153" s="8"/>
      <c r="Q153" s="17"/>
      <c r="R153" s="7"/>
      <c r="S153" s="7"/>
      <c r="T153" s="9"/>
    </row>
    <row r="154" spans="2:20" ht="13.5" customHeight="1" x14ac:dyDescent="0.15">
      <c r="B154" s="15"/>
      <c r="C154" s="31"/>
      <c r="D154" s="31"/>
      <c r="E154" s="32"/>
      <c r="F154" s="33"/>
      <c r="G154" s="34"/>
      <c r="H154" s="35"/>
      <c r="I154" s="41"/>
      <c r="L154" s="3"/>
      <c r="M154" s="3"/>
      <c r="N154" s="3"/>
      <c r="O154" s="3"/>
      <c r="P154" s="4"/>
      <c r="Q154" s="49"/>
      <c r="R154" s="3"/>
      <c r="S154" s="3"/>
      <c r="T154" s="6"/>
    </row>
    <row r="155" spans="2:20" ht="13.5" customHeight="1" x14ac:dyDescent="0.15">
      <c r="B155" s="16"/>
      <c r="C155" s="36"/>
      <c r="D155" s="36"/>
      <c r="E155" s="37"/>
      <c r="F155" s="38"/>
      <c r="G155" s="39"/>
      <c r="H155" s="40"/>
      <c r="I155" s="42"/>
      <c r="L155" s="7"/>
      <c r="M155" s="7"/>
      <c r="N155" s="7"/>
      <c r="O155" s="7"/>
      <c r="P155" s="8"/>
      <c r="Q155" s="17"/>
      <c r="R155" s="7"/>
      <c r="S155" s="7"/>
      <c r="T155" s="9"/>
    </row>
    <row r="156" spans="2:20" ht="13.5" customHeight="1" x14ac:dyDescent="0.15">
      <c r="B156" s="15"/>
      <c r="C156" s="31"/>
      <c r="D156" s="31"/>
      <c r="E156" s="32"/>
      <c r="F156" s="33"/>
      <c r="G156" s="34"/>
      <c r="H156" s="35"/>
      <c r="I156" s="41"/>
      <c r="L156" s="3"/>
      <c r="M156" s="3"/>
      <c r="N156" s="3"/>
      <c r="O156" s="3"/>
      <c r="P156" s="4"/>
      <c r="Q156" s="49"/>
      <c r="R156" s="3"/>
      <c r="S156" s="3"/>
      <c r="T156" s="6"/>
    </row>
    <row r="157" spans="2:20" ht="13.5" customHeight="1" x14ac:dyDescent="0.15">
      <c r="B157" s="16"/>
      <c r="C157" s="36"/>
      <c r="D157" s="36"/>
      <c r="E157" s="37"/>
      <c r="F157" s="38"/>
      <c r="G157" s="39"/>
      <c r="H157" s="40"/>
      <c r="I157" s="42"/>
      <c r="L157" s="7"/>
      <c r="M157" s="7"/>
      <c r="N157" s="7"/>
      <c r="O157" s="7"/>
      <c r="P157" s="8"/>
      <c r="Q157" s="17"/>
      <c r="R157" s="7"/>
      <c r="S157" s="7"/>
      <c r="T157" s="9"/>
    </row>
    <row r="158" spans="2:20" ht="13.5" customHeight="1" x14ac:dyDescent="0.15">
      <c r="B158" s="15"/>
      <c r="C158" s="31"/>
      <c r="D158" s="31"/>
      <c r="E158" s="32"/>
      <c r="F158" s="33"/>
      <c r="G158" s="34"/>
      <c r="H158" s="35"/>
      <c r="I158" s="41"/>
      <c r="L158" s="3"/>
      <c r="M158" s="3"/>
      <c r="N158" s="3"/>
      <c r="O158" s="3"/>
      <c r="P158" s="4"/>
      <c r="Q158" s="49"/>
      <c r="R158" s="3"/>
      <c r="S158" s="3"/>
      <c r="T158" s="6"/>
    </row>
    <row r="159" spans="2:20" ht="13.5" customHeight="1" x14ac:dyDescent="0.15">
      <c r="B159" s="16"/>
      <c r="C159" s="36"/>
      <c r="D159" s="36"/>
      <c r="E159" s="37"/>
      <c r="F159" s="38"/>
      <c r="G159" s="39"/>
      <c r="H159" s="40"/>
      <c r="I159" s="42"/>
      <c r="L159" s="7"/>
      <c r="M159" s="7"/>
      <c r="N159" s="7"/>
      <c r="O159" s="7"/>
      <c r="P159" s="8"/>
      <c r="Q159" s="17"/>
      <c r="R159" s="7"/>
      <c r="S159" s="7"/>
      <c r="T159" s="9"/>
    </row>
    <row r="160" spans="2:20" ht="13.5" customHeight="1" x14ac:dyDescent="0.15">
      <c r="B160" s="15"/>
      <c r="C160" s="31"/>
      <c r="D160" s="31"/>
      <c r="E160" s="32"/>
      <c r="F160" s="33"/>
      <c r="G160" s="34"/>
      <c r="H160" s="35"/>
      <c r="I160" s="41"/>
      <c r="L160" s="3"/>
      <c r="M160" s="3"/>
      <c r="N160" s="3"/>
      <c r="O160" s="3"/>
      <c r="P160" s="4"/>
      <c r="Q160" s="49"/>
      <c r="R160" s="3"/>
      <c r="S160" s="3"/>
      <c r="T160" s="6"/>
    </row>
    <row r="161" spans="2:20" ht="13.5" customHeight="1" x14ac:dyDescent="0.15">
      <c r="B161" s="16"/>
      <c r="C161" s="36"/>
      <c r="D161" s="36"/>
      <c r="E161" s="37"/>
      <c r="F161" s="38"/>
      <c r="G161" s="39"/>
      <c r="H161" s="40"/>
      <c r="I161" s="42"/>
      <c r="L161" s="7"/>
      <c r="M161" s="7"/>
      <c r="N161" s="7"/>
      <c r="O161" s="7"/>
      <c r="P161" s="8"/>
      <c r="Q161" s="17"/>
      <c r="R161" s="7"/>
      <c r="S161" s="7"/>
      <c r="T161" s="9"/>
    </row>
    <row r="162" spans="2:20" ht="13.5" customHeight="1" x14ac:dyDescent="0.15">
      <c r="B162" s="15"/>
      <c r="C162" s="31"/>
      <c r="D162" s="31"/>
      <c r="E162" s="32"/>
      <c r="F162" s="33"/>
      <c r="G162" s="34"/>
      <c r="H162" s="35"/>
      <c r="I162" s="41"/>
      <c r="L162" s="3"/>
      <c r="M162" s="3"/>
      <c r="N162" s="3"/>
      <c r="O162" s="3"/>
      <c r="P162" s="4"/>
      <c r="Q162" s="49"/>
      <c r="R162" s="3"/>
      <c r="S162" s="3"/>
      <c r="T162" s="6"/>
    </row>
    <row r="163" spans="2:20" ht="13.5" customHeight="1" x14ac:dyDescent="0.15">
      <c r="B163" s="16"/>
      <c r="C163" s="36"/>
      <c r="D163" s="36"/>
      <c r="E163" s="37"/>
      <c r="F163" s="38"/>
      <c r="G163" s="39"/>
      <c r="H163" s="40"/>
      <c r="I163" s="42"/>
      <c r="L163" s="7"/>
      <c r="M163" s="7"/>
      <c r="N163" s="7"/>
      <c r="O163" s="7"/>
      <c r="P163" s="8"/>
      <c r="Q163" s="17"/>
      <c r="R163" s="7"/>
      <c r="S163" s="7"/>
      <c r="T163" s="9"/>
    </row>
    <row r="164" spans="2:20" ht="13.5" customHeight="1" x14ac:dyDescent="0.15">
      <c r="B164" s="15"/>
      <c r="C164" s="31"/>
      <c r="D164" s="31"/>
      <c r="E164" s="32"/>
      <c r="F164" s="33"/>
      <c r="G164" s="34"/>
      <c r="H164" s="35"/>
      <c r="I164" s="41"/>
      <c r="L164" s="3"/>
      <c r="M164" s="3"/>
      <c r="N164" s="3"/>
      <c r="O164" s="3"/>
      <c r="P164" s="4"/>
      <c r="Q164" s="49"/>
      <c r="R164" s="3"/>
      <c r="S164" s="3"/>
      <c r="T164" s="6"/>
    </row>
    <row r="165" spans="2:20" ht="13.5" customHeight="1" x14ac:dyDescent="0.15">
      <c r="B165" s="16"/>
      <c r="C165" s="36"/>
      <c r="D165" s="36"/>
      <c r="E165" s="37"/>
      <c r="F165" s="38"/>
      <c r="G165" s="39"/>
      <c r="H165" s="40"/>
      <c r="I165" s="42"/>
      <c r="L165" s="7"/>
      <c r="M165" s="7"/>
      <c r="N165" s="7"/>
      <c r="O165" s="7"/>
      <c r="P165" s="8"/>
      <c r="Q165" s="17"/>
      <c r="R165" s="7"/>
      <c r="S165" s="7"/>
      <c r="T165" s="9"/>
    </row>
    <row r="166" spans="2:20" ht="13.5" customHeight="1" x14ac:dyDescent="0.15">
      <c r="B166" s="15"/>
      <c r="C166" s="31"/>
      <c r="D166" s="31"/>
      <c r="E166" s="32"/>
      <c r="F166" s="33"/>
      <c r="G166" s="34"/>
      <c r="H166" s="35"/>
      <c r="I166" s="41"/>
      <c r="L166" s="3"/>
      <c r="M166" s="3"/>
      <c r="N166" s="3"/>
      <c r="O166" s="3"/>
      <c r="P166" s="4"/>
      <c r="Q166" s="49"/>
      <c r="R166" s="3"/>
      <c r="S166" s="3"/>
      <c r="T166" s="6"/>
    </row>
    <row r="167" spans="2:20" ht="13.5" customHeight="1" x14ac:dyDescent="0.15">
      <c r="B167" s="16"/>
      <c r="C167" s="36"/>
      <c r="D167" s="36"/>
      <c r="E167" s="37"/>
      <c r="F167" s="38"/>
      <c r="G167" s="39"/>
      <c r="H167" s="40"/>
      <c r="I167" s="42"/>
      <c r="L167" s="7"/>
      <c r="M167" s="7"/>
      <c r="N167" s="7"/>
      <c r="O167" s="7"/>
      <c r="P167" s="8"/>
      <c r="Q167" s="17"/>
      <c r="R167" s="7"/>
      <c r="S167" s="7"/>
      <c r="T167" s="9"/>
    </row>
    <row r="168" spans="2:20" ht="13.5" customHeight="1" x14ac:dyDescent="0.15">
      <c r="B168" s="15"/>
      <c r="C168" s="31"/>
      <c r="D168" s="31"/>
      <c r="E168" s="32"/>
      <c r="F168" s="33"/>
      <c r="G168" s="34"/>
      <c r="H168" s="35"/>
      <c r="I168" s="41"/>
      <c r="L168" s="3"/>
      <c r="M168" s="3"/>
      <c r="N168" s="3"/>
      <c r="O168" s="3"/>
      <c r="P168" s="4"/>
      <c r="Q168" s="49"/>
      <c r="R168" s="3"/>
      <c r="S168" s="3"/>
      <c r="T168" s="6"/>
    </row>
    <row r="169" spans="2:20" ht="13.5" customHeight="1" x14ac:dyDescent="0.15">
      <c r="B169" s="16"/>
      <c r="C169" s="36"/>
      <c r="D169" s="36"/>
      <c r="E169" s="37"/>
      <c r="F169" s="38"/>
      <c r="G169" s="39"/>
      <c r="H169" s="40"/>
      <c r="I169" s="42"/>
      <c r="L169" s="7"/>
      <c r="M169" s="7"/>
      <c r="N169" s="7"/>
      <c r="O169" s="7"/>
      <c r="P169" s="8"/>
      <c r="Q169" s="17"/>
      <c r="R169" s="7"/>
      <c r="S169" s="7"/>
      <c r="T169" s="9"/>
    </row>
    <row r="170" spans="2:20" ht="13.5" customHeight="1" x14ac:dyDescent="0.15">
      <c r="B170" s="15"/>
      <c r="C170" s="31"/>
      <c r="D170" s="31"/>
      <c r="E170" s="32"/>
      <c r="F170" s="33"/>
      <c r="G170" s="34"/>
      <c r="H170" s="35"/>
      <c r="I170" s="41"/>
      <c r="L170" s="3"/>
      <c r="M170" s="3"/>
      <c r="N170" s="3"/>
      <c r="O170" s="3"/>
      <c r="P170" s="4"/>
      <c r="Q170" s="49"/>
      <c r="R170" s="3"/>
      <c r="S170" s="3"/>
      <c r="T170" s="6"/>
    </row>
    <row r="171" spans="2:20" ht="13.5" customHeight="1" x14ac:dyDescent="0.15">
      <c r="B171" s="16"/>
      <c r="C171" s="36"/>
      <c r="D171" s="36"/>
      <c r="E171" s="37"/>
      <c r="F171" s="38"/>
      <c r="G171" s="39"/>
      <c r="H171" s="40"/>
      <c r="I171" s="42"/>
      <c r="L171" s="7"/>
      <c r="M171" s="7"/>
      <c r="N171" s="7"/>
      <c r="O171" s="7"/>
      <c r="P171" s="8"/>
      <c r="Q171" s="17"/>
      <c r="R171" s="7"/>
      <c r="S171" s="7"/>
      <c r="T171" s="9"/>
    </row>
    <row r="172" spans="2:20" ht="13.5" customHeight="1" x14ac:dyDescent="0.15">
      <c r="B172" s="15"/>
      <c r="C172" s="31"/>
      <c r="D172" s="31"/>
      <c r="E172" s="32"/>
      <c r="F172" s="33"/>
      <c r="G172" s="34"/>
      <c r="H172" s="35"/>
      <c r="I172" s="41"/>
      <c r="L172" s="3"/>
      <c r="M172" s="3"/>
      <c r="N172" s="3"/>
      <c r="O172" s="3"/>
      <c r="P172" s="4"/>
      <c r="Q172" s="49"/>
      <c r="R172" s="3"/>
      <c r="S172" s="3"/>
      <c r="T172" s="6"/>
    </row>
    <row r="173" spans="2:20" ht="13.5" customHeight="1" x14ac:dyDescent="0.15">
      <c r="B173" s="16"/>
      <c r="C173" s="36"/>
      <c r="D173" s="36"/>
      <c r="E173" s="37"/>
      <c r="F173" s="38"/>
      <c r="G173" s="39"/>
      <c r="H173" s="40"/>
      <c r="I173" s="42"/>
      <c r="L173" s="7"/>
      <c r="M173" s="7"/>
      <c r="N173" s="7"/>
      <c r="O173" s="7"/>
      <c r="P173" s="8"/>
      <c r="Q173" s="17"/>
      <c r="R173" s="7"/>
      <c r="S173" s="7"/>
      <c r="T173" s="9"/>
    </row>
    <row r="174" spans="2:20" ht="13.5" customHeight="1" x14ac:dyDescent="0.15">
      <c r="B174" s="15"/>
      <c r="C174" s="31"/>
      <c r="D174" s="31"/>
      <c r="E174" s="32"/>
      <c r="F174" s="33"/>
      <c r="G174" s="34"/>
      <c r="H174" s="35"/>
      <c r="I174" s="41"/>
      <c r="L174" s="3"/>
      <c r="M174" s="3"/>
      <c r="N174" s="3"/>
      <c r="O174" s="3"/>
      <c r="P174" s="4"/>
      <c r="Q174" s="49"/>
      <c r="R174" s="3"/>
      <c r="S174" s="3"/>
      <c r="T174" s="6"/>
    </row>
    <row r="175" spans="2:20" ht="13.5" customHeight="1" x14ac:dyDescent="0.15">
      <c r="B175" s="16"/>
      <c r="C175" s="36"/>
      <c r="D175" s="36"/>
      <c r="E175" s="37"/>
      <c r="F175" s="38"/>
      <c r="G175" s="39"/>
      <c r="H175" s="40"/>
      <c r="I175" s="42"/>
      <c r="L175" s="7"/>
      <c r="M175" s="7"/>
      <c r="N175" s="7"/>
      <c r="O175" s="7"/>
      <c r="P175" s="8"/>
      <c r="Q175" s="17"/>
      <c r="R175" s="7"/>
      <c r="S175" s="7"/>
      <c r="T175" s="9"/>
    </row>
    <row r="176" spans="2:20" ht="13.5" customHeight="1" x14ac:dyDescent="0.15">
      <c r="B176" s="15"/>
      <c r="C176" s="31"/>
      <c r="D176" s="31"/>
      <c r="E176" s="32"/>
      <c r="F176" s="33"/>
      <c r="G176" s="34"/>
      <c r="H176" s="35"/>
      <c r="I176" s="41"/>
      <c r="L176" s="3"/>
      <c r="M176" s="3"/>
      <c r="N176" s="3"/>
      <c r="O176" s="3"/>
      <c r="P176" s="4"/>
      <c r="Q176" s="49"/>
      <c r="R176" s="3"/>
      <c r="S176" s="3"/>
      <c r="T176" s="6"/>
    </row>
    <row r="177" spans="2:20" ht="13.5" customHeight="1" x14ac:dyDescent="0.15">
      <c r="B177" s="16"/>
      <c r="C177" s="36"/>
      <c r="D177" s="36"/>
      <c r="E177" s="37"/>
      <c r="F177" s="38"/>
      <c r="G177" s="39"/>
      <c r="H177" s="40"/>
      <c r="I177" s="42"/>
      <c r="L177" s="7"/>
      <c r="M177" s="7"/>
      <c r="N177" s="7"/>
      <c r="O177" s="7"/>
      <c r="P177" s="8"/>
      <c r="Q177" s="17"/>
      <c r="R177" s="7"/>
      <c r="S177" s="7"/>
      <c r="T177" s="9"/>
    </row>
    <row r="178" spans="2:20" ht="13.5" customHeight="1" x14ac:dyDescent="0.15">
      <c r="B178" s="15"/>
      <c r="C178" s="31"/>
      <c r="D178" s="31"/>
      <c r="E178" s="32"/>
      <c r="F178" s="33"/>
      <c r="G178" s="34"/>
      <c r="H178" s="35"/>
      <c r="I178" s="41"/>
      <c r="L178" s="3"/>
      <c r="M178" s="3"/>
      <c r="N178" s="3"/>
      <c r="O178" s="3"/>
      <c r="P178" s="4"/>
      <c r="Q178" s="49"/>
      <c r="R178" s="3"/>
      <c r="S178" s="3"/>
      <c r="T178" s="6"/>
    </row>
    <row r="179" spans="2:20" ht="13.5" customHeight="1" x14ac:dyDescent="0.15">
      <c r="B179" s="16"/>
      <c r="C179" s="36"/>
      <c r="D179" s="36"/>
      <c r="E179" s="37"/>
      <c r="F179" s="38"/>
      <c r="G179" s="39"/>
      <c r="H179" s="40"/>
      <c r="I179" s="42"/>
      <c r="L179" s="7"/>
      <c r="M179" s="7"/>
      <c r="N179" s="7"/>
      <c r="O179" s="7"/>
      <c r="P179" s="8"/>
      <c r="Q179" s="17"/>
      <c r="R179" s="7"/>
      <c r="S179" s="7"/>
      <c r="T179" s="9"/>
    </row>
    <row r="180" spans="2:20" ht="13.5" customHeight="1" x14ac:dyDescent="0.15">
      <c r="B180" s="15"/>
      <c r="C180" s="31"/>
      <c r="D180" s="31"/>
      <c r="E180" s="32"/>
      <c r="F180" s="33"/>
      <c r="G180" s="34"/>
      <c r="H180" s="35"/>
      <c r="I180" s="41"/>
      <c r="L180" s="3"/>
      <c r="M180" s="3"/>
      <c r="N180" s="3"/>
      <c r="O180" s="3"/>
      <c r="P180" s="4"/>
      <c r="Q180" s="49"/>
      <c r="R180" s="3"/>
      <c r="S180" s="3"/>
      <c r="T180" s="6"/>
    </row>
    <row r="181" spans="2:20" ht="13.5" customHeight="1" x14ac:dyDescent="0.15">
      <c r="B181" s="16"/>
      <c r="C181" s="36"/>
      <c r="D181" s="36"/>
      <c r="E181" s="37"/>
      <c r="F181" s="38"/>
      <c r="G181" s="39"/>
      <c r="H181" s="40"/>
      <c r="I181" s="42"/>
      <c r="L181" s="7"/>
      <c r="M181" s="7"/>
      <c r="N181" s="7"/>
      <c r="O181" s="7"/>
      <c r="P181" s="8"/>
      <c r="Q181" s="17"/>
      <c r="R181" s="7"/>
      <c r="S181" s="7"/>
      <c r="T181" s="9"/>
    </row>
    <row r="182" spans="2:20" ht="13.5" customHeight="1" x14ac:dyDescent="0.15">
      <c r="B182" s="15"/>
      <c r="C182" s="31"/>
      <c r="D182" s="31"/>
      <c r="E182" s="32"/>
      <c r="F182" s="33"/>
      <c r="G182" s="34"/>
      <c r="H182" s="35"/>
      <c r="I182" s="41"/>
      <c r="L182" s="3"/>
      <c r="M182" s="3"/>
      <c r="N182" s="3"/>
      <c r="O182" s="3"/>
      <c r="P182" s="4"/>
      <c r="Q182" s="49"/>
      <c r="R182" s="3"/>
      <c r="S182" s="3"/>
      <c r="T182" s="6"/>
    </row>
    <row r="183" spans="2:20" ht="13.5" customHeight="1" x14ac:dyDescent="0.15">
      <c r="B183" s="16"/>
      <c r="C183" s="36"/>
      <c r="D183" s="36"/>
      <c r="E183" s="37"/>
      <c r="F183" s="38"/>
      <c r="G183" s="39"/>
      <c r="H183" s="40"/>
      <c r="I183" s="42"/>
      <c r="L183" s="7"/>
      <c r="M183" s="7"/>
      <c r="N183" s="7"/>
      <c r="O183" s="7"/>
      <c r="P183" s="8"/>
      <c r="Q183" s="17"/>
      <c r="R183" s="7"/>
      <c r="S183" s="7"/>
      <c r="T183" s="9"/>
    </row>
    <row r="184" spans="2:20" ht="13.5" customHeight="1" x14ac:dyDescent="0.15">
      <c r="B184" s="15"/>
      <c r="C184" s="31"/>
      <c r="D184" s="31"/>
      <c r="E184" s="32"/>
      <c r="F184" s="33"/>
      <c r="G184" s="34"/>
      <c r="H184" s="35"/>
      <c r="I184" s="41"/>
      <c r="L184" s="3"/>
      <c r="M184" s="3"/>
      <c r="N184" s="3"/>
      <c r="O184" s="3"/>
      <c r="P184" s="4"/>
      <c r="Q184" s="49"/>
      <c r="R184" s="3"/>
      <c r="S184" s="3"/>
      <c r="T184" s="6"/>
    </row>
    <row r="185" spans="2:20" ht="13.5" customHeight="1" x14ac:dyDescent="0.15">
      <c r="B185" s="16"/>
      <c r="C185" s="36"/>
      <c r="D185" s="36"/>
      <c r="E185" s="37"/>
      <c r="F185" s="38"/>
      <c r="G185" s="39"/>
      <c r="H185" s="40"/>
      <c r="I185" s="42"/>
      <c r="L185" s="7"/>
      <c r="M185" s="7"/>
      <c r="N185" s="7"/>
      <c r="O185" s="7"/>
      <c r="P185" s="8"/>
      <c r="Q185" s="17"/>
      <c r="R185" s="7"/>
      <c r="S185" s="7"/>
      <c r="T185" s="9"/>
    </row>
    <row r="186" spans="2:20" ht="13.5" customHeight="1" x14ac:dyDescent="0.15">
      <c r="B186" s="15"/>
      <c r="C186" s="31"/>
      <c r="D186" s="31"/>
      <c r="E186" s="32"/>
      <c r="F186" s="33"/>
      <c r="G186" s="34"/>
      <c r="H186" s="35"/>
      <c r="I186" s="41"/>
      <c r="L186" s="3"/>
      <c r="M186" s="3"/>
      <c r="N186" s="3"/>
      <c r="O186" s="3"/>
      <c r="P186" s="4"/>
      <c r="Q186" s="49"/>
      <c r="R186" s="3"/>
      <c r="S186" s="3"/>
      <c r="T186" s="6"/>
    </row>
    <row r="187" spans="2:20" ht="13.5" customHeight="1" x14ac:dyDescent="0.15">
      <c r="B187" s="16"/>
      <c r="C187" s="36"/>
      <c r="D187" s="36"/>
      <c r="E187" s="37"/>
      <c r="F187" s="38"/>
      <c r="G187" s="39"/>
      <c r="H187" s="40"/>
      <c r="I187" s="42"/>
      <c r="L187" s="7"/>
      <c r="M187" s="7"/>
      <c r="N187" s="7"/>
      <c r="O187" s="7"/>
      <c r="P187" s="8"/>
      <c r="Q187" s="17"/>
      <c r="R187" s="7"/>
      <c r="S187" s="7"/>
      <c r="T187" s="9"/>
    </row>
    <row r="188" spans="2:20" ht="13.5" customHeight="1" x14ac:dyDescent="0.15">
      <c r="B188" s="15"/>
      <c r="C188" s="31"/>
      <c r="D188" s="31"/>
      <c r="E188" s="32"/>
      <c r="F188" s="33"/>
      <c r="G188" s="34"/>
      <c r="H188" s="35"/>
      <c r="I188" s="41"/>
      <c r="L188" s="3"/>
      <c r="M188" s="3"/>
      <c r="N188" s="3"/>
      <c r="O188" s="3"/>
      <c r="P188" s="4"/>
      <c r="Q188" s="49"/>
      <c r="R188" s="3"/>
      <c r="S188" s="3"/>
      <c r="T188" s="6"/>
    </row>
    <row r="189" spans="2:20" ht="13.5" customHeight="1" x14ac:dyDescent="0.15">
      <c r="B189" s="16"/>
      <c r="C189" s="36"/>
      <c r="D189" s="36"/>
      <c r="E189" s="37"/>
      <c r="F189" s="38"/>
      <c r="G189" s="39"/>
      <c r="H189" s="40"/>
      <c r="I189" s="42"/>
      <c r="L189" s="7"/>
      <c r="M189" s="7"/>
      <c r="N189" s="7"/>
      <c r="O189" s="7"/>
      <c r="P189" s="8"/>
      <c r="Q189" s="17"/>
      <c r="R189" s="7"/>
      <c r="S189" s="7"/>
      <c r="T189" s="9"/>
    </row>
    <row r="190" spans="2:20" ht="13.5" customHeight="1" x14ac:dyDescent="0.15">
      <c r="B190" s="15"/>
      <c r="C190" s="31"/>
      <c r="D190" s="31"/>
      <c r="E190" s="32"/>
      <c r="F190" s="33"/>
      <c r="G190" s="34"/>
      <c r="H190" s="35"/>
      <c r="I190" s="41"/>
      <c r="L190" s="3"/>
      <c r="M190" s="3"/>
      <c r="N190" s="3"/>
      <c r="O190" s="3"/>
      <c r="P190" s="4"/>
      <c r="Q190" s="49"/>
      <c r="R190" s="3"/>
      <c r="S190" s="3"/>
      <c r="T190" s="6"/>
    </row>
    <row r="191" spans="2:20" ht="13.5" customHeight="1" x14ac:dyDescent="0.15">
      <c r="B191" s="16"/>
      <c r="C191" s="36"/>
      <c r="D191" s="36"/>
      <c r="E191" s="37"/>
      <c r="F191" s="38"/>
      <c r="G191" s="39"/>
      <c r="H191" s="40"/>
      <c r="I191" s="42"/>
      <c r="L191" s="7"/>
      <c r="M191" s="7"/>
      <c r="N191" s="7"/>
      <c r="O191" s="7"/>
      <c r="P191" s="8"/>
      <c r="Q191" s="17"/>
      <c r="R191" s="7"/>
      <c r="S191" s="7"/>
      <c r="T191" s="9"/>
    </row>
  </sheetData>
  <phoneticPr fontId="1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91"/>
  <sheetViews>
    <sheetView workbookViewId="0"/>
  </sheetViews>
  <sheetFormatPr defaultColWidth="9" defaultRowHeight="13.5" x14ac:dyDescent="0.15"/>
  <cols>
    <col min="1" max="1" width="3.75" style="2" customWidth="1"/>
    <col min="2" max="2" width="5.625" style="18" customWidth="1"/>
    <col min="3" max="4" width="30.625" style="2" customWidth="1"/>
    <col min="5" max="5" width="13.625" style="19" customWidth="1"/>
    <col min="6" max="6" width="5.625" style="18" customWidth="1"/>
    <col min="7" max="7" width="13.625" style="20" customWidth="1"/>
    <col min="8" max="8" width="20.625" style="20" customWidth="1"/>
    <col min="9" max="9" width="25.625" style="21" customWidth="1"/>
    <col min="10" max="10" width="3.375" style="1" customWidth="1"/>
    <col min="11" max="11" width="6.375" style="2" customWidth="1"/>
    <col min="12" max="12" width="7.125" style="18" customWidth="1"/>
    <col min="13" max="13" width="12.5" style="18" customWidth="1"/>
    <col min="14" max="14" width="8.125" style="18" customWidth="1"/>
    <col min="15" max="15" width="10.25" style="18" customWidth="1"/>
    <col min="16" max="16" width="7.125" style="50" customWidth="1"/>
    <col min="17" max="17" width="7.125" style="19" customWidth="1"/>
    <col min="18" max="18" width="11" style="18" customWidth="1"/>
    <col min="19" max="19" width="5.25" style="18" customWidth="1"/>
    <col min="20" max="20" width="10.25" style="2" customWidth="1"/>
    <col min="21" max="1021" width="9" style="2"/>
    <col min="1022" max="16384" width="9" style="45"/>
  </cols>
  <sheetData>
    <row r="1" spans="2:20" s="18" customFormat="1" ht="27" customHeight="1" x14ac:dyDescent="0.15">
      <c r="B1" s="10"/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3" t="s">
        <v>7</v>
      </c>
      <c r="I1" s="14" t="s">
        <v>8</v>
      </c>
      <c r="J1" s="46"/>
      <c r="L1" s="3" t="s">
        <v>9</v>
      </c>
      <c r="M1" s="3" t="s">
        <v>10</v>
      </c>
      <c r="N1" s="3" t="s">
        <v>11</v>
      </c>
      <c r="O1" s="3" t="s">
        <v>12</v>
      </c>
      <c r="P1" s="47" t="s">
        <v>13</v>
      </c>
      <c r="Q1" s="5" t="s">
        <v>14</v>
      </c>
      <c r="R1" s="3" t="s">
        <v>15</v>
      </c>
      <c r="S1" s="3" t="s">
        <v>16</v>
      </c>
      <c r="T1" s="48" t="s">
        <v>28</v>
      </c>
    </row>
    <row r="2" spans="2:20" ht="13.5" customHeight="1" x14ac:dyDescent="0.15">
      <c r="B2" s="15"/>
      <c r="C2" s="31" t="s">
        <v>248</v>
      </c>
      <c r="D2" s="31" t="s">
        <v>37</v>
      </c>
      <c r="E2" s="32"/>
      <c r="F2" s="33"/>
      <c r="G2" s="34"/>
      <c r="H2" s="35"/>
      <c r="I2" s="41"/>
      <c r="L2" s="3"/>
      <c r="M2" s="3"/>
      <c r="N2" s="3"/>
      <c r="O2" s="3"/>
      <c r="P2" s="47"/>
      <c r="Q2" s="5"/>
      <c r="R2" s="3"/>
      <c r="S2" s="3"/>
      <c r="T2" s="3" t="s">
        <v>17</v>
      </c>
    </row>
    <row r="3" spans="2:20" ht="13.5" customHeight="1" x14ac:dyDescent="0.15">
      <c r="B3" s="16"/>
      <c r="C3" s="36"/>
      <c r="D3" s="36"/>
      <c r="E3" s="37"/>
      <c r="F3" s="38"/>
      <c r="G3" s="39"/>
      <c r="H3" s="40"/>
      <c r="I3" s="42"/>
      <c r="L3" s="7"/>
      <c r="M3" s="7"/>
      <c r="N3" s="7"/>
      <c r="O3" s="7"/>
      <c r="P3" s="8"/>
      <c r="Q3" s="17"/>
      <c r="R3" s="7"/>
      <c r="S3" s="7"/>
      <c r="T3" s="9">
        <f>SUMIF(S:S,T2,H:H)</f>
        <v>0</v>
      </c>
    </row>
    <row r="4" spans="2:20" ht="13.5" customHeight="1" x14ac:dyDescent="0.15">
      <c r="B4" s="15"/>
      <c r="C4" s="31" t="s">
        <v>209</v>
      </c>
      <c r="D4" s="31" t="s">
        <v>317</v>
      </c>
      <c r="E4" s="32"/>
      <c r="F4" s="33"/>
      <c r="G4" s="34"/>
      <c r="H4" s="35"/>
      <c r="I4" s="41"/>
      <c r="L4" s="3" t="s">
        <v>33</v>
      </c>
      <c r="M4" s="3" t="s">
        <v>35</v>
      </c>
      <c r="N4" s="3"/>
      <c r="O4" s="3"/>
      <c r="P4" s="4"/>
      <c r="Q4" s="5"/>
      <c r="R4" s="3"/>
      <c r="S4" s="3"/>
      <c r="T4" s="6"/>
    </row>
    <row r="5" spans="2:20" ht="13.5" customHeight="1" x14ac:dyDescent="0.15">
      <c r="B5" s="16"/>
      <c r="C5" s="36" t="s">
        <v>210</v>
      </c>
      <c r="D5" s="36" t="s">
        <v>211</v>
      </c>
      <c r="E5" s="37">
        <v>1</v>
      </c>
      <c r="F5" s="38" t="s">
        <v>43</v>
      </c>
      <c r="G5" s="39"/>
      <c r="H5" s="40"/>
      <c r="I5" s="42" t="s">
        <v>51</v>
      </c>
      <c r="L5" s="7" t="s">
        <v>34</v>
      </c>
      <c r="M5" s="7"/>
      <c r="N5" s="7"/>
      <c r="O5" s="7">
        <v>1000</v>
      </c>
      <c r="P5" s="106">
        <v>1</v>
      </c>
      <c r="Q5" s="106">
        <v>1</v>
      </c>
      <c r="R5" s="7">
        <f>IF((O5*P5*Q5)&lt;100,ROUND((O5*P5*Q5),0),IF((O5*P5*Q5)&lt;1000,ROUND((O5*P5*Q5),-1),IF((O5*P5*Q5)&lt;10000,ROUND((O5*P5*Q5),-1),IF((O5*P5*Q5)&lt;100000,ROUND((O5*P5*Q5),-2),IF((O5*P5*Q5)&lt;1000000,ROUND((O5*P5*Q5),-3),IF((O5*P5*Q5)&lt;10000000,ROUND((O5*P5*Q5),-4),ROUND(O5*P5*Q5,0)))))))</f>
        <v>1000</v>
      </c>
      <c r="S5" s="7"/>
      <c r="T5" s="9"/>
    </row>
    <row r="6" spans="2:20" ht="13.5" customHeight="1" x14ac:dyDescent="0.15">
      <c r="B6" s="15"/>
      <c r="C6" s="31"/>
      <c r="D6" s="31" t="s">
        <v>308</v>
      </c>
      <c r="E6" s="32"/>
      <c r="F6" s="33"/>
      <c r="G6" s="34"/>
      <c r="H6" s="35"/>
      <c r="I6" s="41"/>
      <c r="L6" s="3"/>
      <c r="M6" s="3"/>
      <c r="N6" s="3"/>
      <c r="O6" s="3"/>
      <c r="P6" s="4"/>
      <c r="Q6" s="49"/>
      <c r="R6" s="3"/>
      <c r="S6" s="3"/>
      <c r="T6" s="6"/>
    </row>
    <row r="7" spans="2:20" ht="13.5" customHeight="1" x14ac:dyDescent="0.15">
      <c r="B7" s="16"/>
      <c r="C7" s="36"/>
      <c r="D7" s="36" t="s">
        <v>214</v>
      </c>
      <c r="E7" s="37"/>
      <c r="F7" s="38"/>
      <c r="G7" s="39"/>
      <c r="H7" s="40"/>
      <c r="I7" s="42"/>
      <c r="L7" s="7"/>
      <c r="M7" s="7"/>
      <c r="N7" s="7"/>
      <c r="O7" s="7"/>
      <c r="P7" s="8"/>
      <c r="Q7" s="17"/>
      <c r="R7" s="7"/>
      <c r="S7" s="7"/>
      <c r="T7" s="9"/>
    </row>
    <row r="8" spans="2:20" ht="13.5" customHeight="1" x14ac:dyDescent="0.15">
      <c r="B8" s="15"/>
      <c r="C8" s="31"/>
      <c r="D8" s="31" t="s">
        <v>212</v>
      </c>
      <c r="E8" s="32"/>
      <c r="F8" s="33"/>
      <c r="G8" s="34"/>
      <c r="H8" s="35"/>
      <c r="I8" s="41"/>
      <c r="L8" s="3"/>
      <c r="M8" s="3"/>
      <c r="N8" s="3"/>
      <c r="O8" s="3"/>
      <c r="P8" s="4"/>
      <c r="Q8" s="49"/>
      <c r="R8" s="3"/>
      <c r="S8" s="3"/>
      <c r="T8" s="6"/>
    </row>
    <row r="9" spans="2:20" ht="13.5" customHeight="1" x14ac:dyDescent="0.15">
      <c r="B9" s="16"/>
      <c r="C9" s="36"/>
      <c r="D9" s="36" t="s">
        <v>213</v>
      </c>
      <c r="E9" s="37"/>
      <c r="F9" s="38"/>
      <c r="G9" s="39"/>
      <c r="H9" s="40"/>
      <c r="I9" s="42"/>
      <c r="L9" s="7"/>
      <c r="M9" s="7"/>
      <c r="N9" s="7"/>
      <c r="O9" s="7"/>
      <c r="P9" s="8"/>
      <c r="Q9" s="17"/>
      <c r="R9" s="7"/>
      <c r="S9" s="7"/>
      <c r="T9" s="9"/>
    </row>
    <row r="10" spans="2:20" ht="13.5" customHeight="1" x14ac:dyDescent="0.15">
      <c r="B10" s="15"/>
      <c r="C10" s="31"/>
      <c r="D10" s="31"/>
      <c r="E10" s="32"/>
      <c r="F10" s="33"/>
      <c r="G10" s="34"/>
      <c r="H10" s="35"/>
      <c r="I10" s="41"/>
      <c r="L10" s="3"/>
      <c r="M10" s="3"/>
      <c r="N10" s="3"/>
      <c r="O10" s="3"/>
      <c r="P10" s="4"/>
      <c r="Q10" s="49"/>
      <c r="R10" s="3"/>
      <c r="S10" s="3"/>
      <c r="T10" s="6"/>
    </row>
    <row r="11" spans="2:20" ht="13.5" customHeight="1" x14ac:dyDescent="0.15">
      <c r="B11" s="16"/>
      <c r="C11" s="36"/>
      <c r="D11" s="36"/>
      <c r="E11" s="37"/>
      <c r="F11" s="38"/>
      <c r="G11" s="39"/>
      <c r="H11" s="40"/>
      <c r="I11" s="42"/>
      <c r="L11" s="7"/>
      <c r="M11" s="7"/>
      <c r="N11" s="7"/>
      <c r="O11" s="7"/>
      <c r="P11" s="8"/>
      <c r="Q11" s="17"/>
      <c r="R11" s="7"/>
      <c r="S11" s="7"/>
      <c r="T11" s="9"/>
    </row>
    <row r="12" spans="2:20" ht="13.5" customHeight="1" x14ac:dyDescent="0.15">
      <c r="B12" s="15"/>
      <c r="C12" s="31" t="s">
        <v>215</v>
      </c>
      <c r="D12" s="31" t="s">
        <v>217</v>
      </c>
      <c r="E12" s="32"/>
      <c r="F12" s="33"/>
      <c r="G12" s="34"/>
      <c r="H12" s="35"/>
      <c r="I12" s="41"/>
      <c r="L12" s="3"/>
      <c r="M12" s="3"/>
      <c r="N12" s="3"/>
      <c r="O12" s="3"/>
      <c r="P12" s="4"/>
      <c r="Q12" s="49"/>
      <c r="R12" s="3"/>
      <c r="S12" s="3"/>
      <c r="T12" s="6"/>
    </row>
    <row r="13" spans="2:20" ht="13.5" customHeight="1" x14ac:dyDescent="0.15">
      <c r="B13" s="16"/>
      <c r="C13" s="36" t="s">
        <v>216</v>
      </c>
      <c r="D13" s="36" t="s">
        <v>218</v>
      </c>
      <c r="E13" s="37">
        <v>1</v>
      </c>
      <c r="F13" s="38" t="s">
        <v>220</v>
      </c>
      <c r="G13" s="39"/>
      <c r="H13" s="40"/>
      <c r="I13" s="42" t="s">
        <v>51</v>
      </c>
      <c r="L13" s="7"/>
      <c r="M13" s="7"/>
      <c r="N13" s="7"/>
      <c r="O13" s="7"/>
      <c r="P13" s="8"/>
      <c r="Q13" s="17"/>
      <c r="R13" s="7"/>
      <c r="S13" s="7"/>
      <c r="T13" s="9"/>
    </row>
    <row r="14" spans="2:20" ht="13.5" customHeight="1" x14ac:dyDescent="0.15">
      <c r="B14" s="15"/>
      <c r="C14" s="31"/>
      <c r="D14" s="31" t="s">
        <v>307</v>
      </c>
      <c r="E14" s="32"/>
      <c r="F14" s="33"/>
      <c r="G14" s="34"/>
      <c r="H14" s="35"/>
      <c r="I14" s="41"/>
      <c r="L14" s="3"/>
      <c r="M14" s="3"/>
      <c r="N14" s="3"/>
      <c r="O14" s="3"/>
      <c r="P14" s="4"/>
      <c r="Q14" s="49"/>
      <c r="R14" s="3"/>
      <c r="S14" s="3"/>
      <c r="T14" s="6"/>
    </row>
    <row r="15" spans="2:20" ht="13.5" customHeight="1" x14ac:dyDescent="0.15">
      <c r="B15" s="16"/>
      <c r="C15" s="36"/>
      <c r="D15" s="108" t="s">
        <v>219</v>
      </c>
      <c r="E15" s="37"/>
      <c r="F15" s="38"/>
      <c r="G15" s="39"/>
      <c r="H15" s="40"/>
      <c r="I15" s="42"/>
      <c r="L15" s="7"/>
      <c r="M15" s="7"/>
      <c r="N15" s="7"/>
      <c r="O15" s="7"/>
      <c r="P15" s="8"/>
      <c r="Q15" s="17"/>
      <c r="R15" s="7"/>
      <c r="S15" s="7"/>
      <c r="T15" s="9"/>
    </row>
    <row r="16" spans="2:20" ht="13.5" customHeight="1" x14ac:dyDescent="0.15">
      <c r="B16" s="15"/>
      <c r="C16" s="31"/>
      <c r="D16" s="31"/>
      <c r="E16" s="32"/>
      <c r="F16" s="33"/>
      <c r="G16" s="34"/>
      <c r="H16" s="35"/>
      <c r="I16" s="41"/>
      <c r="L16" s="3"/>
      <c r="M16" s="3"/>
      <c r="N16" s="3"/>
      <c r="O16" s="3"/>
      <c r="P16" s="4"/>
      <c r="Q16" s="49"/>
      <c r="R16" s="3"/>
      <c r="S16" s="3"/>
      <c r="T16" s="6"/>
    </row>
    <row r="17" spans="2:20" ht="13.5" customHeight="1" x14ac:dyDescent="0.15">
      <c r="B17" s="16"/>
      <c r="C17" s="36"/>
      <c r="D17" s="36"/>
      <c r="E17" s="37"/>
      <c r="F17" s="38"/>
      <c r="G17" s="39"/>
      <c r="H17" s="40"/>
      <c r="I17" s="42"/>
      <c r="L17" s="7"/>
      <c r="M17" s="7"/>
      <c r="N17" s="7"/>
      <c r="O17" s="7"/>
      <c r="P17" s="8"/>
      <c r="Q17" s="17"/>
      <c r="R17" s="7"/>
      <c r="S17" s="7"/>
      <c r="T17" s="9"/>
    </row>
    <row r="18" spans="2:20" ht="13.5" customHeight="1" x14ac:dyDescent="0.15">
      <c r="B18" s="15"/>
      <c r="C18" s="31" t="s">
        <v>221</v>
      </c>
      <c r="D18" s="31" t="s">
        <v>217</v>
      </c>
      <c r="E18" s="32"/>
      <c r="F18" s="33"/>
      <c r="G18" s="34"/>
      <c r="H18" s="35"/>
      <c r="I18" s="41"/>
      <c r="L18" s="3"/>
      <c r="M18" s="3"/>
      <c r="N18" s="3"/>
      <c r="O18" s="3"/>
      <c r="P18" s="4"/>
      <c r="Q18" s="49"/>
      <c r="R18" s="3"/>
      <c r="S18" s="3"/>
      <c r="T18" s="6"/>
    </row>
    <row r="19" spans="2:20" ht="13.5" customHeight="1" x14ac:dyDescent="0.15">
      <c r="B19" s="16"/>
      <c r="C19" s="36" t="s">
        <v>222</v>
      </c>
      <c r="D19" s="36" t="s">
        <v>218</v>
      </c>
      <c r="E19" s="37">
        <v>1</v>
      </c>
      <c r="F19" s="38" t="s">
        <v>220</v>
      </c>
      <c r="G19" s="39"/>
      <c r="H19" s="40"/>
      <c r="I19" s="42" t="s">
        <v>51</v>
      </c>
      <c r="L19" s="7"/>
      <c r="M19" s="7"/>
      <c r="N19" s="7"/>
      <c r="O19" s="7"/>
      <c r="P19" s="8"/>
      <c r="Q19" s="17"/>
      <c r="R19" s="7"/>
      <c r="S19" s="7"/>
      <c r="T19" s="9"/>
    </row>
    <row r="20" spans="2:20" ht="13.5" customHeight="1" x14ac:dyDescent="0.15">
      <c r="B20" s="15"/>
      <c r="C20" s="31"/>
      <c r="D20" s="31" t="s">
        <v>307</v>
      </c>
      <c r="E20" s="32"/>
      <c r="F20" s="33"/>
      <c r="G20" s="34"/>
      <c r="H20" s="35"/>
      <c r="I20" s="41"/>
      <c r="L20" s="3"/>
      <c r="M20" s="3"/>
      <c r="N20" s="3"/>
      <c r="O20" s="3"/>
      <c r="P20" s="4"/>
      <c r="Q20" s="49"/>
      <c r="R20" s="3"/>
      <c r="S20" s="3"/>
      <c r="T20" s="6"/>
    </row>
    <row r="21" spans="2:20" ht="13.5" customHeight="1" x14ac:dyDescent="0.15">
      <c r="B21" s="16"/>
      <c r="C21" s="36"/>
      <c r="D21" s="108" t="s">
        <v>223</v>
      </c>
      <c r="E21" s="37"/>
      <c r="F21" s="38"/>
      <c r="G21" s="39"/>
      <c r="H21" s="40"/>
      <c r="I21" s="42"/>
      <c r="L21" s="7"/>
      <c r="M21" s="7"/>
      <c r="N21" s="7"/>
      <c r="O21" s="7"/>
      <c r="P21" s="8"/>
      <c r="Q21" s="17"/>
      <c r="R21" s="7"/>
      <c r="S21" s="7"/>
      <c r="T21" s="9"/>
    </row>
    <row r="22" spans="2:20" ht="13.5" customHeight="1" x14ac:dyDescent="0.15">
      <c r="B22" s="15"/>
      <c r="C22" s="31"/>
      <c r="D22" s="31"/>
      <c r="E22" s="32"/>
      <c r="F22" s="33"/>
      <c r="G22" s="34"/>
      <c r="H22" s="35"/>
      <c r="I22" s="41"/>
      <c r="L22" s="3"/>
      <c r="M22" s="3"/>
      <c r="N22" s="3"/>
      <c r="O22" s="3"/>
      <c r="P22" s="4"/>
      <c r="Q22" s="49"/>
      <c r="R22" s="3"/>
      <c r="S22" s="3"/>
      <c r="T22" s="6"/>
    </row>
    <row r="23" spans="2:20" ht="13.5" customHeight="1" x14ac:dyDescent="0.15">
      <c r="B23" s="16"/>
      <c r="C23" s="36"/>
      <c r="D23" s="36"/>
      <c r="E23" s="37"/>
      <c r="F23" s="38"/>
      <c r="G23" s="39"/>
      <c r="H23" s="40"/>
      <c r="I23" s="42"/>
      <c r="L23" s="7"/>
      <c r="M23" s="7"/>
      <c r="N23" s="7"/>
      <c r="O23" s="7"/>
      <c r="P23" s="8"/>
      <c r="Q23" s="17"/>
      <c r="R23" s="7"/>
      <c r="S23" s="7"/>
      <c r="T23" s="9"/>
    </row>
    <row r="24" spans="2:20" ht="13.5" customHeight="1" x14ac:dyDescent="0.15">
      <c r="B24" s="15"/>
      <c r="C24" s="31"/>
      <c r="D24" s="31"/>
      <c r="E24" s="32"/>
      <c r="F24" s="33"/>
      <c r="G24" s="34"/>
      <c r="H24" s="35"/>
      <c r="I24" s="41"/>
      <c r="L24" s="3"/>
      <c r="M24" s="3"/>
      <c r="N24" s="3"/>
      <c r="O24" s="3"/>
      <c r="P24" s="4"/>
      <c r="Q24" s="49"/>
      <c r="R24" s="3"/>
      <c r="S24" s="3"/>
      <c r="T24" s="6"/>
    </row>
    <row r="25" spans="2:20" ht="13.5" customHeight="1" x14ac:dyDescent="0.15">
      <c r="B25" s="16"/>
      <c r="C25" s="36"/>
      <c r="D25" s="36"/>
      <c r="E25" s="37"/>
      <c r="F25" s="38"/>
      <c r="G25" s="39"/>
      <c r="H25" s="40"/>
      <c r="I25" s="42"/>
      <c r="L25" s="7"/>
      <c r="M25" s="7"/>
      <c r="N25" s="7"/>
      <c r="O25" s="7"/>
      <c r="P25" s="8"/>
      <c r="Q25" s="17"/>
      <c r="R25" s="7"/>
      <c r="S25" s="7"/>
      <c r="T25" s="9"/>
    </row>
    <row r="26" spans="2:20" ht="13.5" customHeight="1" x14ac:dyDescent="0.15">
      <c r="B26" s="15"/>
      <c r="C26" s="31"/>
      <c r="D26" s="31"/>
      <c r="E26" s="32"/>
      <c r="F26" s="33"/>
      <c r="G26" s="34"/>
      <c r="H26" s="35"/>
      <c r="I26" s="41"/>
      <c r="L26" s="3"/>
      <c r="M26" s="3"/>
      <c r="N26" s="3"/>
      <c r="O26" s="3"/>
      <c r="P26" s="4"/>
      <c r="Q26" s="49"/>
      <c r="R26" s="3"/>
      <c r="S26" s="3"/>
      <c r="T26" s="6"/>
    </row>
    <row r="27" spans="2:20" ht="13.5" customHeight="1" x14ac:dyDescent="0.15">
      <c r="B27" s="16"/>
      <c r="C27" s="36"/>
      <c r="D27" s="36"/>
      <c r="E27" s="37"/>
      <c r="F27" s="38"/>
      <c r="G27" s="39"/>
      <c r="H27" s="40"/>
      <c r="I27" s="42"/>
      <c r="L27" s="7"/>
      <c r="M27" s="7"/>
      <c r="N27" s="7"/>
      <c r="O27" s="7"/>
      <c r="P27" s="8"/>
      <c r="Q27" s="17"/>
      <c r="R27" s="7"/>
      <c r="S27" s="7"/>
      <c r="T27" s="9"/>
    </row>
    <row r="28" spans="2:20" ht="13.5" customHeight="1" x14ac:dyDescent="0.15">
      <c r="B28" s="15"/>
      <c r="C28" s="31"/>
      <c r="D28" s="31"/>
      <c r="E28" s="32"/>
      <c r="F28" s="33"/>
      <c r="G28" s="34"/>
      <c r="H28" s="35"/>
      <c r="I28" s="41"/>
      <c r="L28" s="3"/>
      <c r="M28" s="3"/>
      <c r="N28" s="3"/>
      <c r="O28" s="3"/>
      <c r="P28" s="4"/>
      <c r="Q28" s="49"/>
      <c r="R28" s="3"/>
      <c r="S28" s="3"/>
      <c r="T28" s="6"/>
    </row>
    <row r="29" spans="2:20" ht="13.5" customHeight="1" x14ac:dyDescent="0.15">
      <c r="B29" s="16"/>
      <c r="C29" s="36"/>
      <c r="D29" s="36"/>
      <c r="E29" s="37"/>
      <c r="F29" s="38"/>
      <c r="G29" s="39"/>
      <c r="H29" s="40"/>
      <c r="I29" s="42"/>
      <c r="L29" s="7"/>
      <c r="M29" s="7"/>
      <c r="N29" s="7"/>
      <c r="O29" s="7"/>
      <c r="P29" s="8"/>
      <c r="Q29" s="17"/>
      <c r="R29" s="7"/>
      <c r="S29" s="7"/>
      <c r="T29" s="9"/>
    </row>
    <row r="30" spans="2:20" ht="13.5" customHeight="1" x14ac:dyDescent="0.15">
      <c r="B30" s="15"/>
      <c r="C30" s="31"/>
      <c r="D30" s="31"/>
      <c r="E30" s="32"/>
      <c r="F30" s="33"/>
      <c r="G30" s="34"/>
      <c r="H30" s="35"/>
      <c r="I30" s="41"/>
      <c r="L30" s="3"/>
      <c r="M30" s="3"/>
      <c r="N30" s="3"/>
      <c r="O30" s="3"/>
      <c r="P30" s="4"/>
      <c r="Q30" s="49"/>
      <c r="R30" s="3"/>
      <c r="S30" s="3"/>
      <c r="T30" s="6"/>
    </row>
    <row r="31" spans="2:20" ht="13.5" customHeight="1" x14ac:dyDescent="0.15">
      <c r="B31" s="16"/>
      <c r="C31" s="36"/>
      <c r="D31" s="36"/>
      <c r="E31" s="37"/>
      <c r="F31" s="38"/>
      <c r="G31" s="39"/>
      <c r="H31" s="40"/>
      <c r="I31" s="42"/>
      <c r="L31" s="7"/>
      <c r="M31" s="7"/>
      <c r="N31" s="7"/>
      <c r="O31" s="7"/>
      <c r="P31" s="8"/>
      <c r="Q31" s="17"/>
      <c r="R31" s="7"/>
      <c r="S31" s="7"/>
      <c r="T31" s="9"/>
    </row>
    <row r="32" spans="2:20" ht="13.5" customHeight="1" x14ac:dyDescent="0.15">
      <c r="B32" s="15"/>
      <c r="C32" s="31"/>
      <c r="D32" s="31"/>
      <c r="E32" s="32"/>
      <c r="F32" s="33"/>
      <c r="G32" s="34"/>
      <c r="H32" s="35"/>
      <c r="I32" s="41"/>
      <c r="L32" s="3"/>
      <c r="M32" s="3"/>
      <c r="N32" s="3"/>
      <c r="O32" s="3"/>
      <c r="P32" s="4"/>
      <c r="Q32" s="49"/>
      <c r="R32" s="3"/>
      <c r="S32" s="3"/>
      <c r="T32" s="6"/>
    </row>
    <row r="33" spans="2:20" ht="13.5" customHeight="1" x14ac:dyDescent="0.15">
      <c r="B33" s="16"/>
      <c r="C33" s="36"/>
      <c r="D33" s="36"/>
      <c r="E33" s="37"/>
      <c r="F33" s="38"/>
      <c r="G33" s="39"/>
      <c r="H33" s="40"/>
      <c r="I33" s="42"/>
      <c r="L33" s="7"/>
      <c r="M33" s="7"/>
      <c r="N33" s="7"/>
      <c r="O33" s="7"/>
      <c r="P33" s="8"/>
      <c r="Q33" s="17"/>
      <c r="R33" s="7"/>
      <c r="S33" s="7"/>
      <c r="T33" s="9"/>
    </row>
    <row r="34" spans="2:20" ht="13.5" customHeight="1" x14ac:dyDescent="0.15">
      <c r="B34" s="15"/>
      <c r="C34" s="31"/>
      <c r="D34" s="31"/>
      <c r="E34" s="32"/>
      <c r="F34" s="33"/>
      <c r="G34" s="34"/>
      <c r="H34" s="35"/>
      <c r="I34" s="41"/>
      <c r="L34" s="3"/>
      <c r="M34" s="3"/>
      <c r="N34" s="3"/>
      <c r="O34" s="3"/>
      <c r="P34" s="4"/>
      <c r="Q34" s="49"/>
      <c r="R34" s="3"/>
      <c r="S34" s="3"/>
      <c r="T34" s="6"/>
    </row>
    <row r="35" spans="2:20" ht="13.5" customHeight="1" x14ac:dyDescent="0.15">
      <c r="B35" s="16"/>
      <c r="C35" s="36"/>
      <c r="D35" s="36"/>
      <c r="E35" s="37"/>
      <c r="F35" s="38"/>
      <c r="G35" s="39"/>
      <c r="H35" s="40"/>
      <c r="I35" s="42"/>
      <c r="L35" s="7"/>
      <c r="M35" s="7"/>
      <c r="N35" s="7"/>
      <c r="O35" s="7"/>
      <c r="P35" s="8"/>
      <c r="Q35" s="17"/>
      <c r="R35" s="7"/>
      <c r="S35" s="7"/>
      <c r="T35" s="9"/>
    </row>
    <row r="36" spans="2:20" ht="13.5" customHeight="1" x14ac:dyDescent="0.15">
      <c r="B36" s="15"/>
      <c r="C36" s="31"/>
      <c r="D36" s="31"/>
      <c r="E36" s="32"/>
      <c r="F36" s="33"/>
      <c r="G36" s="34"/>
      <c r="H36" s="35"/>
      <c r="I36" s="41"/>
      <c r="L36" s="3"/>
      <c r="M36" s="3"/>
      <c r="N36" s="3"/>
      <c r="O36" s="3"/>
      <c r="P36" s="4"/>
      <c r="Q36" s="49"/>
      <c r="R36" s="3"/>
      <c r="S36" s="3"/>
      <c r="T36" s="6"/>
    </row>
    <row r="37" spans="2:20" ht="13.5" customHeight="1" x14ac:dyDescent="0.15">
      <c r="B37" s="16"/>
      <c r="C37" s="36"/>
      <c r="D37" s="36"/>
      <c r="E37" s="37"/>
      <c r="F37" s="38"/>
      <c r="G37" s="39"/>
      <c r="H37" s="40"/>
      <c r="I37" s="42"/>
      <c r="L37" s="7"/>
      <c r="M37" s="7"/>
      <c r="N37" s="7"/>
      <c r="O37" s="7"/>
      <c r="P37" s="8"/>
      <c r="Q37" s="17"/>
      <c r="R37" s="7"/>
      <c r="S37" s="7"/>
      <c r="T37" s="9"/>
    </row>
    <row r="38" spans="2:20" ht="13.5" customHeight="1" x14ac:dyDescent="0.15">
      <c r="B38" s="15"/>
      <c r="C38" s="31"/>
      <c r="D38" s="31"/>
      <c r="E38" s="32"/>
      <c r="F38" s="33"/>
      <c r="G38" s="34"/>
      <c r="H38" s="35"/>
      <c r="I38" s="41"/>
      <c r="L38" s="3"/>
      <c r="M38" s="3"/>
      <c r="N38" s="3"/>
      <c r="O38" s="3"/>
      <c r="P38" s="4"/>
      <c r="Q38" s="49"/>
      <c r="R38" s="3"/>
      <c r="S38" s="3"/>
      <c r="T38" s="6"/>
    </row>
    <row r="39" spans="2:20" ht="13.5" customHeight="1" x14ac:dyDescent="0.15">
      <c r="B39" s="16"/>
      <c r="C39" s="36"/>
      <c r="D39" s="36"/>
      <c r="E39" s="37"/>
      <c r="F39" s="38"/>
      <c r="G39" s="39"/>
      <c r="H39" s="40"/>
      <c r="I39" s="42"/>
      <c r="L39" s="7"/>
      <c r="M39" s="7"/>
      <c r="N39" s="7"/>
      <c r="O39" s="7"/>
      <c r="P39" s="8"/>
      <c r="Q39" s="17"/>
      <c r="R39" s="7"/>
      <c r="S39" s="7"/>
      <c r="T39" s="9"/>
    </row>
    <row r="40" spans="2:20" ht="13.5" customHeight="1" x14ac:dyDescent="0.15">
      <c r="B40" s="15"/>
      <c r="C40" s="31"/>
      <c r="D40" s="31"/>
      <c r="E40" s="32"/>
      <c r="F40" s="33"/>
      <c r="G40" s="34"/>
      <c r="H40" s="35"/>
      <c r="I40" s="41"/>
      <c r="L40" s="3"/>
      <c r="M40" s="3"/>
      <c r="N40" s="3"/>
      <c r="O40" s="3"/>
      <c r="P40" s="4"/>
      <c r="Q40" s="49"/>
      <c r="R40" s="3"/>
      <c r="S40" s="3"/>
      <c r="T40" s="6"/>
    </row>
    <row r="41" spans="2:20" ht="13.5" customHeight="1" x14ac:dyDescent="0.15">
      <c r="B41" s="16"/>
      <c r="C41" s="36"/>
      <c r="D41" s="36"/>
      <c r="E41" s="37"/>
      <c r="F41" s="38"/>
      <c r="G41" s="39"/>
      <c r="H41" s="40"/>
      <c r="I41" s="42"/>
      <c r="L41" s="7"/>
      <c r="M41" s="7"/>
      <c r="N41" s="7"/>
      <c r="O41" s="7"/>
      <c r="P41" s="8"/>
      <c r="Q41" s="17"/>
      <c r="R41" s="7"/>
      <c r="S41" s="7"/>
      <c r="T41" s="9"/>
    </row>
    <row r="42" spans="2:20" ht="13.5" customHeight="1" x14ac:dyDescent="0.15">
      <c r="B42" s="15"/>
      <c r="C42" s="31"/>
      <c r="D42" s="31"/>
      <c r="E42" s="32"/>
      <c r="F42" s="33"/>
      <c r="G42" s="34"/>
      <c r="H42" s="35"/>
      <c r="I42" s="41"/>
      <c r="L42" s="3"/>
      <c r="M42" s="3"/>
      <c r="N42" s="3"/>
      <c r="O42" s="3"/>
      <c r="P42" s="4"/>
      <c r="Q42" s="49"/>
      <c r="R42" s="3"/>
      <c r="S42" s="3"/>
      <c r="T42" s="6"/>
    </row>
    <row r="43" spans="2:20" ht="13.5" customHeight="1" x14ac:dyDescent="0.15">
      <c r="B43" s="16"/>
      <c r="C43" s="36"/>
      <c r="D43" s="36"/>
      <c r="E43" s="37"/>
      <c r="F43" s="38"/>
      <c r="G43" s="39"/>
      <c r="H43" s="40"/>
      <c r="I43" s="42"/>
      <c r="L43" s="7"/>
      <c r="M43" s="7"/>
      <c r="N43" s="7"/>
      <c r="O43" s="7"/>
      <c r="P43" s="8"/>
      <c r="Q43" s="17"/>
      <c r="R43" s="7"/>
      <c r="S43" s="7"/>
      <c r="T43" s="9"/>
    </row>
    <row r="44" spans="2:20" ht="13.5" customHeight="1" x14ac:dyDescent="0.15">
      <c r="B44" s="15"/>
      <c r="C44" s="31"/>
      <c r="D44" s="31"/>
      <c r="E44" s="32"/>
      <c r="F44" s="33"/>
      <c r="G44" s="34"/>
      <c r="H44" s="35"/>
      <c r="I44" s="41"/>
      <c r="L44" s="3"/>
      <c r="M44" s="3"/>
      <c r="N44" s="3"/>
      <c r="O44" s="3"/>
      <c r="P44" s="4"/>
      <c r="Q44" s="49"/>
      <c r="R44" s="3"/>
      <c r="S44" s="3"/>
      <c r="T44" s="6"/>
    </row>
    <row r="45" spans="2:20" ht="13.5" customHeight="1" x14ac:dyDescent="0.15">
      <c r="B45" s="16"/>
      <c r="C45" s="36"/>
      <c r="D45" s="36"/>
      <c r="E45" s="37"/>
      <c r="F45" s="38"/>
      <c r="G45" s="39"/>
      <c r="H45" s="40"/>
      <c r="I45" s="42"/>
      <c r="L45" s="7"/>
      <c r="M45" s="7"/>
      <c r="N45" s="7"/>
      <c r="O45" s="7"/>
      <c r="P45" s="8"/>
      <c r="Q45" s="17"/>
      <c r="R45" s="7"/>
      <c r="S45" s="7"/>
      <c r="T45" s="9"/>
    </row>
    <row r="46" spans="2:20" ht="13.5" customHeight="1" x14ac:dyDescent="0.15">
      <c r="B46" s="15"/>
      <c r="C46" s="31"/>
      <c r="D46" s="31"/>
      <c r="E46" s="32"/>
      <c r="F46" s="33"/>
      <c r="G46" s="34"/>
      <c r="H46" s="35"/>
      <c r="I46" s="41"/>
      <c r="L46" s="3"/>
      <c r="M46" s="3"/>
      <c r="N46" s="3"/>
      <c r="O46" s="3"/>
      <c r="P46" s="4"/>
      <c r="Q46" s="49"/>
      <c r="R46" s="3"/>
      <c r="S46" s="3"/>
      <c r="T46" s="6"/>
    </row>
    <row r="47" spans="2:20" ht="13.5" customHeight="1" x14ac:dyDescent="0.15">
      <c r="B47" s="16"/>
      <c r="C47" s="36"/>
      <c r="D47" s="36"/>
      <c r="E47" s="37"/>
      <c r="F47" s="38"/>
      <c r="G47" s="39"/>
      <c r="H47" s="40"/>
      <c r="I47" s="42"/>
      <c r="L47" s="7"/>
      <c r="M47" s="7"/>
      <c r="N47" s="7"/>
      <c r="O47" s="7"/>
      <c r="P47" s="8"/>
      <c r="Q47" s="17"/>
      <c r="R47" s="7"/>
      <c r="S47" s="7"/>
      <c r="T47" s="9"/>
    </row>
    <row r="48" spans="2:20" ht="13.5" customHeight="1" x14ac:dyDescent="0.15">
      <c r="B48" s="15"/>
      <c r="C48" s="31"/>
      <c r="D48" s="31"/>
      <c r="E48" s="32"/>
      <c r="F48" s="33"/>
      <c r="G48" s="34"/>
      <c r="H48" s="35"/>
      <c r="I48" s="41"/>
      <c r="L48" s="3"/>
      <c r="M48" s="3"/>
      <c r="N48" s="3"/>
      <c r="O48" s="3"/>
      <c r="P48" s="4"/>
      <c r="Q48" s="49"/>
      <c r="R48" s="3"/>
      <c r="S48" s="3"/>
      <c r="T48" s="6"/>
    </row>
    <row r="49" spans="2:20" ht="13.5" customHeight="1" x14ac:dyDescent="0.15">
      <c r="B49" s="16"/>
      <c r="C49" s="36"/>
      <c r="D49" s="36"/>
      <c r="E49" s="37"/>
      <c r="F49" s="38"/>
      <c r="G49" s="39"/>
      <c r="H49" s="40"/>
      <c r="I49" s="42"/>
      <c r="L49" s="7"/>
      <c r="M49" s="7"/>
      <c r="N49" s="7"/>
      <c r="O49" s="7"/>
      <c r="P49" s="8"/>
      <c r="Q49" s="17"/>
      <c r="R49" s="7"/>
      <c r="S49" s="7"/>
      <c r="T49" s="9"/>
    </row>
    <row r="50" spans="2:20" ht="13.5" customHeight="1" x14ac:dyDescent="0.15">
      <c r="B50" s="15"/>
      <c r="C50" s="31"/>
      <c r="D50" s="31"/>
      <c r="E50" s="32"/>
      <c r="F50" s="33"/>
      <c r="G50" s="34"/>
      <c r="H50" s="35"/>
      <c r="I50" s="41"/>
      <c r="L50" s="3"/>
      <c r="M50" s="3"/>
      <c r="N50" s="3"/>
      <c r="O50" s="3"/>
      <c r="P50" s="4"/>
      <c r="Q50" s="49"/>
      <c r="R50" s="3"/>
      <c r="S50" s="3"/>
      <c r="T50" s="6"/>
    </row>
    <row r="51" spans="2:20" ht="13.5" customHeight="1" x14ac:dyDescent="0.15">
      <c r="B51" s="16"/>
      <c r="C51" s="36"/>
      <c r="D51" s="36"/>
      <c r="E51" s="37"/>
      <c r="F51" s="38"/>
      <c r="G51" s="39"/>
      <c r="H51" s="40"/>
      <c r="I51" s="42"/>
      <c r="L51" s="7"/>
      <c r="M51" s="7"/>
      <c r="N51" s="7"/>
      <c r="O51" s="7"/>
      <c r="P51" s="8"/>
      <c r="Q51" s="17"/>
      <c r="R51" s="7"/>
      <c r="S51" s="7"/>
      <c r="T51" s="9"/>
    </row>
    <row r="52" spans="2:20" ht="13.5" customHeight="1" x14ac:dyDescent="0.15">
      <c r="B52" s="15"/>
      <c r="C52" s="31"/>
      <c r="D52" s="31"/>
      <c r="E52" s="32"/>
      <c r="F52" s="33"/>
      <c r="G52" s="34"/>
      <c r="H52" s="35"/>
      <c r="I52" s="41"/>
      <c r="L52" s="3"/>
      <c r="M52" s="3"/>
      <c r="N52" s="3"/>
      <c r="O52" s="3"/>
      <c r="P52" s="4"/>
      <c r="Q52" s="49"/>
      <c r="R52" s="3"/>
      <c r="S52" s="3"/>
      <c r="T52" s="6"/>
    </row>
    <row r="53" spans="2:20" ht="13.5" customHeight="1" x14ac:dyDescent="0.15">
      <c r="B53" s="16"/>
      <c r="C53" s="36"/>
      <c r="D53" s="36"/>
      <c r="E53" s="37"/>
      <c r="F53" s="38"/>
      <c r="G53" s="39"/>
      <c r="H53" s="40"/>
      <c r="I53" s="42"/>
      <c r="L53" s="7"/>
      <c r="M53" s="7"/>
      <c r="N53" s="7"/>
      <c r="O53" s="7"/>
      <c r="P53" s="8"/>
      <c r="Q53" s="17"/>
      <c r="R53" s="7"/>
      <c r="S53" s="7"/>
      <c r="T53" s="9"/>
    </row>
    <row r="54" spans="2:20" ht="13.5" customHeight="1" x14ac:dyDescent="0.15">
      <c r="B54" s="15"/>
      <c r="C54" s="31"/>
      <c r="D54" s="31"/>
      <c r="E54" s="32"/>
      <c r="F54" s="33"/>
      <c r="G54" s="34"/>
      <c r="H54" s="35"/>
      <c r="I54" s="41"/>
      <c r="L54" s="3"/>
      <c r="M54" s="3"/>
      <c r="N54" s="3"/>
      <c r="O54" s="3"/>
      <c r="P54" s="4"/>
      <c r="Q54" s="49"/>
      <c r="R54" s="3"/>
      <c r="S54" s="3"/>
      <c r="T54" s="6"/>
    </row>
    <row r="55" spans="2:20" ht="13.5" customHeight="1" x14ac:dyDescent="0.15">
      <c r="B55" s="16"/>
      <c r="C55" s="36"/>
      <c r="D55" s="36"/>
      <c r="E55" s="37"/>
      <c r="F55" s="38"/>
      <c r="G55" s="39"/>
      <c r="H55" s="40"/>
      <c r="I55" s="42"/>
      <c r="L55" s="7"/>
      <c r="M55" s="7"/>
      <c r="N55" s="7"/>
      <c r="O55" s="7"/>
      <c r="P55" s="8"/>
      <c r="Q55" s="17"/>
      <c r="R55" s="7"/>
      <c r="S55" s="7"/>
      <c r="T55" s="9"/>
    </row>
    <row r="56" spans="2:20" ht="13.5" customHeight="1" x14ac:dyDescent="0.15">
      <c r="B56" s="15"/>
      <c r="C56" s="31"/>
      <c r="D56" s="31"/>
      <c r="E56" s="32"/>
      <c r="F56" s="33"/>
      <c r="G56" s="34"/>
      <c r="H56" s="35"/>
      <c r="I56" s="41"/>
      <c r="L56" s="3"/>
      <c r="M56" s="3"/>
      <c r="N56" s="3"/>
      <c r="O56" s="3"/>
      <c r="P56" s="4"/>
      <c r="Q56" s="49"/>
      <c r="R56" s="3"/>
      <c r="S56" s="3"/>
      <c r="T56" s="6"/>
    </row>
    <row r="57" spans="2:20" ht="13.5" customHeight="1" x14ac:dyDescent="0.15">
      <c r="B57" s="16"/>
      <c r="C57" s="36"/>
      <c r="D57" s="36"/>
      <c r="E57" s="37"/>
      <c r="F57" s="38"/>
      <c r="G57" s="39"/>
      <c r="H57" s="40"/>
      <c r="I57" s="42"/>
      <c r="L57" s="7"/>
      <c r="M57" s="7"/>
      <c r="N57" s="7"/>
      <c r="O57" s="7"/>
      <c r="P57" s="8"/>
      <c r="Q57" s="17"/>
      <c r="R57" s="7"/>
      <c r="S57" s="7"/>
      <c r="T57" s="9"/>
    </row>
    <row r="58" spans="2:20" ht="13.5" customHeight="1" x14ac:dyDescent="0.15">
      <c r="B58" s="15"/>
      <c r="C58" s="31"/>
      <c r="D58" s="31"/>
      <c r="E58" s="32"/>
      <c r="F58" s="33"/>
      <c r="G58" s="34"/>
      <c r="H58" s="35"/>
      <c r="I58" s="41"/>
      <c r="L58" s="3"/>
      <c r="M58" s="3"/>
      <c r="N58" s="3"/>
      <c r="O58" s="3"/>
      <c r="P58" s="4"/>
      <c r="Q58" s="49"/>
      <c r="R58" s="3"/>
      <c r="S58" s="3"/>
      <c r="T58" s="6"/>
    </row>
    <row r="59" spans="2:20" ht="13.5" customHeight="1" x14ac:dyDescent="0.15">
      <c r="B59" s="16"/>
      <c r="C59" s="36"/>
      <c r="D59" s="36"/>
      <c r="E59" s="37"/>
      <c r="F59" s="38"/>
      <c r="G59" s="39"/>
      <c r="H59" s="40"/>
      <c r="I59" s="42"/>
      <c r="L59" s="7"/>
      <c r="M59" s="7"/>
      <c r="N59" s="7"/>
      <c r="O59" s="7"/>
      <c r="P59" s="8"/>
      <c r="Q59" s="17"/>
      <c r="R59" s="7"/>
      <c r="S59" s="7"/>
      <c r="T59" s="9"/>
    </row>
    <row r="60" spans="2:20" ht="13.5" customHeight="1" x14ac:dyDescent="0.15">
      <c r="B60" s="15"/>
      <c r="C60" s="31"/>
      <c r="D60" s="31"/>
      <c r="E60" s="32"/>
      <c r="F60" s="33"/>
      <c r="G60" s="34"/>
      <c r="H60" s="35"/>
      <c r="I60" s="41"/>
      <c r="L60" s="3"/>
      <c r="M60" s="3"/>
      <c r="N60" s="3"/>
      <c r="O60" s="3"/>
      <c r="P60" s="4"/>
      <c r="Q60" s="49"/>
      <c r="R60" s="3"/>
      <c r="S60" s="3"/>
      <c r="T60" s="6"/>
    </row>
    <row r="61" spans="2:20" ht="13.5" customHeight="1" x14ac:dyDescent="0.15">
      <c r="B61" s="16"/>
      <c r="C61" s="36"/>
      <c r="D61" s="36"/>
      <c r="E61" s="37"/>
      <c r="F61" s="38"/>
      <c r="G61" s="39"/>
      <c r="H61" s="40"/>
      <c r="I61" s="42"/>
      <c r="L61" s="7"/>
      <c r="M61" s="7"/>
      <c r="N61" s="7"/>
      <c r="O61" s="7"/>
      <c r="P61" s="8"/>
      <c r="Q61" s="17"/>
      <c r="R61" s="7"/>
      <c r="S61" s="7"/>
      <c r="T61" s="9"/>
    </row>
    <row r="62" spans="2:20" ht="13.5" customHeight="1" x14ac:dyDescent="0.15">
      <c r="B62" s="15"/>
      <c r="C62" s="31"/>
      <c r="D62" s="31"/>
      <c r="E62" s="32"/>
      <c r="F62" s="33"/>
      <c r="G62" s="34"/>
      <c r="H62" s="35"/>
      <c r="I62" s="41"/>
      <c r="L62" s="3"/>
      <c r="M62" s="3"/>
      <c r="N62" s="3"/>
      <c r="O62" s="3"/>
      <c r="P62" s="4"/>
      <c r="Q62" s="49"/>
      <c r="R62" s="3"/>
      <c r="S62" s="3"/>
      <c r="T62" s="6"/>
    </row>
    <row r="63" spans="2:20" ht="13.5" customHeight="1" x14ac:dyDescent="0.15">
      <c r="B63" s="16"/>
      <c r="C63" s="36"/>
      <c r="D63" s="36"/>
      <c r="E63" s="37"/>
      <c r="F63" s="38"/>
      <c r="G63" s="39"/>
      <c r="H63" s="40"/>
      <c r="I63" s="42"/>
      <c r="L63" s="7"/>
      <c r="M63" s="7"/>
      <c r="N63" s="7"/>
      <c r="O63" s="7"/>
      <c r="P63" s="8"/>
      <c r="Q63" s="17"/>
      <c r="R63" s="7"/>
      <c r="S63" s="7"/>
      <c r="T63" s="9"/>
    </row>
    <row r="64" spans="2:20" ht="13.5" customHeight="1" x14ac:dyDescent="0.15">
      <c r="B64" s="15"/>
      <c r="C64" s="31"/>
      <c r="D64" s="31"/>
      <c r="E64" s="32"/>
      <c r="F64" s="33"/>
      <c r="G64" s="34"/>
      <c r="H64" s="35"/>
      <c r="I64" s="41"/>
      <c r="L64" s="3"/>
      <c r="M64" s="3"/>
      <c r="N64" s="3"/>
      <c r="O64" s="3"/>
      <c r="P64" s="4"/>
      <c r="Q64" s="49"/>
      <c r="R64" s="3"/>
      <c r="S64" s="3"/>
      <c r="T64" s="6"/>
    </row>
    <row r="65" spans="2:20" ht="13.5" customHeight="1" x14ac:dyDescent="0.15">
      <c r="B65" s="16"/>
      <c r="C65" s="36"/>
      <c r="D65" s="36"/>
      <c r="E65" s="37"/>
      <c r="F65" s="38"/>
      <c r="G65" s="39"/>
      <c r="H65" s="40"/>
      <c r="I65" s="42"/>
      <c r="L65" s="7"/>
      <c r="M65" s="7"/>
      <c r="N65" s="7"/>
      <c r="O65" s="7"/>
      <c r="P65" s="8"/>
      <c r="Q65" s="17"/>
      <c r="R65" s="7"/>
      <c r="S65" s="7"/>
      <c r="T65" s="9"/>
    </row>
    <row r="66" spans="2:20" ht="13.5" customHeight="1" x14ac:dyDescent="0.15">
      <c r="B66" s="15"/>
      <c r="C66" s="31"/>
      <c r="D66" s="31"/>
      <c r="E66" s="32"/>
      <c r="F66" s="33"/>
      <c r="G66" s="34"/>
      <c r="H66" s="35"/>
      <c r="I66" s="41"/>
      <c r="L66" s="3"/>
      <c r="M66" s="3"/>
      <c r="N66" s="3"/>
      <c r="O66" s="3"/>
      <c r="P66" s="4"/>
      <c r="Q66" s="49"/>
      <c r="R66" s="3"/>
      <c r="S66" s="3"/>
      <c r="T66" s="6"/>
    </row>
    <row r="67" spans="2:20" ht="13.5" customHeight="1" x14ac:dyDescent="0.15">
      <c r="B67" s="16"/>
      <c r="C67" s="36"/>
      <c r="D67" s="36"/>
      <c r="E67" s="37"/>
      <c r="F67" s="38"/>
      <c r="G67" s="39"/>
      <c r="H67" s="40"/>
      <c r="I67" s="42"/>
      <c r="L67" s="7"/>
      <c r="M67" s="7"/>
      <c r="N67" s="7"/>
      <c r="O67" s="7"/>
      <c r="P67" s="8"/>
      <c r="Q67" s="17"/>
      <c r="R67" s="7"/>
      <c r="S67" s="7"/>
      <c r="T67" s="9"/>
    </row>
    <row r="68" spans="2:20" ht="13.5" customHeight="1" x14ac:dyDescent="0.15">
      <c r="B68" s="15"/>
      <c r="C68" s="31"/>
      <c r="D68" s="31"/>
      <c r="E68" s="32"/>
      <c r="F68" s="33"/>
      <c r="G68" s="34"/>
      <c r="H68" s="35"/>
      <c r="I68" s="41"/>
      <c r="L68" s="3"/>
      <c r="M68" s="3"/>
      <c r="N68" s="3"/>
      <c r="O68" s="3"/>
      <c r="P68" s="4"/>
      <c r="Q68" s="49"/>
      <c r="R68" s="3"/>
      <c r="S68" s="3"/>
      <c r="T68" s="6"/>
    </row>
    <row r="69" spans="2:20" ht="13.5" customHeight="1" x14ac:dyDescent="0.15">
      <c r="B69" s="16"/>
      <c r="C69" s="36"/>
      <c r="D69" s="36"/>
      <c r="E69" s="37"/>
      <c r="F69" s="38"/>
      <c r="G69" s="39"/>
      <c r="H69" s="40"/>
      <c r="I69" s="42"/>
      <c r="L69" s="7"/>
      <c r="M69" s="7"/>
      <c r="N69" s="7"/>
      <c r="O69" s="7"/>
      <c r="P69" s="8"/>
      <c r="Q69" s="17"/>
      <c r="R69" s="7"/>
      <c r="S69" s="7"/>
      <c r="T69" s="9"/>
    </row>
    <row r="70" spans="2:20" ht="13.5" customHeight="1" x14ac:dyDescent="0.15">
      <c r="B70" s="15"/>
      <c r="C70" s="31"/>
      <c r="D70" s="31"/>
      <c r="E70" s="32"/>
      <c r="F70" s="33"/>
      <c r="G70" s="34"/>
      <c r="H70" s="35"/>
      <c r="I70" s="41"/>
      <c r="L70" s="3"/>
      <c r="M70" s="3"/>
      <c r="N70" s="3"/>
      <c r="O70" s="3"/>
      <c r="P70" s="4"/>
      <c r="Q70" s="49"/>
      <c r="R70" s="3"/>
      <c r="S70" s="3"/>
      <c r="T70" s="6"/>
    </row>
    <row r="71" spans="2:20" ht="13.5" customHeight="1" x14ac:dyDescent="0.15">
      <c r="B71" s="16"/>
      <c r="C71" s="36"/>
      <c r="D71" s="36"/>
      <c r="E71" s="37"/>
      <c r="F71" s="38"/>
      <c r="G71" s="39"/>
      <c r="H71" s="40"/>
      <c r="I71" s="42"/>
      <c r="L71" s="7"/>
      <c r="M71" s="7"/>
      <c r="N71" s="7"/>
      <c r="O71" s="7"/>
      <c r="P71" s="8"/>
      <c r="Q71" s="17"/>
      <c r="R71" s="7"/>
      <c r="S71" s="7"/>
      <c r="T71" s="9"/>
    </row>
    <row r="72" spans="2:20" ht="13.5" customHeight="1" x14ac:dyDescent="0.15">
      <c r="B72" s="15"/>
      <c r="C72" s="31"/>
      <c r="D72" s="31"/>
      <c r="E72" s="32"/>
      <c r="F72" s="33"/>
      <c r="G72" s="34"/>
      <c r="H72" s="35"/>
      <c r="I72" s="41"/>
      <c r="L72" s="3"/>
      <c r="M72" s="3"/>
      <c r="N72" s="3"/>
      <c r="O72" s="3"/>
      <c r="P72" s="4"/>
      <c r="Q72" s="49"/>
      <c r="R72" s="3"/>
      <c r="S72" s="3"/>
      <c r="T72" s="6"/>
    </row>
    <row r="73" spans="2:20" ht="13.5" customHeight="1" x14ac:dyDescent="0.15">
      <c r="B73" s="16"/>
      <c r="C73" s="36"/>
      <c r="D73" s="36"/>
      <c r="E73" s="37"/>
      <c r="F73" s="38"/>
      <c r="G73" s="39"/>
      <c r="H73" s="40"/>
      <c r="I73" s="42"/>
      <c r="L73" s="7"/>
      <c r="M73" s="7"/>
      <c r="N73" s="7"/>
      <c r="O73" s="7"/>
      <c r="P73" s="8"/>
      <c r="Q73" s="17"/>
      <c r="R73" s="7"/>
      <c r="S73" s="7"/>
      <c r="T73" s="9"/>
    </row>
    <row r="74" spans="2:20" ht="13.5" customHeight="1" x14ac:dyDescent="0.15">
      <c r="B74" s="15"/>
      <c r="C74" s="31"/>
      <c r="D74" s="31"/>
      <c r="E74" s="32"/>
      <c r="F74" s="33"/>
      <c r="G74" s="34"/>
      <c r="H74" s="35"/>
      <c r="I74" s="41"/>
      <c r="L74" s="3"/>
      <c r="M74" s="3"/>
      <c r="N74" s="3"/>
      <c r="O74" s="3"/>
      <c r="P74" s="4"/>
      <c r="Q74" s="49"/>
      <c r="R74" s="3"/>
      <c r="S74" s="3"/>
      <c r="T74" s="6"/>
    </row>
    <row r="75" spans="2:20" ht="13.5" customHeight="1" x14ac:dyDescent="0.15">
      <c r="B75" s="16"/>
      <c r="C75" s="36"/>
      <c r="D75" s="36"/>
      <c r="E75" s="37"/>
      <c r="F75" s="38"/>
      <c r="G75" s="39"/>
      <c r="H75" s="40"/>
      <c r="I75" s="42"/>
      <c r="L75" s="7"/>
      <c r="M75" s="7"/>
      <c r="N75" s="7"/>
      <c r="O75" s="7"/>
      <c r="P75" s="8"/>
      <c r="Q75" s="17"/>
      <c r="R75" s="7"/>
      <c r="S75" s="7"/>
      <c r="T75" s="9"/>
    </row>
    <row r="76" spans="2:20" ht="13.5" customHeight="1" x14ac:dyDescent="0.15">
      <c r="B76" s="15"/>
      <c r="C76" s="31"/>
      <c r="D76" s="31"/>
      <c r="E76" s="32"/>
      <c r="F76" s="33"/>
      <c r="G76" s="34"/>
      <c r="H76" s="35"/>
      <c r="I76" s="41"/>
      <c r="L76" s="3"/>
      <c r="M76" s="3"/>
      <c r="N76" s="3"/>
      <c r="O76" s="3"/>
      <c r="P76" s="4"/>
      <c r="Q76" s="49"/>
      <c r="R76" s="3"/>
      <c r="S76" s="3"/>
      <c r="T76" s="6"/>
    </row>
    <row r="77" spans="2:20" ht="13.5" customHeight="1" x14ac:dyDescent="0.15">
      <c r="B77" s="16"/>
      <c r="C77" s="36"/>
      <c r="D77" s="36"/>
      <c r="E77" s="37"/>
      <c r="F77" s="38"/>
      <c r="G77" s="39"/>
      <c r="H77" s="40"/>
      <c r="I77" s="42"/>
      <c r="L77" s="7"/>
      <c r="M77" s="7"/>
      <c r="N77" s="7"/>
      <c r="O77" s="7"/>
      <c r="P77" s="8"/>
      <c r="Q77" s="17"/>
      <c r="R77" s="7"/>
      <c r="S77" s="7"/>
      <c r="T77" s="9"/>
    </row>
    <row r="78" spans="2:20" ht="13.5" customHeight="1" x14ac:dyDescent="0.15">
      <c r="B78" s="15"/>
      <c r="C78" s="31"/>
      <c r="D78" s="31"/>
      <c r="E78" s="32"/>
      <c r="F78" s="33"/>
      <c r="G78" s="34"/>
      <c r="H78" s="35"/>
      <c r="I78" s="41"/>
      <c r="L78" s="3"/>
      <c r="M78" s="3"/>
      <c r="N78" s="3"/>
      <c r="O78" s="3"/>
      <c r="P78" s="4"/>
      <c r="Q78" s="49"/>
      <c r="R78" s="3"/>
      <c r="S78" s="3"/>
      <c r="T78" s="6"/>
    </row>
    <row r="79" spans="2:20" ht="13.5" customHeight="1" x14ac:dyDescent="0.15">
      <c r="B79" s="16"/>
      <c r="C79" s="36"/>
      <c r="D79" s="36"/>
      <c r="E79" s="37"/>
      <c r="F79" s="38"/>
      <c r="G79" s="39"/>
      <c r="H79" s="40"/>
      <c r="I79" s="42"/>
      <c r="L79" s="7"/>
      <c r="M79" s="7"/>
      <c r="N79" s="7"/>
      <c r="O79" s="7"/>
      <c r="P79" s="8"/>
      <c r="Q79" s="17"/>
      <c r="R79" s="7"/>
      <c r="S79" s="7"/>
      <c r="T79" s="9"/>
    </row>
    <row r="80" spans="2:20" ht="13.5" customHeight="1" x14ac:dyDescent="0.15">
      <c r="B80" s="15"/>
      <c r="C80" s="31"/>
      <c r="D80" s="31"/>
      <c r="E80" s="32"/>
      <c r="F80" s="33"/>
      <c r="G80" s="34"/>
      <c r="H80" s="35"/>
      <c r="I80" s="41"/>
      <c r="L80" s="3"/>
      <c r="M80" s="3"/>
      <c r="N80" s="3"/>
      <c r="O80" s="3"/>
      <c r="P80" s="4"/>
      <c r="Q80" s="49"/>
      <c r="R80" s="3"/>
      <c r="S80" s="3"/>
      <c r="T80" s="6"/>
    </row>
    <row r="81" spans="2:20" ht="13.5" customHeight="1" x14ac:dyDescent="0.15">
      <c r="B81" s="16"/>
      <c r="C81" s="36"/>
      <c r="D81" s="36"/>
      <c r="E81" s="37"/>
      <c r="F81" s="38"/>
      <c r="G81" s="39"/>
      <c r="H81" s="40"/>
      <c r="I81" s="42"/>
      <c r="L81" s="7"/>
      <c r="M81" s="7"/>
      <c r="N81" s="7"/>
      <c r="O81" s="7"/>
      <c r="P81" s="8"/>
      <c r="Q81" s="17"/>
      <c r="R81" s="7"/>
      <c r="S81" s="7"/>
      <c r="T81" s="9"/>
    </row>
    <row r="82" spans="2:20" ht="13.5" customHeight="1" x14ac:dyDescent="0.15">
      <c r="B82" s="15"/>
      <c r="C82" s="31"/>
      <c r="D82" s="31"/>
      <c r="E82" s="32"/>
      <c r="F82" s="33"/>
      <c r="G82" s="34"/>
      <c r="H82" s="35"/>
      <c r="I82" s="41"/>
      <c r="L82" s="3"/>
      <c r="M82" s="3"/>
      <c r="N82" s="3"/>
      <c r="O82" s="3"/>
      <c r="P82" s="4"/>
      <c r="Q82" s="49"/>
      <c r="R82" s="3"/>
      <c r="S82" s="3"/>
      <c r="T82" s="6"/>
    </row>
    <row r="83" spans="2:20" ht="13.5" customHeight="1" x14ac:dyDescent="0.15">
      <c r="B83" s="16"/>
      <c r="C83" s="36"/>
      <c r="D83" s="36"/>
      <c r="E83" s="37"/>
      <c r="F83" s="38"/>
      <c r="G83" s="39"/>
      <c r="H83" s="40"/>
      <c r="I83" s="42"/>
      <c r="L83" s="7"/>
      <c r="M83" s="7"/>
      <c r="N83" s="7"/>
      <c r="O83" s="7"/>
      <c r="P83" s="8"/>
      <c r="Q83" s="17"/>
      <c r="R83" s="7"/>
      <c r="S83" s="7"/>
      <c r="T83" s="9"/>
    </row>
    <row r="84" spans="2:20" ht="13.5" customHeight="1" x14ac:dyDescent="0.15">
      <c r="B84" s="15"/>
      <c r="C84" s="31"/>
      <c r="D84" s="31"/>
      <c r="E84" s="32"/>
      <c r="F84" s="33"/>
      <c r="G84" s="34"/>
      <c r="H84" s="35"/>
      <c r="I84" s="41"/>
      <c r="L84" s="3"/>
      <c r="M84" s="3"/>
      <c r="N84" s="3"/>
      <c r="O84" s="3"/>
      <c r="P84" s="4"/>
      <c r="Q84" s="49"/>
      <c r="R84" s="3"/>
      <c r="S84" s="3"/>
      <c r="T84" s="6"/>
    </row>
    <row r="85" spans="2:20" ht="13.5" customHeight="1" x14ac:dyDescent="0.15">
      <c r="B85" s="16"/>
      <c r="C85" s="36"/>
      <c r="D85" s="36"/>
      <c r="E85" s="37"/>
      <c r="F85" s="38"/>
      <c r="G85" s="39"/>
      <c r="H85" s="40"/>
      <c r="I85" s="42"/>
      <c r="L85" s="7"/>
      <c r="M85" s="7"/>
      <c r="N85" s="7"/>
      <c r="O85" s="7"/>
      <c r="P85" s="8"/>
      <c r="Q85" s="17"/>
      <c r="R85" s="7"/>
      <c r="S85" s="7"/>
      <c r="T85" s="9"/>
    </row>
    <row r="86" spans="2:20" ht="13.5" customHeight="1" x14ac:dyDescent="0.15">
      <c r="B86" s="15"/>
      <c r="C86" s="31"/>
      <c r="D86" s="31"/>
      <c r="E86" s="32"/>
      <c r="F86" s="33"/>
      <c r="G86" s="34"/>
      <c r="H86" s="35"/>
      <c r="I86" s="41"/>
      <c r="L86" s="3"/>
      <c r="M86" s="3"/>
      <c r="N86" s="3"/>
      <c r="O86" s="3"/>
      <c r="P86" s="4"/>
      <c r="Q86" s="49"/>
      <c r="R86" s="3"/>
      <c r="S86" s="3"/>
      <c r="T86" s="6"/>
    </row>
    <row r="87" spans="2:20" ht="13.5" customHeight="1" x14ac:dyDescent="0.15">
      <c r="B87" s="16"/>
      <c r="C87" s="36"/>
      <c r="D87" s="36"/>
      <c r="E87" s="37"/>
      <c r="F87" s="38"/>
      <c r="G87" s="39"/>
      <c r="H87" s="40"/>
      <c r="I87" s="42"/>
      <c r="L87" s="7"/>
      <c r="M87" s="7"/>
      <c r="N87" s="7"/>
      <c r="O87" s="7"/>
      <c r="P87" s="8"/>
      <c r="Q87" s="17"/>
      <c r="R87" s="7"/>
      <c r="S87" s="7"/>
      <c r="T87" s="9"/>
    </row>
    <row r="88" spans="2:20" ht="13.5" customHeight="1" x14ac:dyDescent="0.15">
      <c r="B88" s="15"/>
      <c r="C88" s="31"/>
      <c r="D88" s="31"/>
      <c r="E88" s="32"/>
      <c r="F88" s="33"/>
      <c r="G88" s="34"/>
      <c r="H88" s="35"/>
      <c r="I88" s="41"/>
      <c r="L88" s="3"/>
      <c r="M88" s="3"/>
      <c r="N88" s="3"/>
      <c r="O88" s="3"/>
      <c r="P88" s="4"/>
      <c r="Q88" s="49"/>
      <c r="R88" s="3"/>
      <c r="S88" s="3"/>
      <c r="T88" s="6"/>
    </row>
    <row r="89" spans="2:20" ht="13.5" customHeight="1" x14ac:dyDescent="0.15">
      <c r="B89" s="16"/>
      <c r="C89" s="36"/>
      <c r="D89" s="36"/>
      <c r="E89" s="37"/>
      <c r="F89" s="38"/>
      <c r="G89" s="39"/>
      <c r="H89" s="40"/>
      <c r="I89" s="42"/>
      <c r="L89" s="7"/>
      <c r="M89" s="7"/>
      <c r="N89" s="7"/>
      <c r="O89" s="7"/>
      <c r="P89" s="8"/>
      <c r="Q89" s="17"/>
      <c r="R89" s="7"/>
      <c r="S89" s="7"/>
      <c r="T89" s="9"/>
    </row>
    <row r="90" spans="2:20" ht="13.5" customHeight="1" x14ac:dyDescent="0.15">
      <c r="B90" s="15"/>
      <c r="C90" s="31"/>
      <c r="D90" s="31"/>
      <c r="E90" s="32"/>
      <c r="F90" s="33"/>
      <c r="G90" s="34"/>
      <c r="H90" s="35"/>
      <c r="I90" s="41"/>
      <c r="L90" s="3"/>
      <c r="M90" s="3"/>
      <c r="N90" s="3"/>
      <c r="O90" s="3"/>
      <c r="P90" s="4"/>
      <c r="Q90" s="49"/>
      <c r="R90" s="3"/>
      <c r="S90" s="3"/>
      <c r="T90" s="6"/>
    </row>
    <row r="91" spans="2:20" ht="13.5" customHeight="1" x14ac:dyDescent="0.15">
      <c r="B91" s="16"/>
      <c r="C91" s="36"/>
      <c r="D91" s="36"/>
      <c r="E91" s="37"/>
      <c r="F91" s="38"/>
      <c r="G91" s="39"/>
      <c r="H91" s="40"/>
      <c r="I91" s="42"/>
      <c r="L91" s="7"/>
      <c r="M91" s="7"/>
      <c r="N91" s="7"/>
      <c r="O91" s="7"/>
      <c r="P91" s="8"/>
      <c r="Q91" s="17"/>
      <c r="R91" s="7"/>
      <c r="S91" s="7"/>
      <c r="T91" s="9"/>
    </row>
    <row r="92" spans="2:20" ht="13.5" customHeight="1" x14ac:dyDescent="0.15">
      <c r="B92" s="15"/>
      <c r="C92" s="31"/>
      <c r="D92" s="31"/>
      <c r="E92" s="32"/>
      <c r="F92" s="33"/>
      <c r="G92" s="34"/>
      <c r="H92" s="35"/>
      <c r="I92" s="41"/>
      <c r="L92" s="3"/>
      <c r="M92" s="3"/>
      <c r="N92" s="3"/>
      <c r="O92" s="3"/>
      <c r="P92" s="4"/>
      <c r="Q92" s="49"/>
      <c r="R92" s="3"/>
      <c r="S92" s="3"/>
      <c r="T92" s="6"/>
    </row>
    <row r="93" spans="2:20" ht="13.5" customHeight="1" x14ac:dyDescent="0.15">
      <c r="B93" s="16"/>
      <c r="C93" s="36"/>
      <c r="D93" s="36"/>
      <c r="E93" s="37"/>
      <c r="F93" s="38"/>
      <c r="G93" s="39"/>
      <c r="H93" s="40"/>
      <c r="I93" s="42"/>
      <c r="L93" s="7"/>
      <c r="M93" s="7"/>
      <c r="N93" s="7"/>
      <c r="O93" s="7"/>
      <c r="P93" s="8"/>
      <c r="Q93" s="17"/>
      <c r="R93" s="7"/>
      <c r="S93" s="7"/>
      <c r="T93" s="9"/>
    </row>
    <row r="94" spans="2:20" ht="13.5" customHeight="1" x14ac:dyDescent="0.15">
      <c r="B94" s="15"/>
      <c r="C94" s="31"/>
      <c r="D94" s="31"/>
      <c r="E94" s="32"/>
      <c r="F94" s="33"/>
      <c r="G94" s="34"/>
      <c r="H94" s="35"/>
      <c r="I94" s="41"/>
      <c r="L94" s="3"/>
      <c r="M94" s="3"/>
      <c r="N94" s="3"/>
      <c r="O94" s="3"/>
      <c r="P94" s="4"/>
      <c r="Q94" s="49"/>
      <c r="R94" s="3"/>
      <c r="S94" s="3"/>
      <c r="T94" s="6"/>
    </row>
    <row r="95" spans="2:20" ht="13.5" customHeight="1" x14ac:dyDescent="0.15">
      <c r="B95" s="16"/>
      <c r="C95" s="36"/>
      <c r="D95" s="36"/>
      <c r="E95" s="37"/>
      <c r="F95" s="38"/>
      <c r="G95" s="39"/>
      <c r="H95" s="40"/>
      <c r="I95" s="42"/>
      <c r="L95" s="7"/>
      <c r="M95" s="7"/>
      <c r="N95" s="7"/>
      <c r="O95" s="7"/>
      <c r="P95" s="8"/>
      <c r="Q95" s="17"/>
      <c r="R95" s="7"/>
      <c r="S95" s="7"/>
      <c r="T95" s="9"/>
    </row>
    <row r="96" spans="2:20" ht="13.5" customHeight="1" x14ac:dyDescent="0.15">
      <c r="B96" s="15"/>
      <c r="C96" s="31"/>
      <c r="D96" s="31"/>
      <c r="E96" s="32"/>
      <c r="F96" s="33"/>
      <c r="G96" s="34"/>
      <c r="H96" s="35"/>
      <c r="I96" s="41"/>
      <c r="L96" s="3"/>
      <c r="M96" s="3"/>
      <c r="N96" s="3"/>
      <c r="O96" s="3"/>
      <c r="P96" s="4"/>
      <c r="Q96" s="49"/>
      <c r="R96" s="3"/>
      <c r="S96" s="3"/>
      <c r="T96" s="6"/>
    </row>
    <row r="97" spans="2:20" ht="13.5" customHeight="1" x14ac:dyDescent="0.15">
      <c r="B97" s="16"/>
      <c r="C97" s="36"/>
      <c r="D97" s="36"/>
      <c r="E97" s="37"/>
      <c r="F97" s="38"/>
      <c r="G97" s="39"/>
      <c r="H97" s="40"/>
      <c r="I97" s="42"/>
      <c r="L97" s="7"/>
      <c r="M97" s="7"/>
      <c r="N97" s="7"/>
      <c r="O97" s="7"/>
      <c r="P97" s="8"/>
      <c r="Q97" s="17"/>
      <c r="R97" s="7"/>
      <c r="S97" s="7"/>
      <c r="T97" s="9"/>
    </row>
    <row r="98" spans="2:20" ht="13.5" customHeight="1" x14ac:dyDescent="0.15">
      <c r="B98" s="15"/>
      <c r="C98" s="31"/>
      <c r="D98" s="31"/>
      <c r="E98" s="32"/>
      <c r="F98" s="33"/>
      <c r="G98" s="34"/>
      <c r="H98" s="35"/>
      <c r="I98" s="41"/>
      <c r="L98" s="3"/>
      <c r="M98" s="3"/>
      <c r="N98" s="3"/>
      <c r="O98" s="3"/>
      <c r="P98" s="4"/>
      <c r="Q98" s="49"/>
      <c r="R98" s="3"/>
      <c r="S98" s="3"/>
      <c r="T98" s="6"/>
    </row>
    <row r="99" spans="2:20" ht="13.5" customHeight="1" x14ac:dyDescent="0.15">
      <c r="B99" s="16"/>
      <c r="C99" s="36"/>
      <c r="D99" s="36"/>
      <c r="E99" s="37"/>
      <c r="F99" s="38"/>
      <c r="G99" s="39"/>
      <c r="H99" s="40"/>
      <c r="I99" s="42"/>
      <c r="L99" s="7"/>
      <c r="M99" s="7"/>
      <c r="N99" s="7"/>
      <c r="O99" s="7"/>
      <c r="P99" s="8"/>
      <c r="Q99" s="17"/>
      <c r="R99" s="7"/>
      <c r="S99" s="7"/>
      <c r="T99" s="9"/>
    </row>
    <row r="100" spans="2:20" ht="13.5" customHeight="1" x14ac:dyDescent="0.15">
      <c r="B100" s="15"/>
      <c r="C100" s="31"/>
      <c r="D100" s="31"/>
      <c r="E100" s="32"/>
      <c r="F100" s="33"/>
      <c r="G100" s="34"/>
      <c r="H100" s="35"/>
      <c r="I100" s="41"/>
      <c r="L100" s="3"/>
      <c r="M100" s="3"/>
      <c r="N100" s="3"/>
      <c r="O100" s="3"/>
      <c r="P100" s="4"/>
      <c r="Q100" s="49"/>
      <c r="R100" s="3"/>
      <c r="S100" s="3"/>
      <c r="T100" s="6"/>
    </row>
    <row r="101" spans="2:20" ht="13.5" customHeight="1" x14ac:dyDescent="0.15">
      <c r="B101" s="16"/>
      <c r="C101" s="36"/>
      <c r="D101" s="36"/>
      <c r="E101" s="37"/>
      <c r="F101" s="38"/>
      <c r="G101" s="39"/>
      <c r="H101" s="40"/>
      <c r="I101" s="42"/>
      <c r="L101" s="7"/>
      <c r="M101" s="7"/>
      <c r="N101" s="7"/>
      <c r="O101" s="7"/>
      <c r="P101" s="8"/>
      <c r="Q101" s="17"/>
      <c r="R101" s="7"/>
      <c r="S101" s="7"/>
      <c r="T101" s="9"/>
    </row>
    <row r="102" spans="2:20" ht="13.5" customHeight="1" x14ac:dyDescent="0.15">
      <c r="B102" s="15"/>
      <c r="C102" s="31"/>
      <c r="D102" s="31"/>
      <c r="E102" s="32"/>
      <c r="F102" s="33"/>
      <c r="G102" s="34"/>
      <c r="H102" s="35"/>
      <c r="I102" s="41"/>
      <c r="L102" s="3"/>
      <c r="M102" s="3"/>
      <c r="N102" s="3"/>
      <c r="O102" s="3"/>
      <c r="P102" s="4"/>
      <c r="Q102" s="49"/>
      <c r="R102" s="3"/>
      <c r="S102" s="3"/>
      <c r="T102" s="6"/>
    </row>
    <row r="103" spans="2:20" ht="13.5" customHeight="1" x14ac:dyDescent="0.15">
      <c r="B103" s="16"/>
      <c r="C103" s="36"/>
      <c r="D103" s="36"/>
      <c r="E103" s="37"/>
      <c r="F103" s="38"/>
      <c r="G103" s="39"/>
      <c r="H103" s="40"/>
      <c r="I103" s="42"/>
      <c r="L103" s="7"/>
      <c r="M103" s="7"/>
      <c r="N103" s="7"/>
      <c r="O103" s="7"/>
      <c r="P103" s="8"/>
      <c r="Q103" s="17"/>
      <c r="R103" s="7"/>
      <c r="S103" s="7"/>
      <c r="T103" s="9"/>
    </row>
    <row r="104" spans="2:20" ht="13.5" customHeight="1" x14ac:dyDescent="0.15">
      <c r="B104" s="15"/>
      <c r="C104" s="31"/>
      <c r="D104" s="31"/>
      <c r="E104" s="32"/>
      <c r="F104" s="33"/>
      <c r="G104" s="34"/>
      <c r="H104" s="35"/>
      <c r="I104" s="41"/>
      <c r="L104" s="3"/>
      <c r="M104" s="3"/>
      <c r="N104" s="3"/>
      <c r="O104" s="3"/>
      <c r="P104" s="4"/>
      <c r="Q104" s="49"/>
      <c r="R104" s="3"/>
      <c r="S104" s="3"/>
      <c r="T104" s="6"/>
    </row>
    <row r="105" spans="2:20" ht="13.5" customHeight="1" x14ac:dyDescent="0.15">
      <c r="B105" s="16"/>
      <c r="C105" s="36"/>
      <c r="D105" s="36"/>
      <c r="E105" s="37"/>
      <c r="F105" s="38"/>
      <c r="G105" s="39"/>
      <c r="H105" s="40"/>
      <c r="I105" s="42"/>
      <c r="L105" s="7"/>
      <c r="M105" s="7"/>
      <c r="N105" s="7"/>
      <c r="O105" s="7"/>
      <c r="P105" s="8"/>
      <c r="Q105" s="17"/>
      <c r="R105" s="7"/>
      <c r="S105" s="7"/>
      <c r="T105" s="9"/>
    </row>
    <row r="106" spans="2:20" ht="13.5" customHeight="1" x14ac:dyDescent="0.15">
      <c r="B106" s="15"/>
      <c r="C106" s="31"/>
      <c r="D106" s="31"/>
      <c r="E106" s="32"/>
      <c r="F106" s="33"/>
      <c r="G106" s="34"/>
      <c r="H106" s="35"/>
      <c r="I106" s="41"/>
      <c r="L106" s="3"/>
      <c r="M106" s="3"/>
      <c r="N106" s="3"/>
      <c r="O106" s="3"/>
      <c r="P106" s="4"/>
      <c r="Q106" s="49"/>
      <c r="R106" s="3"/>
      <c r="S106" s="3"/>
      <c r="T106" s="6"/>
    </row>
    <row r="107" spans="2:20" ht="13.5" customHeight="1" x14ac:dyDescent="0.15">
      <c r="B107" s="16"/>
      <c r="C107" s="36"/>
      <c r="D107" s="36"/>
      <c r="E107" s="37"/>
      <c r="F107" s="38"/>
      <c r="G107" s="39"/>
      <c r="H107" s="40"/>
      <c r="I107" s="42"/>
      <c r="L107" s="7"/>
      <c r="M107" s="7"/>
      <c r="N107" s="7"/>
      <c r="O107" s="7"/>
      <c r="P107" s="8"/>
      <c r="Q107" s="17"/>
      <c r="R107" s="7"/>
      <c r="S107" s="7"/>
      <c r="T107" s="9"/>
    </row>
    <row r="108" spans="2:20" ht="13.5" customHeight="1" x14ac:dyDescent="0.15">
      <c r="B108" s="15"/>
      <c r="C108" s="31"/>
      <c r="D108" s="31"/>
      <c r="E108" s="32"/>
      <c r="F108" s="33"/>
      <c r="G108" s="34"/>
      <c r="H108" s="35"/>
      <c r="I108" s="41"/>
      <c r="L108" s="3"/>
      <c r="M108" s="3"/>
      <c r="N108" s="3"/>
      <c r="O108" s="3"/>
      <c r="P108" s="4"/>
      <c r="Q108" s="49"/>
      <c r="R108" s="3"/>
      <c r="S108" s="3"/>
      <c r="T108" s="6"/>
    </row>
    <row r="109" spans="2:20" ht="13.5" customHeight="1" x14ac:dyDescent="0.15">
      <c r="B109" s="16"/>
      <c r="C109" s="36"/>
      <c r="D109" s="36"/>
      <c r="E109" s="37"/>
      <c r="F109" s="38"/>
      <c r="G109" s="39"/>
      <c r="H109" s="40"/>
      <c r="I109" s="42"/>
      <c r="L109" s="7"/>
      <c r="M109" s="7"/>
      <c r="N109" s="7"/>
      <c r="O109" s="7"/>
      <c r="P109" s="8"/>
      <c r="Q109" s="17"/>
      <c r="R109" s="7"/>
      <c r="S109" s="7"/>
      <c r="T109" s="9"/>
    </row>
    <row r="110" spans="2:20" ht="13.5" customHeight="1" x14ac:dyDescent="0.15">
      <c r="B110" s="15"/>
      <c r="C110" s="31"/>
      <c r="D110" s="31"/>
      <c r="E110" s="32"/>
      <c r="F110" s="33"/>
      <c r="G110" s="34"/>
      <c r="H110" s="35"/>
      <c r="I110" s="41"/>
      <c r="L110" s="3"/>
      <c r="M110" s="3"/>
      <c r="N110" s="3"/>
      <c r="O110" s="3"/>
      <c r="P110" s="4"/>
      <c r="Q110" s="49"/>
      <c r="R110" s="3"/>
      <c r="S110" s="3"/>
      <c r="T110" s="6"/>
    </row>
    <row r="111" spans="2:20" ht="13.5" customHeight="1" x14ac:dyDescent="0.15">
      <c r="B111" s="16"/>
      <c r="C111" s="36"/>
      <c r="D111" s="36"/>
      <c r="E111" s="37"/>
      <c r="F111" s="38"/>
      <c r="G111" s="39"/>
      <c r="H111" s="40"/>
      <c r="I111" s="42"/>
      <c r="L111" s="7"/>
      <c r="M111" s="7"/>
      <c r="N111" s="7"/>
      <c r="O111" s="7"/>
      <c r="P111" s="8"/>
      <c r="Q111" s="17"/>
      <c r="R111" s="7"/>
      <c r="S111" s="7"/>
      <c r="T111" s="9"/>
    </row>
    <row r="112" spans="2:20" ht="13.5" customHeight="1" x14ac:dyDescent="0.15">
      <c r="B112" s="15"/>
      <c r="C112" s="31"/>
      <c r="D112" s="31"/>
      <c r="E112" s="32"/>
      <c r="F112" s="33"/>
      <c r="G112" s="34"/>
      <c r="H112" s="35"/>
      <c r="I112" s="41"/>
      <c r="L112" s="3"/>
      <c r="M112" s="3"/>
      <c r="N112" s="3"/>
      <c r="O112" s="3"/>
      <c r="P112" s="4"/>
      <c r="Q112" s="49"/>
      <c r="R112" s="3"/>
      <c r="S112" s="3"/>
      <c r="T112" s="6"/>
    </row>
    <row r="113" spans="2:20" ht="13.5" customHeight="1" x14ac:dyDescent="0.15">
      <c r="B113" s="16"/>
      <c r="C113" s="36"/>
      <c r="D113" s="36"/>
      <c r="E113" s="37"/>
      <c r="F113" s="38"/>
      <c r="G113" s="39"/>
      <c r="H113" s="40"/>
      <c r="I113" s="42"/>
      <c r="L113" s="7"/>
      <c r="M113" s="7"/>
      <c r="N113" s="7"/>
      <c r="O113" s="7"/>
      <c r="P113" s="8"/>
      <c r="Q113" s="17"/>
      <c r="R113" s="7"/>
      <c r="S113" s="7"/>
      <c r="T113" s="9"/>
    </row>
    <row r="114" spans="2:20" ht="13.5" customHeight="1" x14ac:dyDescent="0.15">
      <c r="B114" s="15"/>
      <c r="C114" s="31"/>
      <c r="D114" s="31"/>
      <c r="E114" s="32"/>
      <c r="F114" s="33"/>
      <c r="G114" s="34"/>
      <c r="H114" s="35"/>
      <c r="I114" s="41"/>
      <c r="L114" s="3"/>
      <c r="M114" s="3"/>
      <c r="N114" s="3"/>
      <c r="O114" s="3"/>
      <c r="P114" s="4"/>
      <c r="Q114" s="49"/>
      <c r="R114" s="3"/>
      <c r="S114" s="3"/>
      <c r="T114" s="6"/>
    </row>
    <row r="115" spans="2:20" ht="13.5" customHeight="1" x14ac:dyDescent="0.15">
      <c r="B115" s="16"/>
      <c r="C115" s="36"/>
      <c r="D115" s="36"/>
      <c r="E115" s="37"/>
      <c r="F115" s="38"/>
      <c r="G115" s="39"/>
      <c r="H115" s="40"/>
      <c r="I115" s="42"/>
      <c r="L115" s="7"/>
      <c r="M115" s="7"/>
      <c r="N115" s="7"/>
      <c r="O115" s="7"/>
      <c r="P115" s="8"/>
      <c r="Q115" s="17"/>
      <c r="R115" s="7"/>
      <c r="S115" s="7"/>
      <c r="T115" s="9"/>
    </row>
    <row r="116" spans="2:20" ht="13.5" customHeight="1" x14ac:dyDescent="0.15">
      <c r="B116" s="15"/>
      <c r="C116" s="31"/>
      <c r="D116" s="31"/>
      <c r="E116" s="32"/>
      <c r="F116" s="33"/>
      <c r="G116" s="34"/>
      <c r="H116" s="35"/>
      <c r="I116" s="41"/>
      <c r="L116" s="3"/>
      <c r="M116" s="3"/>
      <c r="N116" s="3"/>
      <c r="O116" s="3"/>
      <c r="P116" s="4"/>
      <c r="Q116" s="49"/>
      <c r="R116" s="3"/>
      <c r="S116" s="3"/>
      <c r="T116" s="6"/>
    </row>
    <row r="117" spans="2:20" ht="13.5" customHeight="1" x14ac:dyDescent="0.15">
      <c r="B117" s="16"/>
      <c r="C117" s="36"/>
      <c r="D117" s="36"/>
      <c r="E117" s="37"/>
      <c r="F117" s="38"/>
      <c r="G117" s="39"/>
      <c r="H117" s="40"/>
      <c r="I117" s="42"/>
      <c r="L117" s="7"/>
      <c r="M117" s="7"/>
      <c r="N117" s="7"/>
      <c r="O117" s="7"/>
      <c r="P117" s="8"/>
      <c r="Q117" s="17"/>
      <c r="R117" s="7"/>
      <c r="S117" s="7"/>
      <c r="T117" s="9"/>
    </row>
    <row r="118" spans="2:20" ht="13.5" customHeight="1" x14ac:dyDescent="0.15">
      <c r="B118" s="15"/>
      <c r="C118" s="31"/>
      <c r="D118" s="31"/>
      <c r="E118" s="32"/>
      <c r="F118" s="33"/>
      <c r="G118" s="34"/>
      <c r="H118" s="35"/>
      <c r="I118" s="41"/>
      <c r="L118" s="3"/>
      <c r="M118" s="3"/>
      <c r="N118" s="3"/>
      <c r="O118" s="3"/>
      <c r="P118" s="4"/>
      <c r="Q118" s="49"/>
      <c r="R118" s="3"/>
      <c r="S118" s="3"/>
      <c r="T118" s="6"/>
    </row>
    <row r="119" spans="2:20" ht="13.5" customHeight="1" x14ac:dyDescent="0.15">
      <c r="B119" s="16"/>
      <c r="C119" s="36"/>
      <c r="D119" s="36"/>
      <c r="E119" s="37"/>
      <c r="F119" s="38"/>
      <c r="G119" s="39"/>
      <c r="H119" s="40"/>
      <c r="I119" s="42"/>
      <c r="L119" s="7"/>
      <c r="M119" s="7"/>
      <c r="N119" s="7"/>
      <c r="O119" s="7"/>
      <c r="P119" s="8"/>
      <c r="Q119" s="17"/>
      <c r="R119" s="7"/>
      <c r="S119" s="7"/>
      <c r="T119" s="9"/>
    </row>
    <row r="120" spans="2:20" ht="13.5" customHeight="1" x14ac:dyDescent="0.15">
      <c r="B120" s="15"/>
      <c r="C120" s="31"/>
      <c r="D120" s="31"/>
      <c r="E120" s="32"/>
      <c r="F120" s="33"/>
      <c r="G120" s="34"/>
      <c r="H120" s="35"/>
      <c r="I120" s="41"/>
      <c r="L120" s="3"/>
      <c r="M120" s="3"/>
      <c r="N120" s="3"/>
      <c r="O120" s="3"/>
      <c r="P120" s="4"/>
      <c r="Q120" s="49"/>
      <c r="R120" s="3"/>
      <c r="S120" s="3"/>
      <c r="T120" s="6"/>
    </row>
    <row r="121" spans="2:20" ht="13.5" customHeight="1" x14ac:dyDescent="0.15">
      <c r="B121" s="16"/>
      <c r="C121" s="36"/>
      <c r="D121" s="36"/>
      <c r="E121" s="37"/>
      <c r="F121" s="38"/>
      <c r="G121" s="39"/>
      <c r="H121" s="40"/>
      <c r="I121" s="42"/>
      <c r="L121" s="7"/>
      <c r="M121" s="7"/>
      <c r="N121" s="7"/>
      <c r="O121" s="7"/>
      <c r="P121" s="8"/>
      <c r="Q121" s="17"/>
      <c r="R121" s="7"/>
      <c r="S121" s="7"/>
      <c r="T121" s="9"/>
    </row>
    <row r="122" spans="2:20" ht="13.5" customHeight="1" x14ac:dyDescent="0.15">
      <c r="B122" s="15"/>
      <c r="C122" s="31"/>
      <c r="D122" s="31"/>
      <c r="E122" s="32"/>
      <c r="F122" s="33"/>
      <c r="G122" s="34"/>
      <c r="H122" s="35"/>
      <c r="I122" s="41"/>
      <c r="L122" s="3"/>
      <c r="M122" s="3"/>
      <c r="N122" s="3"/>
      <c r="O122" s="3"/>
      <c r="P122" s="4"/>
      <c r="Q122" s="49"/>
      <c r="R122" s="3"/>
      <c r="S122" s="3"/>
      <c r="T122" s="6"/>
    </row>
    <row r="123" spans="2:20" ht="13.5" customHeight="1" x14ac:dyDescent="0.15">
      <c r="B123" s="16"/>
      <c r="C123" s="36"/>
      <c r="D123" s="36"/>
      <c r="E123" s="37"/>
      <c r="F123" s="38"/>
      <c r="G123" s="39"/>
      <c r="H123" s="40"/>
      <c r="I123" s="42"/>
      <c r="L123" s="7"/>
      <c r="M123" s="7"/>
      <c r="N123" s="7"/>
      <c r="O123" s="7"/>
      <c r="P123" s="8"/>
      <c r="Q123" s="17"/>
      <c r="R123" s="7"/>
      <c r="S123" s="7"/>
      <c r="T123" s="9"/>
    </row>
    <row r="124" spans="2:20" ht="13.5" customHeight="1" x14ac:dyDescent="0.15">
      <c r="B124" s="15"/>
      <c r="C124" s="31"/>
      <c r="D124" s="31"/>
      <c r="E124" s="32"/>
      <c r="F124" s="33"/>
      <c r="G124" s="34"/>
      <c r="H124" s="35"/>
      <c r="I124" s="41"/>
      <c r="L124" s="3"/>
      <c r="M124" s="3"/>
      <c r="N124" s="3"/>
      <c r="O124" s="3"/>
      <c r="P124" s="4"/>
      <c r="Q124" s="49"/>
      <c r="R124" s="3"/>
      <c r="S124" s="3"/>
      <c r="T124" s="6"/>
    </row>
    <row r="125" spans="2:20" ht="13.5" customHeight="1" x14ac:dyDescent="0.15">
      <c r="B125" s="16"/>
      <c r="C125" s="36"/>
      <c r="D125" s="36"/>
      <c r="E125" s="37"/>
      <c r="F125" s="38"/>
      <c r="G125" s="39"/>
      <c r="H125" s="40"/>
      <c r="I125" s="42"/>
      <c r="L125" s="7"/>
      <c r="M125" s="7"/>
      <c r="N125" s="7"/>
      <c r="O125" s="7"/>
      <c r="P125" s="8"/>
      <c r="Q125" s="17"/>
      <c r="R125" s="7"/>
      <c r="S125" s="7"/>
      <c r="T125" s="9"/>
    </row>
    <row r="126" spans="2:20" ht="13.5" customHeight="1" x14ac:dyDescent="0.15">
      <c r="B126" s="15"/>
      <c r="C126" s="31"/>
      <c r="D126" s="31"/>
      <c r="E126" s="32"/>
      <c r="F126" s="33"/>
      <c r="G126" s="34"/>
      <c r="H126" s="35"/>
      <c r="I126" s="41"/>
      <c r="L126" s="3"/>
      <c r="M126" s="3"/>
      <c r="N126" s="3"/>
      <c r="O126" s="3"/>
      <c r="P126" s="4"/>
      <c r="Q126" s="49"/>
      <c r="R126" s="3"/>
      <c r="S126" s="3"/>
      <c r="T126" s="6"/>
    </row>
    <row r="127" spans="2:20" ht="13.5" customHeight="1" x14ac:dyDescent="0.15">
      <c r="B127" s="16"/>
      <c r="C127" s="36"/>
      <c r="D127" s="36"/>
      <c r="E127" s="37"/>
      <c r="F127" s="38"/>
      <c r="G127" s="39"/>
      <c r="H127" s="40"/>
      <c r="I127" s="42"/>
      <c r="L127" s="7"/>
      <c r="M127" s="7"/>
      <c r="N127" s="7"/>
      <c r="O127" s="7"/>
      <c r="P127" s="8"/>
      <c r="Q127" s="17"/>
      <c r="R127" s="7"/>
      <c r="S127" s="7"/>
      <c r="T127" s="9"/>
    </row>
    <row r="128" spans="2:20" ht="13.5" customHeight="1" x14ac:dyDescent="0.15">
      <c r="B128" s="15"/>
      <c r="C128" s="31"/>
      <c r="D128" s="31"/>
      <c r="E128" s="32"/>
      <c r="F128" s="33"/>
      <c r="G128" s="34"/>
      <c r="H128" s="35"/>
      <c r="I128" s="41"/>
      <c r="L128" s="3"/>
      <c r="M128" s="3"/>
      <c r="N128" s="3"/>
      <c r="O128" s="3"/>
      <c r="P128" s="4"/>
      <c r="Q128" s="49"/>
      <c r="R128" s="3"/>
      <c r="S128" s="3"/>
      <c r="T128" s="6"/>
    </row>
    <row r="129" spans="2:20" ht="13.5" customHeight="1" x14ac:dyDescent="0.15">
      <c r="B129" s="16"/>
      <c r="C129" s="36"/>
      <c r="D129" s="36"/>
      <c r="E129" s="37"/>
      <c r="F129" s="38"/>
      <c r="G129" s="39"/>
      <c r="H129" s="40"/>
      <c r="I129" s="42"/>
      <c r="L129" s="7"/>
      <c r="M129" s="7"/>
      <c r="N129" s="7"/>
      <c r="O129" s="7"/>
      <c r="P129" s="8"/>
      <c r="Q129" s="17"/>
      <c r="R129" s="7"/>
      <c r="S129" s="7"/>
      <c r="T129" s="9"/>
    </row>
    <row r="130" spans="2:20" ht="13.5" customHeight="1" x14ac:dyDescent="0.15">
      <c r="B130" s="15"/>
      <c r="C130" s="31"/>
      <c r="D130" s="31"/>
      <c r="E130" s="32"/>
      <c r="F130" s="33"/>
      <c r="G130" s="34"/>
      <c r="H130" s="35"/>
      <c r="I130" s="41"/>
      <c r="L130" s="3"/>
      <c r="M130" s="3"/>
      <c r="N130" s="3"/>
      <c r="O130" s="3"/>
      <c r="P130" s="4"/>
      <c r="Q130" s="49"/>
      <c r="R130" s="3"/>
      <c r="S130" s="3"/>
      <c r="T130" s="6"/>
    </row>
    <row r="131" spans="2:20" ht="13.5" customHeight="1" x14ac:dyDescent="0.15">
      <c r="B131" s="16"/>
      <c r="C131" s="36"/>
      <c r="D131" s="36"/>
      <c r="E131" s="37"/>
      <c r="F131" s="38"/>
      <c r="G131" s="39"/>
      <c r="H131" s="40"/>
      <c r="I131" s="42"/>
      <c r="L131" s="7"/>
      <c r="M131" s="7"/>
      <c r="N131" s="7"/>
      <c r="O131" s="7"/>
      <c r="P131" s="8"/>
      <c r="Q131" s="17"/>
      <c r="R131" s="7"/>
      <c r="S131" s="7"/>
      <c r="T131" s="9"/>
    </row>
    <row r="132" spans="2:20" ht="13.5" customHeight="1" x14ac:dyDescent="0.15">
      <c r="B132" s="15"/>
      <c r="C132" s="31"/>
      <c r="D132" s="31"/>
      <c r="E132" s="32"/>
      <c r="F132" s="33"/>
      <c r="G132" s="34"/>
      <c r="H132" s="35"/>
      <c r="I132" s="41"/>
      <c r="L132" s="3"/>
      <c r="M132" s="3"/>
      <c r="N132" s="3"/>
      <c r="O132" s="3"/>
      <c r="P132" s="4"/>
      <c r="Q132" s="49"/>
      <c r="R132" s="3"/>
      <c r="S132" s="3"/>
      <c r="T132" s="6"/>
    </row>
    <row r="133" spans="2:20" ht="13.5" customHeight="1" x14ac:dyDescent="0.15">
      <c r="B133" s="16"/>
      <c r="C133" s="36"/>
      <c r="D133" s="36"/>
      <c r="E133" s="37"/>
      <c r="F133" s="38"/>
      <c r="G133" s="39"/>
      <c r="H133" s="40"/>
      <c r="I133" s="42"/>
      <c r="L133" s="7"/>
      <c r="M133" s="7"/>
      <c r="N133" s="7"/>
      <c r="O133" s="7"/>
      <c r="P133" s="8"/>
      <c r="Q133" s="17"/>
      <c r="R133" s="7"/>
      <c r="S133" s="7"/>
      <c r="T133" s="9"/>
    </row>
    <row r="134" spans="2:20" ht="13.5" customHeight="1" x14ac:dyDescent="0.15">
      <c r="B134" s="15"/>
      <c r="C134" s="31"/>
      <c r="D134" s="31"/>
      <c r="E134" s="32"/>
      <c r="F134" s="33"/>
      <c r="G134" s="34"/>
      <c r="H134" s="35"/>
      <c r="I134" s="41"/>
      <c r="L134" s="3"/>
      <c r="M134" s="3"/>
      <c r="N134" s="3"/>
      <c r="O134" s="3"/>
      <c r="P134" s="4"/>
      <c r="Q134" s="49"/>
      <c r="R134" s="3"/>
      <c r="S134" s="3"/>
      <c r="T134" s="6"/>
    </row>
    <row r="135" spans="2:20" ht="13.5" customHeight="1" x14ac:dyDescent="0.15">
      <c r="B135" s="16"/>
      <c r="C135" s="36"/>
      <c r="D135" s="36"/>
      <c r="E135" s="37"/>
      <c r="F135" s="38"/>
      <c r="G135" s="39"/>
      <c r="H135" s="40"/>
      <c r="I135" s="42"/>
      <c r="L135" s="7"/>
      <c r="M135" s="7"/>
      <c r="N135" s="7"/>
      <c r="O135" s="7"/>
      <c r="P135" s="8"/>
      <c r="Q135" s="17"/>
      <c r="R135" s="7"/>
      <c r="S135" s="7"/>
      <c r="T135" s="9"/>
    </row>
    <row r="136" spans="2:20" ht="13.5" customHeight="1" x14ac:dyDescent="0.15">
      <c r="B136" s="15"/>
      <c r="C136" s="31"/>
      <c r="D136" s="31"/>
      <c r="E136" s="32"/>
      <c r="F136" s="33"/>
      <c r="G136" s="34"/>
      <c r="H136" s="35"/>
      <c r="I136" s="41"/>
      <c r="L136" s="3"/>
      <c r="M136" s="3"/>
      <c r="N136" s="3"/>
      <c r="O136" s="3"/>
      <c r="P136" s="4"/>
      <c r="Q136" s="49"/>
      <c r="R136" s="3"/>
      <c r="S136" s="3"/>
      <c r="T136" s="6"/>
    </row>
    <row r="137" spans="2:20" ht="13.5" customHeight="1" x14ac:dyDescent="0.15">
      <c r="B137" s="16"/>
      <c r="C137" s="36"/>
      <c r="D137" s="36"/>
      <c r="E137" s="37"/>
      <c r="F137" s="38"/>
      <c r="G137" s="39"/>
      <c r="H137" s="40"/>
      <c r="I137" s="42"/>
      <c r="L137" s="7"/>
      <c r="M137" s="7"/>
      <c r="N137" s="7"/>
      <c r="O137" s="7"/>
      <c r="P137" s="8"/>
      <c r="Q137" s="17"/>
      <c r="R137" s="7"/>
      <c r="S137" s="7"/>
      <c r="T137" s="9"/>
    </row>
    <row r="138" spans="2:20" ht="13.5" customHeight="1" x14ac:dyDescent="0.15">
      <c r="B138" s="15"/>
      <c r="C138" s="31"/>
      <c r="D138" s="31"/>
      <c r="E138" s="32"/>
      <c r="F138" s="33"/>
      <c r="G138" s="34"/>
      <c r="H138" s="35"/>
      <c r="I138" s="41"/>
      <c r="L138" s="3"/>
      <c r="M138" s="3"/>
      <c r="N138" s="3"/>
      <c r="O138" s="3"/>
      <c r="P138" s="4"/>
      <c r="Q138" s="49"/>
      <c r="R138" s="3"/>
      <c r="S138" s="3"/>
      <c r="T138" s="6"/>
    </row>
    <row r="139" spans="2:20" ht="13.5" customHeight="1" x14ac:dyDescent="0.15">
      <c r="B139" s="16"/>
      <c r="C139" s="36"/>
      <c r="D139" s="36"/>
      <c r="E139" s="37"/>
      <c r="F139" s="38"/>
      <c r="G139" s="39"/>
      <c r="H139" s="40"/>
      <c r="I139" s="42"/>
      <c r="L139" s="7"/>
      <c r="M139" s="7"/>
      <c r="N139" s="7"/>
      <c r="O139" s="7"/>
      <c r="P139" s="8"/>
      <c r="Q139" s="17"/>
      <c r="R139" s="7"/>
      <c r="S139" s="7"/>
      <c r="T139" s="9"/>
    </row>
    <row r="140" spans="2:20" ht="13.5" customHeight="1" x14ac:dyDescent="0.15">
      <c r="B140" s="15"/>
      <c r="C140" s="31"/>
      <c r="D140" s="31"/>
      <c r="E140" s="32"/>
      <c r="F140" s="33"/>
      <c r="G140" s="34"/>
      <c r="H140" s="35"/>
      <c r="I140" s="41"/>
      <c r="L140" s="3"/>
      <c r="M140" s="3"/>
      <c r="N140" s="3"/>
      <c r="O140" s="3"/>
      <c r="P140" s="4"/>
      <c r="Q140" s="49"/>
      <c r="R140" s="3"/>
      <c r="S140" s="3"/>
      <c r="T140" s="6"/>
    </row>
    <row r="141" spans="2:20" ht="13.5" customHeight="1" x14ac:dyDescent="0.15">
      <c r="B141" s="16"/>
      <c r="C141" s="36"/>
      <c r="D141" s="36"/>
      <c r="E141" s="37"/>
      <c r="F141" s="38"/>
      <c r="G141" s="39"/>
      <c r="H141" s="40"/>
      <c r="I141" s="42"/>
      <c r="L141" s="7"/>
      <c r="M141" s="7"/>
      <c r="N141" s="7"/>
      <c r="O141" s="7"/>
      <c r="P141" s="8"/>
      <c r="Q141" s="17"/>
      <c r="R141" s="7"/>
      <c r="S141" s="7"/>
      <c r="T141" s="9"/>
    </row>
    <row r="142" spans="2:20" ht="13.5" customHeight="1" x14ac:dyDescent="0.15">
      <c r="B142" s="15"/>
      <c r="C142" s="31"/>
      <c r="D142" s="31"/>
      <c r="E142" s="32"/>
      <c r="F142" s="33"/>
      <c r="G142" s="34"/>
      <c r="H142" s="35"/>
      <c r="I142" s="41"/>
      <c r="L142" s="3"/>
      <c r="M142" s="3"/>
      <c r="N142" s="3"/>
      <c r="O142" s="3"/>
      <c r="P142" s="4"/>
      <c r="Q142" s="49"/>
      <c r="R142" s="3"/>
      <c r="S142" s="3"/>
      <c r="T142" s="6"/>
    </row>
    <row r="143" spans="2:20" ht="13.5" customHeight="1" x14ac:dyDescent="0.15">
      <c r="B143" s="16"/>
      <c r="C143" s="36"/>
      <c r="D143" s="36"/>
      <c r="E143" s="37"/>
      <c r="F143" s="38"/>
      <c r="G143" s="39"/>
      <c r="H143" s="40"/>
      <c r="I143" s="42"/>
      <c r="L143" s="7"/>
      <c r="M143" s="7"/>
      <c r="N143" s="7"/>
      <c r="O143" s="7"/>
      <c r="P143" s="8"/>
      <c r="Q143" s="17"/>
      <c r="R143" s="7"/>
      <c r="S143" s="7"/>
      <c r="T143" s="9"/>
    </row>
    <row r="144" spans="2:20" ht="13.5" customHeight="1" x14ac:dyDescent="0.15">
      <c r="B144" s="15"/>
      <c r="C144" s="31"/>
      <c r="D144" s="31"/>
      <c r="E144" s="32"/>
      <c r="F144" s="33"/>
      <c r="G144" s="34"/>
      <c r="H144" s="35"/>
      <c r="I144" s="41"/>
      <c r="L144" s="3"/>
      <c r="M144" s="3"/>
      <c r="N144" s="3"/>
      <c r="O144" s="3"/>
      <c r="P144" s="4"/>
      <c r="Q144" s="49"/>
      <c r="R144" s="3"/>
      <c r="S144" s="3"/>
      <c r="T144" s="6"/>
    </row>
    <row r="145" spans="2:20" ht="13.5" customHeight="1" x14ac:dyDescent="0.15">
      <c r="B145" s="16"/>
      <c r="C145" s="36"/>
      <c r="D145" s="36"/>
      <c r="E145" s="37"/>
      <c r="F145" s="38"/>
      <c r="G145" s="39"/>
      <c r="H145" s="40"/>
      <c r="I145" s="42"/>
      <c r="L145" s="7"/>
      <c r="M145" s="7"/>
      <c r="N145" s="7"/>
      <c r="O145" s="7"/>
      <c r="P145" s="8"/>
      <c r="Q145" s="17"/>
      <c r="R145" s="7"/>
      <c r="S145" s="7"/>
      <c r="T145" s="9"/>
    </row>
    <row r="146" spans="2:20" ht="13.5" customHeight="1" x14ac:dyDescent="0.15">
      <c r="B146" s="15"/>
      <c r="C146" s="31"/>
      <c r="D146" s="31"/>
      <c r="E146" s="32"/>
      <c r="F146" s="33"/>
      <c r="G146" s="34"/>
      <c r="H146" s="35"/>
      <c r="I146" s="41"/>
      <c r="L146" s="3"/>
      <c r="M146" s="3"/>
      <c r="N146" s="3"/>
      <c r="O146" s="3"/>
      <c r="P146" s="4"/>
      <c r="Q146" s="49"/>
      <c r="R146" s="3"/>
      <c r="S146" s="3"/>
      <c r="T146" s="6"/>
    </row>
    <row r="147" spans="2:20" ht="13.5" customHeight="1" x14ac:dyDescent="0.15">
      <c r="B147" s="16"/>
      <c r="C147" s="36"/>
      <c r="D147" s="36"/>
      <c r="E147" s="37"/>
      <c r="F147" s="38"/>
      <c r="G147" s="39"/>
      <c r="H147" s="40"/>
      <c r="I147" s="42"/>
      <c r="L147" s="7"/>
      <c r="M147" s="7"/>
      <c r="N147" s="7"/>
      <c r="O147" s="7"/>
      <c r="P147" s="8"/>
      <c r="Q147" s="17"/>
      <c r="R147" s="7"/>
      <c r="S147" s="7"/>
      <c r="T147" s="9"/>
    </row>
    <row r="148" spans="2:20" ht="13.5" customHeight="1" x14ac:dyDescent="0.15">
      <c r="B148" s="15"/>
      <c r="C148" s="31"/>
      <c r="D148" s="31"/>
      <c r="E148" s="32"/>
      <c r="F148" s="33"/>
      <c r="G148" s="34"/>
      <c r="H148" s="35"/>
      <c r="I148" s="41"/>
      <c r="L148" s="3"/>
      <c r="M148" s="3"/>
      <c r="N148" s="3"/>
      <c r="O148" s="3"/>
      <c r="P148" s="4"/>
      <c r="Q148" s="49"/>
      <c r="R148" s="3"/>
      <c r="S148" s="3"/>
      <c r="T148" s="6"/>
    </row>
    <row r="149" spans="2:20" ht="13.5" customHeight="1" x14ac:dyDescent="0.15">
      <c r="B149" s="16"/>
      <c r="C149" s="36"/>
      <c r="D149" s="36"/>
      <c r="E149" s="37"/>
      <c r="F149" s="38"/>
      <c r="G149" s="39"/>
      <c r="H149" s="40"/>
      <c r="I149" s="42"/>
      <c r="L149" s="7"/>
      <c r="M149" s="7"/>
      <c r="N149" s="7"/>
      <c r="O149" s="7"/>
      <c r="P149" s="8"/>
      <c r="Q149" s="17"/>
      <c r="R149" s="7"/>
      <c r="S149" s="7"/>
      <c r="T149" s="9"/>
    </row>
    <row r="150" spans="2:20" ht="13.5" customHeight="1" x14ac:dyDescent="0.15">
      <c r="B150" s="15"/>
      <c r="C150" s="31"/>
      <c r="D150" s="31"/>
      <c r="E150" s="32"/>
      <c r="F150" s="33"/>
      <c r="G150" s="34"/>
      <c r="H150" s="35"/>
      <c r="I150" s="41"/>
      <c r="L150" s="3"/>
      <c r="M150" s="3"/>
      <c r="N150" s="3"/>
      <c r="O150" s="3"/>
      <c r="P150" s="4"/>
      <c r="Q150" s="49"/>
      <c r="R150" s="3"/>
      <c r="S150" s="3"/>
      <c r="T150" s="6"/>
    </row>
    <row r="151" spans="2:20" ht="13.5" customHeight="1" x14ac:dyDescent="0.15">
      <c r="B151" s="16"/>
      <c r="C151" s="36"/>
      <c r="D151" s="36"/>
      <c r="E151" s="37"/>
      <c r="F151" s="38"/>
      <c r="G151" s="39"/>
      <c r="H151" s="40"/>
      <c r="I151" s="42"/>
      <c r="L151" s="7"/>
      <c r="M151" s="7"/>
      <c r="N151" s="7"/>
      <c r="O151" s="7"/>
      <c r="P151" s="8"/>
      <c r="Q151" s="17"/>
      <c r="R151" s="7"/>
      <c r="S151" s="7"/>
      <c r="T151" s="9"/>
    </row>
    <row r="152" spans="2:20" ht="13.5" customHeight="1" x14ac:dyDescent="0.15">
      <c r="B152" s="15"/>
      <c r="C152" s="31"/>
      <c r="D152" s="31"/>
      <c r="E152" s="32"/>
      <c r="F152" s="33"/>
      <c r="G152" s="34"/>
      <c r="H152" s="35"/>
      <c r="I152" s="41"/>
      <c r="L152" s="3"/>
      <c r="M152" s="3"/>
      <c r="N152" s="3"/>
      <c r="O152" s="3"/>
      <c r="P152" s="4"/>
      <c r="Q152" s="49"/>
      <c r="R152" s="3"/>
      <c r="S152" s="3"/>
      <c r="T152" s="6"/>
    </row>
    <row r="153" spans="2:20" ht="13.5" customHeight="1" x14ac:dyDescent="0.15">
      <c r="B153" s="16"/>
      <c r="C153" s="36"/>
      <c r="D153" s="36"/>
      <c r="E153" s="37"/>
      <c r="F153" s="38"/>
      <c r="G153" s="39"/>
      <c r="H153" s="40"/>
      <c r="I153" s="42"/>
      <c r="L153" s="7"/>
      <c r="M153" s="7"/>
      <c r="N153" s="7"/>
      <c r="O153" s="7"/>
      <c r="P153" s="8"/>
      <c r="Q153" s="17"/>
      <c r="R153" s="7"/>
      <c r="S153" s="7"/>
      <c r="T153" s="9"/>
    </row>
    <row r="154" spans="2:20" ht="13.5" customHeight="1" x14ac:dyDescent="0.15">
      <c r="B154" s="15"/>
      <c r="C154" s="31"/>
      <c r="D154" s="31"/>
      <c r="E154" s="32"/>
      <c r="F154" s="33"/>
      <c r="G154" s="34"/>
      <c r="H154" s="35"/>
      <c r="I154" s="41"/>
      <c r="L154" s="3"/>
      <c r="M154" s="3"/>
      <c r="N154" s="3"/>
      <c r="O154" s="3"/>
      <c r="P154" s="4"/>
      <c r="Q154" s="49"/>
      <c r="R154" s="3"/>
      <c r="S154" s="3"/>
      <c r="T154" s="6"/>
    </row>
    <row r="155" spans="2:20" ht="13.5" customHeight="1" x14ac:dyDescent="0.15">
      <c r="B155" s="16"/>
      <c r="C155" s="36"/>
      <c r="D155" s="36"/>
      <c r="E155" s="37"/>
      <c r="F155" s="38"/>
      <c r="G155" s="39"/>
      <c r="H155" s="40"/>
      <c r="I155" s="42"/>
      <c r="L155" s="7"/>
      <c r="M155" s="7"/>
      <c r="N155" s="7"/>
      <c r="O155" s="7"/>
      <c r="P155" s="8"/>
      <c r="Q155" s="17"/>
      <c r="R155" s="7"/>
      <c r="S155" s="7"/>
      <c r="T155" s="9"/>
    </row>
    <row r="156" spans="2:20" ht="13.5" customHeight="1" x14ac:dyDescent="0.15">
      <c r="B156" s="15"/>
      <c r="C156" s="31"/>
      <c r="D156" s="31"/>
      <c r="E156" s="32"/>
      <c r="F156" s="33"/>
      <c r="G156" s="34"/>
      <c r="H156" s="35"/>
      <c r="I156" s="41"/>
      <c r="L156" s="3"/>
      <c r="M156" s="3"/>
      <c r="N156" s="3"/>
      <c r="O156" s="3"/>
      <c r="P156" s="4"/>
      <c r="Q156" s="49"/>
      <c r="R156" s="3"/>
      <c r="S156" s="3"/>
      <c r="T156" s="6"/>
    </row>
    <row r="157" spans="2:20" ht="13.5" customHeight="1" x14ac:dyDescent="0.15">
      <c r="B157" s="16"/>
      <c r="C157" s="36"/>
      <c r="D157" s="36"/>
      <c r="E157" s="37"/>
      <c r="F157" s="38"/>
      <c r="G157" s="39"/>
      <c r="H157" s="40"/>
      <c r="I157" s="42"/>
      <c r="L157" s="7"/>
      <c r="M157" s="7"/>
      <c r="N157" s="7"/>
      <c r="O157" s="7"/>
      <c r="P157" s="8"/>
      <c r="Q157" s="17"/>
      <c r="R157" s="7"/>
      <c r="S157" s="7"/>
      <c r="T157" s="9"/>
    </row>
    <row r="158" spans="2:20" ht="13.5" customHeight="1" x14ac:dyDescent="0.15">
      <c r="B158" s="15"/>
      <c r="C158" s="31"/>
      <c r="D158" s="31"/>
      <c r="E158" s="32"/>
      <c r="F158" s="33"/>
      <c r="G158" s="34"/>
      <c r="H158" s="35"/>
      <c r="I158" s="41"/>
      <c r="L158" s="3"/>
      <c r="M158" s="3"/>
      <c r="N158" s="3"/>
      <c r="O158" s="3"/>
      <c r="P158" s="4"/>
      <c r="Q158" s="49"/>
      <c r="R158" s="3"/>
      <c r="S158" s="3"/>
      <c r="T158" s="6"/>
    </row>
    <row r="159" spans="2:20" ht="13.5" customHeight="1" x14ac:dyDescent="0.15">
      <c r="B159" s="16"/>
      <c r="C159" s="36"/>
      <c r="D159" s="36"/>
      <c r="E159" s="37"/>
      <c r="F159" s="38"/>
      <c r="G159" s="39"/>
      <c r="H159" s="40"/>
      <c r="I159" s="42"/>
      <c r="L159" s="7"/>
      <c r="M159" s="7"/>
      <c r="N159" s="7"/>
      <c r="O159" s="7"/>
      <c r="P159" s="8"/>
      <c r="Q159" s="17"/>
      <c r="R159" s="7"/>
      <c r="S159" s="7"/>
      <c r="T159" s="9"/>
    </row>
    <row r="160" spans="2:20" ht="13.5" customHeight="1" x14ac:dyDescent="0.15">
      <c r="B160" s="15"/>
      <c r="C160" s="31"/>
      <c r="D160" s="31"/>
      <c r="E160" s="32"/>
      <c r="F160" s="33"/>
      <c r="G160" s="34"/>
      <c r="H160" s="35"/>
      <c r="I160" s="41"/>
      <c r="L160" s="3"/>
      <c r="M160" s="3"/>
      <c r="N160" s="3"/>
      <c r="O160" s="3"/>
      <c r="P160" s="4"/>
      <c r="Q160" s="49"/>
      <c r="R160" s="3"/>
      <c r="S160" s="3"/>
      <c r="T160" s="6"/>
    </row>
    <row r="161" spans="2:20" ht="13.5" customHeight="1" x14ac:dyDescent="0.15">
      <c r="B161" s="16"/>
      <c r="C161" s="36"/>
      <c r="D161" s="36"/>
      <c r="E161" s="37"/>
      <c r="F161" s="38"/>
      <c r="G161" s="39"/>
      <c r="H161" s="40"/>
      <c r="I161" s="42"/>
      <c r="L161" s="7"/>
      <c r="M161" s="7"/>
      <c r="N161" s="7"/>
      <c r="O161" s="7"/>
      <c r="P161" s="8"/>
      <c r="Q161" s="17"/>
      <c r="R161" s="7"/>
      <c r="S161" s="7"/>
      <c r="T161" s="9"/>
    </row>
    <row r="162" spans="2:20" ht="13.5" customHeight="1" x14ac:dyDescent="0.15">
      <c r="B162" s="15"/>
      <c r="C162" s="31"/>
      <c r="D162" s="31"/>
      <c r="E162" s="32"/>
      <c r="F162" s="33"/>
      <c r="G162" s="34"/>
      <c r="H162" s="35"/>
      <c r="I162" s="41"/>
      <c r="L162" s="3"/>
      <c r="M162" s="3"/>
      <c r="N162" s="3"/>
      <c r="O162" s="3"/>
      <c r="P162" s="4"/>
      <c r="Q162" s="49"/>
      <c r="R162" s="3"/>
      <c r="S162" s="3"/>
      <c r="T162" s="6"/>
    </row>
    <row r="163" spans="2:20" ht="13.5" customHeight="1" x14ac:dyDescent="0.15">
      <c r="B163" s="16"/>
      <c r="C163" s="36"/>
      <c r="D163" s="36"/>
      <c r="E163" s="37"/>
      <c r="F163" s="38"/>
      <c r="G163" s="39"/>
      <c r="H163" s="40"/>
      <c r="I163" s="42"/>
      <c r="L163" s="7"/>
      <c r="M163" s="7"/>
      <c r="N163" s="7"/>
      <c r="O163" s="7"/>
      <c r="P163" s="8"/>
      <c r="Q163" s="17"/>
      <c r="R163" s="7"/>
      <c r="S163" s="7"/>
      <c r="T163" s="9"/>
    </row>
    <row r="164" spans="2:20" ht="13.5" customHeight="1" x14ac:dyDescent="0.15">
      <c r="B164" s="15"/>
      <c r="C164" s="31"/>
      <c r="D164" s="31"/>
      <c r="E164" s="32"/>
      <c r="F164" s="33"/>
      <c r="G164" s="34"/>
      <c r="H164" s="35"/>
      <c r="I164" s="41"/>
      <c r="L164" s="3"/>
      <c r="M164" s="3"/>
      <c r="N164" s="3"/>
      <c r="O164" s="3"/>
      <c r="P164" s="4"/>
      <c r="Q164" s="49"/>
      <c r="R164" s="3"/>
      <c r="S164" s="3"/>
      <c r="T164" s="6"/>
    </row>
    <row r="165" spans="2:20" ht="13.5" customHeight="1" x14ac:dyDescent="0.15">
      <c r="B165" s="16"/>
      <c r="C165" s="36"/>
      <c r="D165" s="36"/>
      <c r="E165" s="37"/>
      <c r="F165" s="38"/>
      <c r="G165" s="39"/>
      <c r="H165" s="40"/>
      <c r="I165" s="42"/>
      <c r="L165" s="7"/>
      <c r="M165" s="7"/>
      <c r="N165" s="7"/>
      <c r="O165" s="7"/>
      <c r="P165" s="8"/>
      <c r="Q165" s="17"/>
      <c r="R165" s="7"/>
      <c r="S165" s="7"/>
      <c r="T165" s="9"/>
    </row>
    <row r="166" spans="2:20" ht="13.5" customHeight="1" x14ac:dyDescent="0.15">
      <c r="B166" s="15"/>
      <c r="C166" s="31"/>
      <c r="D166" s="31"/>
      <c r="E166" s="32"/>
      <c r="F166" s="33"/>
      <c r="G166" s="34"/>
      <c r="H166" s="35"/>
      <c r="I166" s="41"/>
      <c r="L166" s="3"/>
      <c r="M166" s="3"/>
      <c r="N166" s="3"/>
      <c r="O166" s="3"/>
      <c r="P166" s="4"/>
      <c r="Q166" s="49"/>
      <c r="R166" s="3"/>
      <c r="S166" s="3"/>
      <c r="T166" s="6"/>
    </row>
    <row r="167" spans="2:20" ht="13.5" customHeight="1" x14ac:dyDescent="0.15">
      <c r="B167" s="16"/>
      <c r="C167" s="36"/>
      <c r="D167" s="36"/>
      <c r="E167" s="37"/>
      <c r="F167" s="38"/>
      <c r="G167" s="39"/>
      <c r="H167" s="40"/>
      <c r="I167" s="42"/>
      <c r="L167" s="7"/>
      <c r="M167" s="7"/>
      <c r="N167" s="7"/>
      <c r="O167" s="7"/>
      <c r="P167" s="8"/>
      <c r="Q167" s="17"/>
      <c r="R167" s="7"/>
      <c r="S167" s="7"/>
      <c r="T167" s="9"/>
    </row>
    <row r="168" spans="2:20" ht="13.5" customHeight="1" x14ac:dyDescent="0.15">
      <c r="B168" s="15"/>
      <c r="C168" s="31"/>
      <c r="D168" s="31"/>
      <c r="E168" s="32"/>
      <c r="F168" s="33"/>
      <c r="G168" s="34"/>
      <c r="H168" s="35"/>
      <c r="I168" s="41"/>
      <c r="L168" s="3"/>
      <c r="M168" s="3"/>
      <c r="N168" s="3"/>
      <c r="O168" s="3"/>
      <c r="P168" s="4"/>
      <c r="Q168" s="49"/>
      <c r="R168" s="3"/>
      <c r="S168" s="3"/>
      <c r="T168" s="6"/>
    </row>
    <row r="169" spans="2:20" ht="13.5" customHeight="1" x14ac:dyDescent="0.15">
      <c r="B169" s="16"/>
      <c r="C169" s="36"/>
      <c r="D169" s="36"/>
      <c r="E169" s="37"/>
      <c r="F169" s="38"/>
      <c r="G169" s="39"/>
      <c r="H169" s="40"/>
      <c r="I169" s="42"/>
      <c r="L169" s="7"/>
      <c r="M169" s="7"/>
      <c r="N169" s="7"/>
      <c r="O169" s="7"/>
      <c r="P169" s="8"/>
      <c r="Q169" s="17"/>
      <c r="R169" s="7"/>
      <c r="S169" s="7"/>
      <c r="T169" s="9"/>
    </row>
    <row r="170" spans="2:20" ht="13.5" customHeight="1" x14ac:dyDescent="0.15">
      <c r="B170" s="15"/>
      <c r="C170" s="31"/>
      <c r="D170" s="31"/>
      <c r="E170" s="32"/>
      <c r="F170" s="33"/>
      <c r="G170" s="34"/>
      <c r="H170" s="35"/>
      <c r="I170" s="41"/>
      <c r="L170" s="3"/>
      <c r="M170" s="3"/>
      <c r="N170" s="3"/>
      <c r="O170" s="3"/>
      <c r="P170" s="4"/>
      <c r="Q170" s="49"/>
      <c r="R170" s="3"/>
      <c r="S170" s="3"/>
      <c r="T170" s="6"/>
    </row>
    <row r="171" spans="2:20" ht="13.5" customHeight="1" x14ac:dyDescent="0.15">
      <c r="B171" s="16"/>
      <c r="C171" s="36"/>
      <c r="D171" s="36"/>
      <c r="E171" s="37"/>
      <c r="F171" s="38"/>
      <c r="G171" s="39"/>
      <c r="H171" s="40"/>
      <c r="I171" s="42"/>
      <c r="L171" s="7"/>
      <c r="M171" s="7"/>
      <c r="N171" s="7"/>
      <c r="O171" s="7"/>
      <c r="P171" s="8"/>
      <c r="Q171" s="17"/>
      <c r="R171" s="7"/>
      <c r="S171" s="7"/>
      <c r="T171" s="9"/>
    </row>
    <row r="172" spans="2:20" ht="13.5" customHeight="1" x14ac:dyDescent="0.15">
      <c r="B172" s="15"/>
      <c r="C172" s="31"/>
      <c r="D172" s="31"/>
      <c r="E172" s="32"/>
      <c r="F172" s="33"/>
      <c r="G172" s="34"/>
      <c r="H172" s="35"/>
      <c r="I172" s="41"/>
      <c r="L172" s="3"/>
      <c r="M172" s="3"/>
      <c r="N172" s="3"/>
      <c r="O172" s="3"/>
      <c r="P172" s="4"/>
      <c r="Q172" s="49"/>
      <c r="R172" s="3"/>
      <c r="S172" s="3"/>
      <c r="T172" s="6"/>
    </row>
    <row r="173" spans="2:20" ht="13.5" customHeight="1" x14ac:dyDescent="0.15">
      <c r="B173" s="16"/>
      <c r="C173" s="36"/>
      <c r="D173" s="36"/>
      <c r="E173" s="37"/>
      <c r="F173" s="38"/>
      <c r="G173" s="39"/>
      <c r="H173" s="40"/>
      <c r="I173" s="42"/>
      <c r="L173" s="7"/>
      <c r="M173" s="7"/>
      <c r="N173" s="7"/>
      <c r="O173" s="7"/>
      <c r="P173" s="8"/>
      <c r="Q173" s="17"/>
      <c r="R173" s="7"/>
      <c r="S173" s="7"/>
      <c r="T173" s="9"/>
    </row>
    <row r="174" spans="2:20" ht="13.5" customHeight="1" x14ac:dyDescent="0.15">
      <c r="B174" s="15"/>
      <c r="C174" s="31"/>
      <c r="D174" s="31"/>
      <c r="E174" s="32"/>
      <c r="F174" s="33"/>
      <c r="G174" s="34"/>
      <c r="H174" s="35"/>
      <c r="I174" s="41"/>
      <c r="L174" s="3"/>
      <c r="M174" s="3"/>
      <c r="N174" s="3"/>
      <c r="O174" s="3"/>
      <c r="P174" s="4"/>
      <c r="Q174" s="49"/>
      <c r="R174" s="3"/>
      <c r="S174" s="3"/>
      <c r="T174" s="6"/>
    </row>
    <row r="175" spans="2:20" ht="13.5" customHeight="1" x14ac:dyDescent="0.15">
      <c r="B175" s="16"/>
      <c r="C175" s="36"/>
      <c r="D175" s="36"/>
      <c r="E175" s="37"/>
      <c r="F175" s="38"/>
      <c r="G175" s="39"/>
      <c r="H175" s="40"/>
      <c r="I175" s="42"/>
      <c r="L175" s="7"/>
      <c r="M175" s="7"/>
      <c r="N175" s="7"/>
      <c r="O175" s="7"/>
      <c r="P175" s="8"/>
      <c r="Q175" s="17"/>
      <c r="R175" s="7"/>
      <c r="S175" s="7"/>
      <c r="T175" s="9"/>
    </row>
    <row r="176" spans="2:20" ht="13.5" customHeight="1" x14ac:dyDescent="0.15">
      <c r="B176" s="15"/>
      <c r="C176" s="31"/>
      <c r="D176" s="31"/>
      <c r="E176" s="32"/>
      <c r="F176" s="33"/>
      <c r="G176" s="34"/>
      <c r="H176" s="35"/>
      <c r="I176" s="41"/>
      <c r="L176" s="3"/>
      <c r="M176" s="3"/>
      <c r="N176" s="3"/>
      <c r="O176" s="3"/>
      <c r="P176" s="4"/>
      <c r="Q176" s="49"/>
      <c r="R176" s="3"/>
      <c r="S176" s="3"/>
      <c r="T176" s="6"/>
    </row>
    <row r="177" spans="2:20" ht="13.5" customHeight="1" x14ac:dyDescent="0.15">
      <c r="B177" s="16"/>
      <c r="C177" s="36"/>
      <c r="D177" s="36"/>
      <c r="E177" s="37"/>
      <c r="F177" s="38"/>
      <c r="G177" s="39"/>
      <c r="H177" s="40"/>
      <c r="I177" s="42"/>
      <c r="L177" s="7"/>
      <c r="M177" s="7"/>
      <c r="N177" s="7"/>
      <c r="O177" s="7"/>
      <c r="P177" s="8"/>
      <c r="Q177" s="17"/>
      <c r="R177" s="7"/>
      <c r="S177" s="7"/>
      <c r="T177" s="9"/>
    </row>
    <row r="178" spans="2:20" ht="13.5" customHeight="1" x14ac:dyDescent="0.15">
      <c r="B178" s="15"/>
      <c r="C178" s="31"/>
      <c r="D178" s="31"/>
      <c r="E178" s="32"/>
      <c r="F178" s="33"/>
      <c r="G178" s="34"/>
      <c r="H178" s="35"/>
      <c r="I178" s="41"/>
      <c r="L178" s="3"/>
      <c r="M178" s="3"/>
      <c r="N178" s="3"/>
      <c r="O178" s="3"/>
      <c r="P178" s="4"/>
      <c r="Q178" s="49"/>
      <c r="R178" s="3"/>
      <c r="S178" s="3"/>
      <c r="T178" s="6"/>
    </row>
    <row r="179" spans="2:20" ht="13.5" customHeight="1" x14ac:dyDescent="0.15">
      <c r="B179" s="16"/>
      <c r="C179" s="36"/>
      <c r="D179" s="36"/>
      <c r="E179" s="37"/>
      <c r="F179" s="38"/>
      <c r="G179" s="39"/>
      <c r="H179" s="40"/>
      <c r="I179" s="42"/>
      <c r="L179" s="7"/>
      <c r="M179" s="7"/>
      <c r="N179" s="7"/>
      <c r="O179" s="7"/>
      <c r="P179" s="8"/>
      <c r="Q179" s="17"/>
      <c r="R179" s="7"/>
      <c r="S179" s="7"/>
      <c r="T179" s="9"/>
    </row>
    <row r="180" spans="2:20" ht="13.5" customHeight="1" x14ac:dyDescent="0.15">
      <c r="B180" s="15"/>
      <c r="C180" s="31"/>
      <c r="D180" s="31"/>
      <c r="E180" s="32"/>
      <c r="F180" s="33"/>
      <c r="G180" s="34"/>
      <c r="H180" s="35"/>
      <c r="I180" s="41"/>
      <c r="L180" s="3"/>
      <c r="M180" s="3"/>
      <c r="N180" s="3"/>
      <c r="O180" s="3"/>
      <c r="P180" s="4"/>
      <c r="Q180" s="49"/>
      <c r="R180" s="3"/>
      <c r="S180" s="3"/>
      <c r="T180" s="6"/>
    </row>
    <row r="181" spans="2:20" ht="13.5" customHeight="1" x14ac:dyDescent="0.15">
      <c r="B181" s="16"/>
      <c r="C181" s="36"/>
      <c r="D181" s="36"/>
      <c r="E181" s="37"/>
      <c r="F181" s="38"/>
      <c r="G181" s="39"/>
      <c r="H181" s="40"/>
      <c r="I181" s="42"/>
      <c r="L181" s="7"/>
      <c r="M181" s="7"/>
      <c r="N181" s="7"/>
      <c r="O181" s="7"/>
      <c r="P181" s="8"/>
      <c r="Q181" s="17"/>
      <c r="R181" s="7"/>
      <c r="S181" s="7"/>
      <c r="T181" s="9"/>
    </row>
    <row r="182" spans="2:20" ht="13.5" customHeight="1" x14ac:dyDescent="0.15">
      <c r="B182" s="15"/>
      <c r="C182" s="31"/>
      <c r="D182" s="31"/>
      <c r="E182" s="32"/>
      <c r="F182" s="33"/>
      <c r="G182" s="34"/>
      <c r="H182" s="35"/>
      <c r="I182" s="41"/>
      <c r="L182" s="3"/>
      <c r="M182" s="3"/>
      <c r="N182" s="3"/>
      <c r="O182" s="3"/>
      <c r="P182" s="4"/>
      <c r="Q182" s="49"/>
      <c r="R182" s="3"/>
      <c r="S182" s="3"/>
      <c r="T182" s="6"/>
    </row>
    <row r="183" spans="2:20" ht="13.5" customHeight="1" x14ac:dyDescent="0.15">
      <c r="B183" s="16"/>
      <c r="C183" s="36"/>
      <c r="D183" s="36"/>
      <c r="E183" s="37"/>
      <c r="F183" s="38"/>
      <c r="G183" s="39"/>
      <c r="H183" s="40"/>
      <c r="I183" s="42"/>
      <c r="L183" s="7"/>
      <c r="M183" s="7"/>
      <c r="N183" s="7"/>
      <c r="O183" s="7"/>
      <c r="P183" s="8"/>
      <c r="Q183" s="17"/>
      <c r="R183" s="7"/>
      <c r="S183" s="7"/>
      <c r="T183" s="9"/>
    </row>
    <row r="184" spans="2:20" ht="13.5" customHeight="1" x14ac:dyDescent="0.15">
      <c r="B184" s="15"/>
      <c r="C184" s="31"/>
      <c r="D184" s="31"/>
      <c r="E184" s="32"/>
      <c r="F184" s="33"/>
      <c r="G184" s="34"/>
      <c r="H184" s="35"/>
      <c r="I184" s="41"/>
      <c r="L184" s="3"/>
      <c r="M184" s="3"/>
      <c r="N184" s="3"/>
      <c r="O184" s="3"/>
      <c r="P184" s="4"/>
      <c r="Q184" s="49"/>
      <c r="R184" s="3"/>
      <c r="S184" s="3"/>
      <c r="T184" s="6"/>
    </row>
    <row r="185" spans="2:20" ht="13.5" customHeight="1" x14ac:dyDescent="0.15">
      <c r="B185" s="16"/>
      <c r="C185" s="36"/>
      <c r="D185" s="36"/>
      <c r="E185" s="37"/>
      <c r="F185" s="38"/>
      <c r="G185" s="39"/>
      <c r="H185" s="40"/>
      <c r="I185" s="42"/>
      <c r="L185" s="7"/>
      <c r="M185" s="7"/>
      <c r="N185" s="7"/>
      <c r="O185" s="7"/>
      <c r="P185" s="8"/>
      <c r="Q185" s="17"/>
      <c r="R185" s="7"/>
      <c r="S185" s="7"/>
      <c r="T185" s="9"/>
    </row>
    <row r="186" spans="2:20" ht="13.5" customHeight="1" x14ac:dyDescent="0.15">
      <c r="B186" s="15"/>
      <c r="C186" s="31"/>
      <c r="D186" s="31"/>
      <c r="E186" s="32"/>
      <c r="F186" s="33"/>
      <c r="G186" s="34"/>
      <c r="H186" s="35"/>
      <c r="I186" s="41"/>
      <c r="L186" s="3"/>
      <c r="M186" s="3"/>
      <c r="N186" s="3"/>
      <c r="O186" s="3"/>
      <c r="P186" s="4"/>
      <c r="Q186" s="49"/>
      <c r="R186" s="3"/>
      <c r="S186" s="3"/>
      <c r="T186" s="6"/>
    </row>
    <row r="187" spans="2:20" ht="13.5" customHeight="1" x14ac:dyDescent="0.15">
      <c r="B187" s="16"/>
      <c r="C187" s="36"/>
      <c r="D187" s="36"/>
      <c r="E187" s="37"/>
      <c r="F187" s="38"/>
      <c r="G187" s="39"/>
      <c r="H187" s="40"/>
      <c r="I187" s="42"/>
      <c r="L187" s="7"/>
      <c r="M187" s="7"/>
      <c r="N187" s="7"/>
      <c r="O187" s="7"/>
      <c r="P187" s="8"/>
      <c r="Q187" s="17"/>
      <c r="R187" s="7"/>
      <c r="S187" s="7"/>
      <c r="T187" s="9"/>
    </row>
    <row r="188" spans="2:20" ht="13.5" customHeight="1" x14ac:dyDescent="0.15">
      <c r="B188" s="15"/>
      <c r="C188" s="31"/>
      <c r="D188" s="31"/>
      <c r="E188" s="32"/>
      <c r="F188" s="33"/>
      <c r="G188" s="34"/>
      <c r="H188" s="35"/>
      <c r="I188" s="41"/>
      <c r="L188" s="3"/>
      <c r="M188" s="3"/>
      <c r="N188" s="3"/>
      <c r="O188" s="3"/>
      <c r="P188" s="4"/>
      <c r="Q188" s="49"/>
      <c r="R188" s="3"/>
      <c r="S188" s="3"/>
      <c r="T188" s="6"/>
    </row>
    <row r="189" spans="2:20" ht="13.5" customHeight="1" x14ac:dyDescent="0.15">
      <c r="B189" s="16"/>
      <c r="C189" s="36"/>
      <c r="D189" s="36"/>
      <c r="E189" s="37"/>
      <c r="F189" s="38"/>
      <c r="G189" s="39"/>
      <c r="H189" s="40"/>
      <c r="I189" s="42"/>
      <c r="L189" s="7"/>
      <c r="M189" s="7"/>
      <c r="N189" s="7"/>
      <c r="O189" s="7"/>
      <c r="P189" s="8"/>
      <c r="Q189" s="17"/>
      <c r="R189" s="7"/>
      <c r="S189" s="7"/>
      <c r="T189" s="9"/>
    </row>
    <row r="190" spans="2:20" ht="13.5" customHeight="1" x14ac:dyDescent="0.15">
      <c r="B190" s="15"/>
      <c r="C190" s="31"/>
      <c r="D190" s="31"/>
      <c r="E190" s="32"/>
      <c r="F190" s="33"/>
      <c r="G190" s="34"/>
      <c r="H190" s="35"/>
      <c r="I190" s="41"/>
      <c r="L190" s="3"/>
      <c r="M190" s="3"/>
      <c r="N190" s="3"/>
      <c r="O190" s="3"/>
      <c r="P190" s="4"/>
      <c r="Q190" s="49"/>
      <c r="R190" s="3"/>
      <c r="S190" s="3"/>
      <c r="T190" s="6"/>
    </row>
    <row r="191" spans="2:20" ht="13.5" customHeight="1" x14ac:dyDescent="0.15">
      <c r="B191" s="16"/>
      <c r="C191" s="36"/>
      <c r="D191" s="36"/>
      <c r="E191" s="37"/>
      <c r="F191" s="38"/>
      <c r="G191" s="39"/>
      <c r="H191" s="40"/>
      <c r="I191" s="42"/>
      <c r="L191" s="7"/>
      <c r="M191" s="7"/>
      <c r="N191" s="7"/>
      <c r="O191" s="7"/>
      <c r="P191" s="8"/>
      <c r="Q191" s="17"/>
      <c r="R191" s="7"/>
      <c r="S191" s="7"/>
      <c r="T191" s="9"/>
    </row>
  </sheetData>
  <phoneticPr fontId="1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91"/>
  <sheetViews>
    <sheetView workbookViewId="0"/>
  </sheetViews>
  <sheetFormatPr defaultColWidth="9" defaultRowHeight="13.5" x14ac:dyDescent="0.15"/>
  <cols>
    <col min="1" max="1" width="3.75" style="2" customWidth="1"/>
    <col min="2" max="2" width="5.625" style="18" customWidth="1"/>
    <col min="3" max="4" width="30.625" style="2" customWidth="1"/>
    <col min="5" max="5" width="13.625" style="19" customWidth="1"/>
    <col min="6" max="6" width="5.625" style="18" customWidth="1"/>
    <col min="7" max="7" width="13.625" style="20" customWidth="1"/>
    <col min="8" max="8" width="20.625" style="20" customWidth="1"/>
    <col min="9" max="9" width="25.625" style="21" customWidth="1"/>
    <col min="10" max="10" width="3.375" style="1" customWidth="1"/>
    <col min="11" max="11" width="6.375" style="2" customWidth="1"/>
    <col min="12" max="12" width="7.125" style="18" customWidth="1"/>
    <col min="13" max="13" width="12.5" style="18" customWidth="1"/>
    <col min="14" max="14" width="8.125" style="18" customWidth="1"/>
    <col min="15" max="15" width="10.25" style="18" customWidth="1"/>
    <col min="16" max="16" width="7.125" style="50" customWidth="1"/>
    <col min="17" max="17" width="7.125" style="19" customWidth="1"/>
    <col min="18" max="18" width="11" style="18" customWidth="1"/>
    <col min="19" max="19" width="5.25" style="18" customWidth="1"/>
    <col min="20" max="20" width="10.25" style="2" customWidth="1"/>
    <col min="21" max="1021" width="9" style="2"/>
    <col min="1022" max="16384" width="9" style="45"/>
  </cols>
  <sheetData>
    <row r="1" spans="2:20" s="18" customFormat="1" ht="27" customHeight="1" x14ac:dyDescent="0.15">
      <c r="B1" s="10"/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3" t="s">
        <v>7</v>
      </c>
      <c r="I1" s="14" t="s">
        <v>8</v>
      </c>
      <c r="J1" s="46"/>
      <c r="L1" s="3" t="s">
        <v>9</v>
      </c>
      <c r="M1" s="3" t="s">
        <v>10</v>
      </c>
      <c r="N1" s="3" t="s">
        <v>11</v>
      </c>
      <c r="O1" s="3" t="s">
        <v>12</v>
      </c>
      <c r="P1" s="47" t="s">
        <v>13</v>
      </c>
      <c r="Q1" s="5" t="s">
        <v>14</v>
      </c>
      <c r="R1" s="3" t="s">
        <v>15</v>
      </c>
      <c r="S1" s="3" t="s">
        <v>16</v>
      </c>
      <c r="T1" s="48" t="s">
        <v>28</v>
      </c>
    </row>
    <row r="2" spans="2:20" ht="13.5" customHeight="1" x14ac:dyDescent="0.15">
      <c r="B2" s="15"/>
      <c r="C2" s="31" t="s">
        <v>247</v>
      </c>
      <c r="D2" s="31" t="s">
        <v>37</v>
      </c>
      <c r="E2" s="32"/>
      <c r="F2" s="33"/>
      <c r="G2" s="34"/>
      <c r="H2" s="35"/>
      <c r="I2" s="41"/>
      <c r="L2" s="3"/>
      <c r="M2" s="3"/>
      <c r="N2" s="3"/>
      <c r="O2" s="3"/>
      <c r="P2" s="47"/>
      <c r="Q2" s="5"/>
      <c r="R2" s="3"/>
      <c r="S2" s="3"/>
      <c r="T2" s="3" t="s">
        <v>17</v>
      </c>
    </row>
    <row r="3" spans="2:20" ht="13.5" customHeight="1" x14ac:dyDescent="0.15">
      <c r="B3" s="16"/>
      <c r="C3" s="36"/>
      <c r="D3" s="36"/>
      <c r="E3" s="37"/>
      <c r="F3" s="38"/>
      <c r="G3" s="39"/>
      <c r="H3" s="40"/>
      <c r="I3" s="42"/>
      <c r="L3" s="7"/>
      <c r="M3" s="7"/>
      <c r="N3" s="7"/>
      <c r="O3" s="7"/>
      <c r="P3" s="8"/>
      <c r="Q3" s="17"/>
      <c r="R3" s="7"/>
      <c r="S3" s="7"/>
      <c r="T3" s="9">
        <f>SUMIF(S:S,T2,H:H)</f>
        <v>0</v>
      </c>
    </row>
    <row r="4" spans="2:20" ht="13.5" customHeight="1" x14ac:dyDescent="0.15">
      <c r="B4" s="15"/>
      <c r="C4" s="31"/>
      <c r="D4" s="31" t="s">
        <v>309</v>
      </c>
      <c r="E4" s="32"/>
      <c r="F4" s="33"/>
      <c r="G4" s="34"/>
      <c r="H4" s="35"/>
      <c r="I4" s="41"/>
      <c r="L4" s="3" t="s">
        <v>33</v>
      </c>
      <c r="M4" s="3" t="s">
        <v>35</v>
      </c>
      <c r="N4" s="3"/>
      <c r="O4" s="3"/>
      <c r="P4" s="4"/>
      <c r="Q4" s="5"/>
      <c r="R4" s="3"/>
      <c r="S4" s="3"/>
      <c r="T4" s="6"/>
    </row>
    <row r="5" spans="2:20" ht="13.5" customHeight="1" x14ac:dyDescent="0.15">
      <c r="B5" s="16"/>
      <c r="C5" s="36" t="s">
        <v>286</v>
      </c>
      <c r="D5" s="36" t="s">
        <v>224</v>
      </c>
      <c r="E5" s="37">
        <v>1</v>
      </c>
      <c r="F5" s="38" t="s">
        <v>220</v>
      </c>
      <c r="G5" s="39"/>
      <c r="H5" s="40"/>
      <c r="I5" s="42" t="s">
        <v>51</v>
      </c>
      <c r="L5" s="7" t="s">
        <v>34</v>
      </c>
      <c r="M5" s="7"/>
      <c r="N5" s="7"/>
      <c r="O5" s="7">
        <v>1000</v>
      </c>
      <c r="P5" s="106">
        <v>1</v>
      </c>
      <c r="Q5" s="106">
        <v>1</v>
      </c>
      <c r="R5" s="7">
        <f>IF((O5*P5*Q5)&lt;100,ROUND((O5*P5*Q5),0),IF((O5*P5*Q5)&lt;1000,ROUND((O5*P5*Q5),-1),IF((O5*P5*Q5)&lt;10000,ROUND((O5*P5*Q5),-1),IF((O5*P5*Q5)&lt;100000,ROUND((O5*P5*Q5),-2),IF((O5*P5*Q5)&lt;1000000,ROUND((O5*P5*Q5),-3),IF((O5*P5*Q5)&lt;10000000,ROUND((O5*P5*Q5),-4),ROUND(O5*P5*Q5,0)))))))</f>
        <v>1000</v>
      </c>
      <c r="S5" s="7"/>
      <c r="T5" s="9"/>
    </row>
    <row r="6" spans="2:20" ht="13.5" customHeight="1" x14ac:dyDescent="0.15">
      <c r="B6" s="15"/>
      <c r="C6" s="31"/>
      <c r="D6" s="31" t="s">
        <v>225</v>
      </c>
      <c r="E6" s="32"/>
      <c r="F6" s="33"/>
      <c r="G6" s="34"/>
      <c r="H6" s="35"/>
      <c r="I6" s="41"/>
      <c r="L6" s="3"/>
      <c r="M6" s="3"/>
      <c r="N6" s="3"/>
      <c r="O6" s="3"/>
      <c r="P6" s="4"/>
      <c r="Q6" s="49"/>
      <c r="R6" s="3"/>
      <c r="S6" s="3"/>
      <c r="T6" s="6"/>
    </row>
    <row r="7" spans="2:20" ht="13.5" customHeight="1" x14ac:dyDescent="0.15">
      <c r="B7" s="16"/>
      <c r="C7" s="36"/>
      <c r="D7" s="36" t="s">
        <v>227</v>
      </c>
      <c r="E7" s="37"/>
      <c r="F7" s="38"/>
      <c r="G7" s="39"/>
      <c r="H7" s="40"/>
      <c r="I7" s="42"/>
      <c r="L7" s="7"/>
      <c r="M7" s="7"/>
      <c r="N7" s="7"/>
      <c r="O7" s="7"/>
      <c r="P7" s="8"/>
      <c r="Q7" s="17"/>
      <c r="R7" s="7"/>
      <c r="S7" s="7"/>
      <c r="T7" s="9"/>
    </row>
    <row r="8" spans="2:20" ht="13.5" customHeight="1" x14ac:dyDescent="0.15">
      <c r="B8" s="15"/>
      <c r="C8" s="31"/>
      <c r="D8" s="31"/>
      <c r="E8" s="32"/>
      <c r="F8" s="33"/>
      <c r="G8" s="34"/>
      <c r="H8" s="35"/>
      <c r="I8" s="41"/>
      <c r="L8" s="3"/>
      <c r="M8" s="3"/>
      <c r="N8" s="3"/>
      <c r="O8" s="3"/>
      <c r="P8" s="4"/>
      <c r="Q8" s="49"/>
      <c r="R8" s="3"/>
      <c r="S8" s="3"/>
      <c r="T8" s="6"/>
    </row>
    <row r="9" spans="2:20" ht="13.5" customHeight="1" x14ac:dyDescent="0.15">
      <c r="B9" s="16"/>
      <c r="C9" s="36"/>
      <c r="D9" s="36"/>
      <c r="E9" s="37"/>
      <c r="F9" s="38"/>
      <c r="G9" s="39"/>
      <c r="H9" s="40"/>
      <c r="I9" s="42"/>
      <c r="L9" s="7"/>
      <c r="M9" s="7"/>
      <c r="N9" s="7"/>
      <c r="O9" s="7"/>
      <c r="P9" s="8"/>
      <c r="Q9" s="17"/>
      <c r="R9" s="7"/>
      <c r="S9" s="7"/>
      <c r="T9" s="9"/>
    </row>
    <row r="10" spans="2:20" ht="13.5" customHeight="1" x14ac:dyDescent="0.15">
      <c r="B10" s="15"/>
      <c r="C10" s="31"/>
      <c r="D10" s="31" t="s">
        <v>309</v>
      </c>
      <c r="E10" s="32"/>
      <c r="F10" s="33"/>
      <c r="G10" s="34"/>
      <c r="H10" s="35"/>
      <c r="I10" s="41"/>
      <c r="L10" s="3"/>
      <c r="M10" s="3"/>
      <c r="N10" s="3"/>
      <c r="O10" s="3"/>
      <c r="P10" s="4"/>
      <c r="Q10" s="49"/>
      <c r="R10" s="3"/>
      <c r="S10" s="3"/>
      <c r="T10" s="6"/>
    </row>
    <row r="11" spans="2:20" ht="13.5" customHeight="1" x14ac:dyDescent="0.15">
      <c r="B11" s="16"/>
      <c r="C11" s="36" t="s">
        <v>287</v>
      </c>
      <c r="D11" s="36" t="s">
        <v>224</v>
      </c>
      <c r="E11" s="37">
        <v>1</v>
      </c>
      <c r="F11" s="38" t="s">
        <v>220</v>
      </c>
      <c r="G11" s="39"/>
      <c r="H11" s="40"/>
      <c r="I11" s="42" t="s">
        <v>51</v>
      </c>
      <c r="L11" s="7"/>
      <c r="M11" s="7"/>
      <c r="N11" s="7"/>
      <c r="O11" s="7"/>
      <c r="P11" s="8"/>
      <c r="Q11" s="17"/>
      <c r="R11" s="7"/>
      <c r="S11" s="7"/>
      <c r="T11" s="9"/>
    </row>
    <row r="12" spans="2:20" ht="13.5" customHeight="1" x14ac:dyDescent="0.15">
      <c r="B12" s="15"/>
      <c r="C12" s="31"/>
      <c r="D12" s="31" t="s">
        <v>225</v>
      </c>
      <c r="E12" s="32"/>
      <c r="F12" s="33"/>
      <c r="G12" s="34"/>
      <c r="H12" s="35"/>
      <c r="I12" s="41"/>
      <c r="L12" s="3"/>
      <c r="M12" s="3"/>
      <c r="N12" s="3"/>
      <c r="O12" s="3"/>
      <c r="P12" s="4"/>
      <c r="Q12" s="49"/>
      <c r="R12" s="3"/>
      <c r="S12" s="3"/>
      <c r="T12" s="6"/>
    </row>
    <row r="13" spans="2:20" ht="13.5" customHeight="1" x14ac:dyDescent="0.15">
      <c r="B13" s="16"/>
      <c r="C13" s="36"/>
      <c r="D13" s="36" t="s">
        <v>226</v>
      </c>
      <c r="E13" s="37"/>
      <c r="F13" s="38"/>
      <c r="G13" s="39"/>
      <c r="H13" s="40"/>
      <c r="I13" s="42"/>
      <c r="L13" s="7"/>
      <c r="M13" s="7"/>
      <c r="N13" s="7"/>
      <c r="O13" s="7"/>
      <c r="P13" s="8"/>
      <c r="Q13" s="17"/>
      <c r="R13" s="7"/>
      <c r="S13" s="7"/>
      <c r="T13" s="9"/>
    </row>
    <row r="14" spans="2:20" ht="13.5" customHeight="1" x14ac:dyDescent="0.15">
      <c r="B14" s="15"/>
      <c r="C14" s="31"/>
      <c r="D14" s="31"/>
      <c r="E14" s="32"/>
      <c r="F14" s="33"/>
      <c r="G14" s="34"/>
      <c r="H14" s="35"/>
      <c r="I14" s="41"/>
      <c r="L14" s="3"/>
      <c r="M14" s="3"/>
      <c r="N14" s="3"/>
      <c r="O14" s="3"/>
      <c r="P14" s="4"/>
      <c r="Q14" s="49"/>
      <c r="R14" s="3"/>
      <c r="S14" s="3"/>
      <c r="T14" s="6"/>
    </row>
    <row r="15" spans="2:20" ht="13.5" customHeight="1" x14ac:dyDescent="0.15">
      <c r="B15" s="16"/>
      <c r="C15" s="36"/>
      <c r="D15" s="36"/>
      <c r="E15" s="37"/>
      <c r="F15" s="38"/>
      <c r="G15" s="39"/>
      <c r="H15" s="40"/>
      <c r="I15" s="42"/>
      <c r="L15" s="7"/>
      <c r="M15" s="7"/>
      <c r="N15" s="7"/>
      <c r="O15" s="7"/>
      <c r="P15" s="8"/>
      <c r="Q15" s="17"/>
      <c r="R15" s="7"/>
      <c r="S15" s="7"/>
      <c r="T15" s="9"/>
    </row>
    <row r="16" spans="2:20" ht="13.5" customHeight="1" x14ac:dyDescent="0.15">
      <c r="B16" s="15"/>
      <c r="C16" s="31"/>
      <c r="D16" s="31" t="s">
        <v>309</v>
      </c>
      <c r="E16" s="32"/>
      <c r="F16" s="33"/>
      <c r="G16" s="34"/>
      <c r="H16" s="35"/>
      <c r="I16" s="41"/>
      <c r="L16" s="3"/>
      <c r="M16" s="3"/>
      <c r="N16" s="3"/>
      <c r="O16" s="3"/>
      <c r="P16" s="4"/>
      <c r="Q16" s="49"/>
      <c r="R16" s="3"/>
      <c r="S16" s="3"/>
      <c r="T16" s="6"/>
    </row>
    <row r="17" spans="2:20" ht="13.5" customHeight="1" x14ac:dyDescent="0.15">
      <c r="B17" s="16"/>
      <c r="C17" s="36" t="s">
        <v>288</v>
      </c>
      <c r="D17" s="36" t="s">
        <v>224</v>
      </c>
      <c r="E17" s="37">
        <v>1</v>
      </c>
      <c r="F17" s="38" t="s">
        <v>220</v>
      </c>
      <c r="G17" s="39"/>
      <c r="H17" s="40"/>
      <c r="I17" s="42" t="s">
        <v>51</v>
      </c>
      <c r="L17" s="7"/>
      <c r="M17" s="7"/>
      <c r="N17" s="7"/>
      <c r="O17" s="7"/>
      <c r="P17" s="8"/>
      <c r="Q17" s="17"/>
      <c r="R17" s="7"/>
      <c r="S17" s="7"/>
      <c r="T17" s="9"/>
    </row>
    <row r="18" spans="2:20" ht="13.5" customHeight="1" x14ac:dyDescent="0.15">
      <c r="B18" s="15"/>
      <c r="C18" s="31"/>
      <c r="D18" s="31" t="s">
        <v>225</v>
      </c>
      <c r="E18" s="32"/>
      <c r="F18" s="33"/>
      <c r="G18" s="34"/>
      <c r="H18" s="35"/>
      <c r="I18" s="41"/>
      <c r="L18" s="3"/>
      <c r="M18" s="3"/>
      <c r="N18" s="3"/>
      <c r="O18" s="3"/>
      <c r="P18" s="4"/>
      <c r="Q18" s="49"/>
      <c r="R18" s="3"/>
      <c r="S18" s="3"/>
      <c r="T18" s="6"/>
    </row>
    <row r="19" spans="2:20" ht="13.5" customHeight="1" x14ac:dyDescent="0.15">
      <c r="B19" s="16"/>
      <c r="C19" s="36"/>
      <c r="D19" s="36" t="s">
        <v>227</v>
      </c>
      <c r="E19" s="37"/>
      <c r="F19" s="38"/>
      <c r="G19" s="39"/>
      <c r="H19" s="40"/>
      <c r="I19" s="42"/>
      <c r="L19" s="7"/>
      <c r="M19" s="7"/>
      <c r="N19" s="7"/>
      <c r="O19" s="7"/>
      <c r="P19" s="8"/>
      <c r="Q19" s="17"/>
      <c r="R19" s="7"/>
      <c r="S19" s="7"/>
      <c r="T19" s="9"/>
    </row>
    <row r="20" spans="2:20" ht="13.5" customHeight="1" x14ac:dyDescent="0.15">
      <c r="B20" s="15"/>
      <c r="C20" s="31"/>
      <c r="D20" s="31"/>
      <c r="E20" s="32"/>
      <c r="F20" s="33"/>
      <c r="G20" s="34"/>
      <c r="H20" s="35"/>
      <c r="I20" s="41"/>
      <c r="L20" s="3"/>
      <c r="M20" s="3"/>
      <c r="N20" s="3"/>
      <c r="O20" s="3"/>
      <c r="P20" s="4"/>
      <c r="Q20" s="49"/>
      <c r="R20" s="3"/>
      <c r="S20" s="3"/>
      <c r="T20" s="6"/>
    </row>
    <row r="21" spans="2:20" ht="13.5" customHeight="1" x14ac:dyDescent="0.15">
      <c r="B21" s="16"/>
      <c r="C21" s="36"/>
      <c r="D21" s="36"/>
      <c r="E21" s="37"/>
      <c r="F21" s="38"/>
      <c r="G21" s="39"/>
      <c r="H21" s="40"/>
      <c r="I21" s="42"/>
      <c r="L21" s="7"/>
      <c r="M21" s="7"/>
      <c r="N21" s="7"/>
      <c r="O21" s="7"/>
      <c r="P21" s="8"/>
      <c r="Q21" s="17"/>
      <c r="R21" s="7"/>
      <c r="S21" s="7"/>
      <c r="T21" s="9"/>
    </row>
    <row r="22" spans="2:20" ht="13.5" customHeight="1" x14ac:dyDescent="0.15">
      <c r="B22" s="15"/>
      <c r="C22" s="31"/>
      <c r="D22" s="31"/>
      <c r="E22" s="32"/>
      <c r="F22" s="33"/>
      <c r="G22" s="34"/>
      <c r="H22" s="35"/>
      <c r="I22" s="41"/>
      <c r="L22" s="3"/>
      <c r="M22" s="3"/>
      <c r="N22" s="3"/>
      <c r="O22" s="3"/>
      <c r="P22" s="4"/>
      <c r="Q22" s="49"/>
      <c r="R22" s="3"/>
      <c r="S22" s="3"/>
      <c r="T22" s="6"/>
    </row>
    <row r="23" spans="2:20" ht="13.5" customHeight="1" x14ac:dyDescent="0.15">
      <c r="B23" s="16"/>
      <c r="C23" s="36"/>
      <c r="D23" s="36"/>
      <c r="E23" s="37"/>
      <c r="F23" s="38"/>
      <c r="G23" s="39"/>
      <c r="H23" s="40"/>
      <c r="I23" s="42"/>
      <c r="L23" s="7"/>
      <c r="M23" s="7"/>
      <c r="N23" s="7"/>
      <c r="O23" s="7"/>
      <c r="P23" s="8"/>
      <c r="Q23" s="17"/>
      <c r="R23" s="7"/>
      <c r="S23" s="7"/>
      <c r="T23" s="9"/>
    </row>
    <row r="24" spans="2:20" ht="13.5" customHeight="1" x14ac:dyDescent="0.15">
      <c r="B24" s="15"/>
      <c r="C24" s="31"/>
      <c r="D24" s="31"/>
      <c r="E24" s="32"/>
      <c r="F24" s="33"/>
      <c r="G24" s="34"/>
      <c r="H24" s="35"/>
      <c r="I24" s="41"/>
      <c r="L24" s="3"/>
      <c r="M24" s="3"/>
      <c r="N24" s="3"/>
      <c r="O24" s="3"/>
      <c r="P24" s="4"/>
      <c r="Q24" s="49"/>
      <c r="R24" s="3"/>
      <c r="S24" s="3"/>
      <c r="T24" s="6"/>
    </row>
    <row r="25" spans="2:20" ht="13.5" customHeight="1" x14ac:dyDescent="0.15">
      <c r="B25" s="16"/>
      <c r="C25" s="36"/>
      <c r="D25" s="36"/>
      <c r="E25" s="37"/>
      <c r="F25" s="38"/>
      <c r="G25" s="39"/>
      <c r="H25" s="40"/>
      <c r="I25" s="42"/>
      <c r="L25" s="7"/>
      <c r="M25" s="7"/>
      <c r="N25" s="7"/>
      <c r="O25" s="7"/>
      <c r="P25" s="8"/>
      <c r="Q25" s="17"/>
      <c r="R25" s="7"/>
      <c r="S25" s="7"/>
      <c r="T25" s="9"/>
    </row>
    <row r="26" spans="2:20" ht="13.5" customHeight="1" x14ac:dyDescent="0.15">
      <c r="B26" s="15"/>
      <c r="C26" s="31"/>
      <c r="D26" s="31"/>
      <c r="E26" s="32"/>
      <c r="F26" s="33"/>
      <c r="G26" s="34"/>
      <c r="H26" s="35"/>
      <c r="I26" s="41"/>
      <c r="L26" s="3"/>
      <c r="M26" s="3"/>
      <c r="N26" s="3"/>
      <c r="O26" s="3"/>
      <c r="P26" s="4"/>
      <c r="Q26" s="49"/>
      <c r="R26" s="3"/>
      <c r="S26" s="3"/>
      <c r="T26" s="6"/>
    </row>
    <row r="27" spans="2:20" ht="13.5" customHeight="1" x14ac:dyDescent="0.15">
      <c r="B27" s="16"/>
      <c r="C27" s="36"/>
      <c r="D27" s="36"/>
      <c r="E27" s="37"/>
      <c r="F27" s="38"/>
      <c r="G27" s="39"/>
      <c r="H27" s="40"/>
      <c r="I27" s="42"/>
      <c r="L27" s="7"/>
      <c r="M27" s="7"/>
      <c r="N27" s="7"/>
      <c r="O27" s="7"/>
      <c r="P27" s="8"/>
      <c r="Q27" s="17"/>
      <c r="R27" s="7"/>
      <c r="S27" s="7"/>
      <c r="T27" s="9"/>
    </row>
    <row r="28" spans="2:20" ht="13.5" customHeight="1" x14ac:dyDescent="0.15">
      <c r="B28" s="15"/>
      <c r="C28" s="31"/>
      <c r="D28" s="31"/>
      <c r="E28" s="32"/>
      <c r="F28" s="33"/>
      <c r="G28" s="34"/>
      <c r="H28" s="35"/>
      <c r="I28" s="41"/>
      <c r="L28" s="3"/>
      <c r="M28" s="3"/>
      <c r="N28" s="3"/>
      <c r="O28" s="3"/>
      <c r="P28" s="4"/>
      <c r="Q28" s="49"/>
      <c r="R28" s="3"/>
      <c r="S28" s="3"/>
      <c r="T28" s="6"/>
    </row>
    <row r="29" spans="2:20" ht="13.5" customHeight="1" x14ac:dyDescent="0.15">
      <c r="B29" s="16"/>
      <c r="C29" s="36"/>
      <c r="D29" s="36"/>
      <c r="E29" s="37"/>
      <c r="F29" s="38"/>
      <c r="G29" s="39"/>
      <c r="H29" s="40"/>
      <c r="I29" s="42"/>
      <c r="L29" s="7"/>
      <c r="M29" s="7"/>
      <c r="N29" s="7"/>
      <c r="O29" s="7"/>
      <c r="P29" s="8"/>
      <c r="Q29" s="17"/>
      <c r="R29" s="7"/>
      <c r="S29" s="7"/>
      <c r="T29" s="9"/>
    </row>
    <row r="30" spans="2:20" ht="13.5" customHeight="1" x14ac:dyDescent="0.15">
      <c r="B30" s="15"/>
      <c r="C30" s="31"/>
      <c r="D30" s="31"/>
      <c r="E30" s="32"/>
      <c r="F30" s="33"/>
      <c r="G30" s="34"/>
      <c r="H30" s="35"/>
      <c r="I30" s="41"/>
      <c r="L30" s="3"/>
      <c r="M30" s="3"/>
      <c r="N30" s="3"/>
      <c r="O30" s="3"/>
      <c r="P30" s="4"/>
      <c r="Q30" s="49"/>
      <c r="R30" s="3"/>
      <c r="S30" s="3"/>
      <c r="T30" s="6"/>
    </row>
    <row r="31" spans="2:20" ht="13.5" customHeight="1" x14ac:dyDescent="0.15">
      <c r="B31" s="16"/>
      <c r="C31" s="36"/>
      <c r="D31" s="36"/>
      <c r="E31" s="37"/>
      <c r="F31" s="38"/>
      <c r="G31" s="39"/>
      <c r="H31" s="40"/>
      <c r="I31" s="42"/>
      <c r="L31" s="7"/>
      <c r="M31" s="7"/>
      <c r="N31" s="7"/>
      <c r="O31" s="7"/>
      <c r="P31" s="8"/>
      <c r="Q31" s="17"/>
      <c r="R31" s="7"/>
      <c r="S31" s="7"/>
      <c r="T31" s="9"/>
    </row>
    <row r="32" spans="2:20" ht="13.5" customHeight="1" x14ac:dyDescent="0.15">
      <c r="B32" s="15"/>
      <c r="C32" s="31"/>
      <c r="D32" s="31"/>
      <c r="E32" s="32"/>
      <c r="F32" s="33"/>
      <c r="G32" s="34"/>
      <c r="H32" s="35"/>
      <c r="I32" s="41"/>
      <c r="L32" s="3"/>
      <c r="M32" s="3"/>
      <c r="N32" s="3"/>
      <c r="O32" s="3"/>
      <c r="P32" s="4"/>
      <c r="Q32" s="49"/>
      <c r="R32" s="3"/>
      <c r="S32" s="3"/>
      <c r="T32" s="6"/>
    </row>
    <row r="33" spans="2:20" ht="13.5" customHeight="1" x14ac:dyDescent="0.15">
      <c r="B33" s="16"/>
      <c r="C33" s="36"/>
      <c r="D33" s="36"/>
      <c r="E33" s="37"/>
      <c r="F33" s="38"/>
      <c r="G33" s="39"/>
      <c r="H33" s="40"/>
      <c r="I33" s="42"/>
      <c r="L33" s="7"/>
      <c r="M33" s="7"/>
      <c r="N33" s="7"/>
      <c r="O33" s="7"/>
      <c r="P33" s="8"/>
      <c r="Q33" s="17"/>
      <c r="R33" s="7"/>
      <c r="S33" s="7"/>
      <c r="T33" s="9"/>
    </row>
    <row r="34" spans="2:20" ht="13.5" customHeight="1" x14ac:dyDescent="0.15">
      <c r="B34" s="15"/>
      <c r="C34" s="31"/>
      <c r="D34" s="31"/>
      <c r="E34" s="32"/>
      <c r="F34" s="33"/>
      <c r="G34" s="34"/>
      <c r="H34" s="35"/>
      <c r="I34" s="41"/>
      <c r="L34" s="3"/>
      <c r="M34" s="3"/>
      <c r="N34" s="3"/>
      <c r="O34" s="3"/>
      <c r="P34" s="4"/>
      <c r="Q34" s="49"/>
      <c r="R34" s="3"/>
      <c r="S34" s="3"/>
      <c r="T34" s="6"/>
    </row>
    <row r="35" spans="2:20" ht="13.5" customHeight="1" x14ac:dyDescent="0.15">
      <c r="B35" s="16"/>
      <c r="C35" s="36"/>
      <c r="D35" s="36"/>
      <c r="E35" s="37"/>
      <c r="F35" s="38"/>
      <c r="G35" s="39"/>
      <c r="H35" s="40"/>
      <c r="I35" s="42"/>
      <c r="L35" s="7"/>
      <c r="M35" s="7"/>
      <c r="N35" s="7"/>
      <c r="O35" s="7"/>
      <c r="P35" s="8"/>
      <c r="Q35" s="17"/>
      <c r="R35" s="7"/>
      <c r="S35" s="7"/>
      <c r="T35" s="9"/>
    </row>
    <row r="36" spans="2:20" ht="13.5" customHeight="1" x14ac:dyDescent="0.15">
      <c r="B36" s="15"/>
      <c r="C36" s="31"/>
      <c r="D36" s="31"/>
      <c r="E36" s="32"/>
      <c r="F36" s="33"/>
      <c r="G36" s="34"/>
      <c r="H36" s="35"/>
      <c r="I36" s="41"/>
      <c r="L36" s="3"/>
      <c r="M36" s="3"/>
      <c r="N36" s="3"/>
      <c r="O36" s="3"/>
      <c r="P36" s="4"/>
      <c r="Q36" s="49"/>
      <c r="R36" s="3"/>
      <c r="S36" s="3"/>
      <c r="T36" s="6"/>
    </row>
    <row r="37" spans="2:20" ht="13.5" customHeight="1" x14ac:dyDescent="0.15">
      <c r="B37" s="16"/>
      <c r="C37" s="36"/>
      <c r="D37" s="36"/>
      <c r="E37" s="37"/>
      <c r="F37" s="38"/>
      <c r="G37" s="39"/>
      <c r="H37" s="40"/>
      <c r="I37" s="42"/>
      <c r="L37" s="7"/>
      <c r="M37" s="7"/>
      <c r="N37" s="7"/>
      <c r="O37" s="7"/>
      <c r="P37" s="8"/>
      <c r="Q37" s="17"/>
      <c r="R37" s="7"/>
      <c r="S37" s="7"/>
      <c r="T37" s="9"/>
    </row>
    <row r="38" spans="2:20" ht="13.5" customHeight="1" x14ac:dyDescent="0.15">
      <c r="B38" s="15"/>
      <c r="C38" s="31"/>
      <c r="D38" s="31"/>
      <c r="E38" s="32"/>
      <c r="F38" s="33"/>
      <c r="G38" s="34"/>
      <c r="H38" s="35"/>
      <c r="I38" s="41"/>
      <c r="L38" s="3"/>
      <c r="M38" s="3"/>
      <c r="N38" s="3"/>
      <c r="O38" s="3"/>
      <c r="P38" s="4"/>
      <c r="Q38" s="49"/>
      <c r="R38" s="3"/>
      <c r="S38" s="3"/>
      <c r="T38" s="6"/>
    </row>
    <row r="39" spans="2:20" ht="13.5" customHeight="1" x14ac:dyDescent="0.15">
      <c r="B39" s="16"/>
      <c r="C39" s="36"/>
      <c r="D39" s="36"/>
      <c r="E39" s="37"/>
      <c r="F39" s="38"/>
      <c r="G39" s="39"/>
      <c r="H39" s="40"/>
      <c r="I39" s="42"/>
      <c r="L39" s="7"/>
      <c r="M39" s="7"/>
      <c r="N39" s="7"/>
      <c r="O39" s="7"/>
      <c r="P39" s="8"/>
      <c r="Q39" s="17"/>
      <c r="R39" s="7"/>
      <c r="S39" s="7"/>
      <c r="T39" s="9"/>
    </row>
    <row r="40" spans="2:20" ht="13.5" customHeight="1" x14ac:dyDescent="0.15">
      <c r="B40" s="15"/>
      <c r="C40" s="31"/>
      <c r="D40" s="31"/>
      <c r="E40" s="32"/>
      <c r="F40" s="33"/>
      <c r="G40" s="34"/>
      <c r="H40" s="35"/>
      <c r="I40" s="41"/>
      <c r="L40" s="3"/>
      <c r="M40" s="3"/>
      <c r="N40" s="3"/>
      <c r="O40" s="3"/>
      <c r="P40" s="4"/>
      <c r="Q40" s="49"/>
      <c r="R40" s="3"/>
      <c r="S40" s="3"/>
      <c r="T40" s="6"/>
    </row>
    <row r="41" spans="2:20" ht="13.5" customHeight="1" x14ac:dyDescent="0.15">
      <c r="B41" s="16"/>
      <c r="C41" s="36"/>
      <c r="D41" s="36"/>
      <c r="E41" s="37"/>
      <c r="F41" s="38"/>
      <c r="G41" s="39"/>
      <c r="H41" s="40"/>
      <c r="I41" s="42"/>
      <c r="L41" s="7"/>
      <c r="M41" s="7"/>
      <c r="N41" s="7"/>
      <c r="O41" s="7"/>
      <c r="P41" s="8"/>
      <c r="Q41" s="17"/>
      <c r="R41" s="7"/>
      <c r="S41" s="7"/>
      <c r="T41" s="9"/>
    </row>
    <row r="42" spans="2:20" ht="13.5" customHeight="1" x14ac:dyDescent="0.15">
      <c r="B42" s="15"/>
      <c r="C42" s="31"/>
      <c r="D42" s="31"/>
      <c r="E42" s="32"/>
      <c r="F42" s="33"/>
      <c r="G42" s="34"/>
      <c r="H42" s="35"/>
      <c r="I42" s="41"/>
      <c r="L42" s="3"/>
      <c r="M42" s="3"/>
      <c r="N42" s="3"/>
      <c r="O42" s="3"/>
      <c r="P42" s="4"/>
      <c r="Q42" s="49"/>
      <c r="R42" s="3"/>
      <c r="S42" s="3"/>
      <c r="T42" s="6"/>
    </row>
    <row r="43" spans="2:20" ht="13.5" customHeight="1" x14ac:dyDescent="0.15">
      <c r="B43" s="16"/>
      <c r="C43" s="36"/>
      <c r="D43" s="36"/>
      <c r="E43" s="37"/>
      <c r="F43" s="38"/>
      <c r="G43" s="39"/>
      <c r="H43" s="40"/>
      <c r="I43" s="42"/>
      <c r="L43" s="7"/>
      <c r="M43" s="7"/>
      <c r="N43" s="7"/>
      <c r="O43" s="7"/>
      <c r="P43" s="8"/>
      <c r="Q43" s="17"/>
      <c r="R43" s="7"/>
      <c r="S43" s="7"/>
      <c r="T43" s="9"/>
    </row>
    <row r="44" spans="2:20" ht="13.5" customHeight="1" x14ac:dyDescent="0.15">
      <c r="B44" s="15"/>
      <c r="C44" s="31"/>
      <c r="D44" s="31"/>
      <c r="E44" s="32"/>
      <c r="F44" s="33"/>
      <c r="G44" s="34"/>
      <c r="H44" s="35"/>
      <c r="I44" s="41"/>
      <c r="L44" s="3"/>
      <c r="M44" s="3"/>
      <c r="N44" s="3"/>
      <c r="O44" s="3"/>
      <c r="P44" s="4"/>
      <c r="Q44" s="49"/>
      <c r="R44" s="3"/>
      <c r="S44" s="3"/>
      <c r="T44" s="6"/>
    </row>
    <row r="45" spans="2:20" ht="13.5" customHeight="1" x14ac:dyDescent="0.15">
      <c r="B45" s="16"/>
      <c r="C45" s="36"/>
      <c r="D45" s="36"/>
      <c r="E45" s="37"/>
      <c r="F45" s="38"/>
      <c r="G45" s="39"/>
      <c r="H45" s="40"/>
      <c r="I45" s="42"/>
      <c r="L45" s="7"/>
      <c r="M45" s="7"/>
      <c r="N45" s="7"/>
      <c r="O45" s="7"/>
      <c r="P45" s="8"/>
      <c r="Q45" s="17"/>
      <c r="R45" s="7"/>
      <c r="S45" s="7"/>
      <c r="T45" s="9"/>
    </row>
    <row r="46" spans="2:20" ht="13.5" customHeight="1" x14ac:dyDescent="0.15">
      <c r="B46" s="15"/>
      <c r="C46" s="31"/>
      <c r="D46" s="31"/>
      <c r="E46" s="32"/>
      <c r="F46" s="33"/>
      <c r="G46" s="34"/>
      <c r="H46" s="35"/>
      <c r="I46" s="41"/>
      <c r="L46" s="3"/>
      <c r="M46" s="3"/>
      <c r="N46" s="3"/>
      <c r="O46" s="3"/>
      <c r="P46" s="4"/>
      <c r="Q46" s="49"/>
      <c r="R46" s="3"/>
      <c r="S46" s="3"/>
      <c r="T46" s="6"/>
    </row>
    <row r="47" spans="2:20" ht="13.5" customHeight="1" x14ac:dyDescent="0.15">
      <c r="B47" s="16"/>
      <c r="C47" s="36"/>
      <c r="D47" s="36"/>
      <c r="E47" s="37"/>
      <c r="F47" s="38"/>
      <c r="G47" s="39"/>
      <c r="H47" s="40"/>
      <c r="I47" s="42"/>
      <c r="L47" s="7"/>
      <c r="M47" s="7"/>
      <c r="N47" s="7"/>
      <c r="O47" s="7"/>
      <c r="P47" s="8"/>
      <c r="Q47" s="17"/>
      <c r="R47" s="7"/>
      <c r="S47" s="7"/>
      <c r="T47" s="9"/>
    </row>
    <row r="48" spans="2:20" ht="13.5" customHeight="1" x14ac:dyDescent="0.15">
      <c r="B48" s="15"/>
      <c r="C48" s="31"/>
      <c r="D48" s="31"/>
      <c r="E48" s="32"/>
      <c r="F48" s="33"/>
      <c r="G48" s="34"/>
      <c r="H48" s="35"/>
      <c r="I48" s="41"/>
      <c r="L48" s="3"/>
      <c r="M48" s="3"/>
      <c r="N48" s="3"/>
      <c r="O48" s="3"/>
      <c r="P48" s="4"/>
      <c r="Q48" s="49"/>
      <c r="R48" s="3"/>
      <c r="S48" s="3"/>
      <c r="T48" s="6"/>
    </row>
    <row r="49" spans="2:20" ht="13.5" customHeight="1" x14ac:dyDescent="0.15">
      <c r="B49" s="16"/>
      <c r="C49" s="36"/>
      <c r="D49" s="36"/>
      <c r="E49" s="37"/>
      <c r="F49" s="38"/>
      <c r="G49" s="39"/>
      <c r="H49" s="40"/>
      <c r="I49" s="42"/>
      <c r="L49" s="7"/>
      <c r="M49" s="7"/>
      <c r="N49" s="7"/>
      <c r="O49" s="7"/>
      <c r="P49" s="8"/>
      <c r="Q49" s="17"/>
      <c r="R49" s="7"/>
      <c r="S49" s="7"/>
      <c r="T49" s="9"/>
    </row>
    <row r="50" spans="2:20" ht="13.5" customHeight="1" x14ac:dyDescent="0.15">
      <c r="B50" s="15"/>
      <c r="C50" s="31"/>
      <c r="D50" s="31"/>
      <c r="E50" s="32"/>
      <c r="F50" s="33"/>
      <c r="G50" s="34"/>
      <c r="H50" s="35"/>
      <c r="I50" s="41"/>
      <c r="L50" s="3"/>
      <c r="M50" s="3"/>
      <c r="N50" s="3"/>
      <c r="O50" s="3"/>
      <c r="P50" s="4"/>
      <c r="Q50" s="49"/>
      <c r="R50" s="3"/>
      <c r="S50" s="3"/>
      <c r="T50" s="6"/>
    </row>
    <row r="51" spans="2:20" ht="13.5" customHeight="1" x14ac:dyDescent="0.15">
      <c r="B51" s="16"/>
      <c r="C51" s="36"/>
      <c r="D51" s="36"/>
      <c r="E51" s="37"/>
      <c r="F51" s="38"/>
      <c r="G51" s="39"/>
      <c r="H51" s="40"/>
      <c r="I51" s="42"/>
      <c r="L51" s="7"/>
      <c r="M51" s="7"/>
      <c r="N51" s="7"/>
      <c r="O51" s="7"/>
      <c r="P51" s="8"/>
      <c r="Q51" s="17"/>
      <c r="R51" s="7"/>
      <c r="S51" s="7"/>
      <c r="T51" s="9"/>
    </row>
    <row r="52" spans="2:20" ht="13.5" customHeight="1" x14ac:dyDescent="0.15">
      <c r="B52" s="15"/>
      <c r="C52" s="31"/>
      <c r="D52" s="31"/>
      <c r="E52" s="32"/>
      <c r="F52" s="33"/>
      <c r="G52" s="34"/>
      <c r="H52" s="35"/>
      <c r="I52" s="41"/>
      <c r="L52" s="3"/>
      <c r="M52" s="3"/>
      <c r="N52" s="3"/>
      <c r="O52" s="3"/>
      <c r="P52" s="4"/>
      <c r="Q52" s="49"/>
      <c r="R52" s="3"/>
      <c r="S52" s="3"/>
      <c r="T52" s="6"/>
    </row>
    <row r="53" spans="2:20" ht="13.5" customHeight="1" x14ac:dyDescent="0.15">
      <c r="B53" s="16"/>
      <c r="C53" s="36"/>
      <c r="D53" s="36"/>
      <c r="E53" s="37"/>
      <c r="F53" s="38"/>
      <c r="G53" s="39"/>
      <c r="H53" s="40"/>
      <c r="I53" s="42"/>
      <c r="L53" s="7"/>
      <c r="M53" s="7"/>
      <c r="N53" s="7"/>
      <c r="O53" s="7"/>
      <c r="P53" s="8"/>
      <c r="Q53" s="17"/>
      <c r="R53" s="7"/>
      <c r="S53" s="7"/>
      <c r="T53" s="9"/>
    </row>
    <row r="54" spans="2:20" ht="13.5" customHeight="1" x14ac:dyDescent="0.15">
      <c r="B54" s="15"/>
      <c r="C54" s="31"/>
      <c r="D54" s="31"/>
      <c r="E54" s="32"/>
      <c r="F54" s="33"/>
      <c r="G54" s="34"/>
      <c r="H54" s="35"/>
      <c r="I54" s="41"/>
      <c r="L54" s="3"/>
      <c r="M54" s="3"/>
      <c r="N54" s="3"/>
      <c r="O54" s="3"/>
      <c r="P54" s="4"/>
      <c r="Q54" s="49"/>
      <c r="R54" s="3"/>
      <c r="S54" s="3"/>
      <c r="T54" s="6"/>
    </row>
    <row r="55" spans="2:20" ht="13.5" customHeight="1" x14ac:dyDescent="0.15">
      <c r="B55" s="16"/>
      <c r="C55" s="36"/>
      <c r="D55" s="36"/>
      <c r="E55" s="37"/>
      <c r="F55" s="38"/>
      <c r="G55" s="39"/>
      <c r="H55" s="40"/>
      <c r="I55" s="42"/>
      <c r="L55" s="7"/>
      <c r="M55" s="7"/>
      <c r="N55" s="7"/>
      <c r="O55" s="7"/>
      <c r="P55" s="8"/>
      <c r="Q55" s="17"/>
      <c r="R55" s="7"/>
      <c r="S55" s="7"/>
      <c r="T55" s="9"/>
    </row>
    <row r="56" spans="2:20" ht="13.5" customHeight="1" x14ac:dyDescent="0.15">
      <c r="B56" s="15"/>
      <c r="C56" s="31"/>
      <c r="D56" s="31"/>
      <c r="E56" s="32"/>
      <c r="F56" s="33"/>
      <c r="G56" s="34"/>
      <c r="H56" s="35"/>
      <c r="I56" s="41"/>
      <c r="L56" s="3"/>
      <c r="M56" s="3"/>
      <c r="N56" s="3"/>
      <c r="O56" s="3"/>
      <c r="P56" s="4"/>
      <c r="Q56" s="49"/>
      <c r="R56" s="3"/>
      <c r="S56" s="3"/>
      <c r="T56" s="6"/>
    </row>
    <row r="57" spans="2:20" ht="13.5" customHeight="1" x14ac:dyDescent="0.15">
      <c r="B57" s="16"/>
      <c r="C57" s="36"/>
      <c r="D57" s="36"/>
      <c r="E57" s="37"/>
      <c r="F57" s="38"/>
      <c r="G57" s="39"/>
      <c r="H57" s="40"/>
      <c r="I57" s="42"/>
      <c r="L57" s="7"/>
      <c r="M57" s="7"/>
      <c r="N57" s="7"/>
      <c r="O57" s="7"/>
      <c r="P57" s="8"/>
      <c r="Q57" s="17"/>
      <c r="R57" s="7"/>
      <c r="S57" s="7"/>
      <c r="T57" s="9"/>
    </row>
    <row r="58" spans="2:20" ht="13.5" customHeight="1" x14ac:dyDescent="0.15">
      <c r="B58" s="15"/>
      <c r="C58" s="31"/>
      <c r="D58" s="31"/>
      <c r="E58" s="32"/>
      <c r="F58" s="33"/>
      <c r="G58" s="34"/>
      <c r="H58" s="35"/>
      <c r="I58" s="41"/>
      <c r="L58" s="3"/>
      <c r="M58" s="3"/>
      <c r="N58" s="3"/>
      <c r="O58" s="3"/>
      <c r="P58" s="4"/>
      <c r="Q58" s="49"/>
      <c r="R58" s="3"/>
      <c r="S58" s="3"/>
      <c r="T58" s="6"/>
    </row>
    <row r="59" spans="2:20" ht="13.5" customHeight="1" x14ac:dyDescent="0.15">
      <c r="B59" s="16"/>
      <c r="C59" s="36"/>
      <c r="D59" s="36"/>
      <c r="E59" s="37"/>
      <c r="F59" s="38"/>
      <c r="G59" s="39"/>
      <c r="H59" s="40"/>
      <c r="I59" s="42"/>
      <c r="L59" s="7"/>
      <c r="M59" s="7"/>
      <c r="N59" s="7"/>
      <c r="O59" s="7"/>
      <c r="P59" s="8"/>
      <c r="Q59" s="17"/>
      <c r="R59" s="7"/>
      <c r="S59" s="7"/>
      <c r="T59" s="9"/>
    </row>
    <row r="60" spans="2:20" ht="13.5" customHeight="1" x14ac:dyDescent="0.15">
      <c r="B60" s="15"/>
      <c r="C60" s="31"/>
      <c r="D60" s="31"/>
      <c r="E60" s="32"/>
      <c r="F60" s="33"/>
      <c r="G60" s="34"/>
      <c r="H60" s="35"/>
      <c r="I60" s="41"/>
      <c r="L60" s="3"/>
      <c r="M60" s="3"/>
      <c r="N60" s="3"/>
      <c r="O60" s="3"/>
      <c r="P60" s="4"/>
      <c r="Q60" s="49"/>
      <c r="R60" s="3"/>
      <c r="S60" s="3"/>
      <c r="T60" s="6"/>
    </row>
    <row r="61" spans="2:20" ht="13.5" customHeight="1" x14ac:dyDescent="0.15">
      <c r="B61" s="16"/>
      <c r="C61" s="36"/>
      <c r="D61" s="36"/>
      <c r="E61" s="37"/>
      <c r="F61" s="38"/>
      <c r="G61" s="39"/>
      <c r="H61" s="40"/>
      <c r="I61" s="42"/>
      <c r="L61" s="7"/>
      <c r="M61" s="7"/>
      <c r="N61" s="7"/>
      <c r="O61" s="7"/>
      <c r="P61" s="8"/>
      <c r="Q61" s="17"/>
      <c r="R61" s="7"/>
      <c r="S61" s="7"/>
      <c r="T61" s="9"/>
    </row>
    <row r="62" spans="2:20" ht="13.5" customHeight="1" x14ac:dyDescent="0.15">
      <c r="B62" s="15"/>
      <c r="C62" s="31"/>
      <c r="D62" s="31"/>
      <c r="E62" s="32"/>
      <c r="F62" s="33"/>
      <c r="G62" s="34"/>
      <c r="H62" s="35"/>
      <c r="I62" s="41"/>
      <c r="L62" s="3"/>
      <c r="M62" s="3"/>
      <c r="N62" s="3"/>
      <c r="O62" s="3"/>
      <c r="P62" s="4"/>
      <c r="Q62" s="49"/>
      <c r="R62" s="3"/>
      <c r="S62" s="3"/>
      <c r="T62" s="6"/>
    </row>
    <row r="63" spans="2:20" ht="13.5" customHeight="1" x14ac:dyDescent="0.15">
      <c r="B63" s="16"/>
      <c r="C63" s="36"/>
      <c r="D63" s="36"/>
      <c r="E63" s="37"/>
      <c r="F63" s="38"/>
      <c r="G63" s="39"/>
      <c r="H63" s="40"/>
      <c r="I63" s="42"/>
      <c r="L63" s="7"/>
      <c r="M63" s="7"/>
      <c r="N63" s="7"/>
      <c r="O63" s="7"/>
      <c r="P63" s="8"/>
      <c r="Q63" s="17"/>
      <c r="R63" s="7"/>
      <c r="S63" s="7"/>
      <c r="T63" s="9"/>
    </row>
    <row r="64" spans="2:20" ht="13.5" customHeight="1" x14ac:dyDescent="0.15">
      <c r="B64" s="15"/>
      <c r="C64" s="31"/>
      <c r="D64" s="31"/>
      <c r="E64" s="32"/>
      <c r="F64" s="33"/>
      <c r="G64" s="34"/>
      <c r="H64" s="35"/>
      <c r="I64" s="41"/>
      <c r="L64" s="3"/>
      <c r="M64" s="3"/>
      <c r="N64" s="3"/>
      <c r="O64" s="3"/>
      <c r="P64" s="4"/>
      <c r="Q64" s="49"/>
      <c r="R64" s="3"/>
      <c r="S64" s="3"/>
      <c r="T64" s="6"/>
    </row>
    <row r="65" spans="2:20" ht="13.5" customHeight="1" x14ac:dyDescent="0.15">
      <c r="B65" s="16"/>
      <c r="C65" s="36"/>
      <c r="D65" s="36"/>
      <c r="E65" s="37"/>
      <c r="F65" s="38"/>
      <c r="G65" s="39"/>
      <c r="H65" s="40"/>
      <c r="I65" s="42"/>
      <c r="L65" s="7"/>
      <c r="M65" s="7"/>
      <c r="N65" s="7"/>
      <c r="O65" s="7"/>
      <c r="P65" s="8"/>
      <c r="Q65" s="17"/>
      <c r="R65" s="7"/>
      <c r="S65" s="7"/>
      <c r="T65" s="9"/>
    </row>
    <row r="66" spans="2:20" ht="13.5" customHeight="1" x14ac:dyDescent="0.15">
      <c r="B66" s="15"/>
      <c r="C66" s="31"/>
      <c r="D66" s="31"/>
      <c r="E66" s="32"/>
      <c r="F66" s="33"/>
      <c r="G66" s="34"/>
      <c r="H66" s="35"/>
      <c r="I66" s="41"/>
      <c r="L66" s="3"/>
      <c r="M66" s="3"/>
      <c r="N66" s="3"/>
      <c r="O66" s="3"/>
      <c r="P66" s="4"/>
      <c r="Q66" s="49"/>
      <c r="R66" s="3"/>
      <c r="S66" s="3"/>
      <c r="T66" s="6"/>
    </row>
    <row r="67" spans="2:20" ht="13.5" customHeight="1" x14ac:dyDescent="0.15">
      <c r="B67" s="16"/>
      <c r="C67" s="36"/>
      <c r="D67" s="36"/>
      <c r="E67" s="37"/>
      <c r="F67" s="38"/>
      <c r="G67" s="39"/>
      <c r="H67" s="40"/>
      <c r="I67" s="42"/>
      <c r="L67" s="7"/>
      <c r="M67" s="7"/>
      <c r="N67" s="7"/>
      <c r="O67" s="7"/>
      <c r="P67" s="8"/>
      <c r="Q67" s="17"/>
      <c r="R67" s="7"/>
      <c r="S67" s="7"/>
      <c r="T67" s="9"/>
    </row>
    <row r="68" spans="2:20" ht="13.5" customHeight="1" x14ac:dyDescent="0.15">
      <c r="B68" s="15"/>
      <c r="C68" s="31"/>
      <c r="D68" s="31"/>
      <c r="E68" s="32"/>
      <c r="F68" s="33"/>
      <c r="G68" s="34"/>
      <c r="H68" s="35"/>
      <c r="I68" s="41"/>
      <c r="L68" s="3"/>
      <c r="M68" s="3"/>
      <c r="N68" s="3"/>
      <c r="O68" s="3"/>
      <c r="P68" s="4"/>
      <c r="Q68" s="49"/>
      <c r="R68" s="3"/>
      <c r="S68" s="3"/>
      <c r="T68" s="6"/>
    </row>
    <row r="69" spans="2:20" ht="13.5" customHeight="1" x14ac:dyDescent="0.15">
      <c r="B69" s="16"/>
      <c r="C69" s="36"/>
      <c r="D69" s="36"/>
      <c r="E69" s="37"/>
      <c r="F69" s="38"/>
      <c r="G69" s="39"/>
      <c r="H69" s="40"/>
      <c r="I69" s="42"/>
      <c r="L69" s="7"/>
      <c r="M69" s="7"/>
      <c r="N69" s="7"/>
      <c r="O69" s="7"/>
      <c r="P69" s="8"/>
      <c r="Q69" s="17"/>
      <c r="R69" s="7"/>
      <c r="S69" s="7"/>
      <c r="T69" s="9"/>
    </row>
    <row r="70" spans="2:20" ht="13.5" customHeight="1" x14ac:dyDescent="0.15">
      <c r="B70" s="15"/>
      <c r="C70" s="31"/>
      <c r="D70" s="31"/>
      <c r="E70" s="32"/>
      <c r="F70" s="33"/>
      <c r="G70" s="34"/>
      <c r="H70" s="35"/>
      <c r="I70" s="41"/>
      <c r="L70" s="3"/>
      <c r="M70" s="3"/>
      <c r="N70" s="3"/>
      <c r="O70" s="3"/>
      <c r="P70" s="4"/>
      <c r="Q70" s="49"/>
      <c r="R70" s="3"/>
      <c r="S70" s="3"/>
      <c r="T70" s="6"/>
    </row>
    <row r="71" spans="2:20" ht="13.5" customHeight="1" x14ac:dyDescent="0.15">
      <c r="B71" s="16"/>
      <c r="C71" s="36"/>
      <c r="D71" s="36"/>
      <c r="E71" s="37"/>
      <c r="F71" s="38"/>
      <c r="G71" s="39"/>
      <c r="H71" s="40"/>
      <c r="I71" s="42"/>
      <c r="L71" s="7"/>
      <c r="M71" s="7"/>
      <c r="N71" s="7"/>
      <c r="O71" s="7"/>
      <c r="P71" s="8"/>
      <c r="Q71" s="17"/>
      <c r="R71" s="7"/>
      <c r="S71" s="7"/>
      <c r="T71" s="9"/>
    </row>
    <row r="72" spans="2:20" ht="13.5" customHeight="1" x14ac:dyDescent="0.15">
      <c r="B72" s="15"/>
      <c r="C72" s="31"/>
      <c r="D72" s="31"/>
      <c r="E72" s="32"/>
      <c r="F72" s="33"/>
      <c r="G72" s="34"/>
      <c r="H72" s="35"/>
      <c r="I72" s="41"/>
      <c r="L72" s="3"/>
      <c r="M72" s="3"/>
      <c r="N72" s="3"/>
      <c r="O72" s="3"/>
      <c r="P72" s="4"/>
      <c r="Q72" s="49"/>
      <c r="R72" s="3"/>
      <c r="S72" s="3"/>
      <c r="T72" s="6"/>
    </row>
    <row r="73" spans="2:20" ht="13.5" customHeight="1" x14ac:dyDescent="0.15">
      <c r="B73" s="16"/>
      <c r="C73" s="36"/>
      <c r="D73" s="36"/>
      <c r="E73" s="37"/>
      <c r="F73" s="38"/>
      <c r="G73" s="39"/>
      <c r="H73" s="40"/>
      <c r="I73" s="42"/>
      <c r="L73" s="7"/>
      <c r="M73" s="7"/>
      <c r="N73" s="7"/>
      <c r="O73" s="7"/>
      <c r="P73" s="8"/>
      <c r="Q73" s="17"/>
      <c r="R73" s="7"/>
      <c r="S73" s="7"/>
      <c r="T73" s="9"/>
    </row>
    <row r="74" spans="2:20" ht="13.5" customHeight="1" x14ac:dyDescent="0.15">
      <c r="B74" s="15"/>
      <c r="C74" s="31"/>
      <c r="D74" s="31"/>
      <c r="E74" s="32"/>
      <c r="F74" s="33"/>
      <c r="G74" s="34"/>
      <c r="H74" s="35"/>
      <c r="I74" s="41"/>
      <c r="L74" s="3"/>
      <c r="M74" s="3"/>
      <c r="N74" s="3"/>
      <c r="O74" s="3"/>
      <c r="P74" s="4"/>
      <c r="Q74" s="49"/>
      <c r="R74" s="3"/>
      <c r="S74" s="3"/>
      <c r="T74" s="6"/>
    </row>
    <row r="75" spans="2:20" ht="13.5" customHeight="1" x14ac:dyDescent="0.15">
      <c r="B75" s="16"/>
      <c r="C75" s="36"/>
      <c r="D75" s="36"/>
      <c r="E75" s="37"/>
      <c r="F75" s="38"/>
      <c r="G75" s="39"/>
      <c r="H75" s="40"/>
      <c r="I75" s="42"/>
      <c r="L75" s="7"/>
      <c r="M75" s="7"/>
      <c r="N75" s="7"/>
      <c r="O75" s="7"/>
      <c r="P75" s="8"/>
      <c r="Q75" s="17"/>
      <c r="R75" s="7"/>
      <c r="S75" s="7"/>
      <c r="T75" s="9"/>
    </row>
    <row r="76" spans="2:20" ht="13.5" customHeight="1" x14ac:dyDescent="0.15">
      <c r="B76" s="15"/>
      <c r="C76" s="31"/>
      <c r="D76" s="31"/>
      <c r="E76" s="32"/>
      <c r="F76" s="33"/>
      <c r="G76" s="34"/>
      <c r="H76" s="35"/>
      <c r="I76" s="41"/>
      <c r="L76" s="3"/>
      <c r="M76" s="3"/>
      <c r="N76" s="3"/>
      <c r="O76" s="3"/>
      <c r="P76" s="4"/>
      <c r="Q76" s="49"/>
      <c r="R76" s="3"/>
      <c r="S76" s="3"/>
      <c r="T76" s="6"/>
    </row>
    <row r="77" spans="2:20" ht="13.5" customHeight="1" x14ac:dyDescent="0.15">
      <c r="B77" s="16"/>
      <c r="C77" s="36"/>
      <c r="D77" s="36"/>
      <c r="E77" s="37"/>
      <c r="F77" s="38"/>
      <c r="G77" s="39"/>
      <c r="H77" s="40"/>
      <c r="I77" s="42"/>
      <c r="L77" s="7"/>
      <c r="M77" s="7"/>
      <c r="N77" s="7"/>
      <c r="O77" s="7"/>
      <c r="P77" s="8"/>
      <c r="Q77" s="17"/>
      <c r="R77" s="7"/>
      <c r="S77" s="7"/>
      <c r="T77" s="9"/>
    </row>
    <row r="78" spans="2:20" ht="13.5" customHeight="1" x14ac:dyDescent="0.15">
      <c r="B78" s="15"/>
      <c r="C78" s="31"/>
      <c r="D78" s="31"/>
      <c r="E78" s="32"/>
      <c r="F78" s="33"/>
      <c r="G78" s="34"/>
      <c r="H78" s="35"/>
      <c r="I78" s="41"/>
      <c r="L78" s="3"/>
      <c r="M78" s="3"/>
      <c r="N78" s="3"/>
      <c r="O78" s="3"/>
      <c r="P78" s="4"/>
      <c r="Q78" s="49"/>
      <c r="R78" s="3"/>
      <c r="S78" s="3"/>
      <c r="T78" s="6"/>
    </row>
    <row r="79" spans="2:20" ht="13.5" customHeight="1" x14ac:dyDescent="0.15">
      <c r="B79" s="16"/>
      <c r="C79" s="36"/>
      <c r="D79" s="36"/>
      <c r="E79" s="37"/>
      <c r="F79" s="38"/>
      <c r="G79" s="39"/>
      <c r="H79" s="40"/>
      <c r="I79" s="42"/>
      <c r="L79" s="7"/>
      <c r="M79" s="7"/>
      <c r="N79" s="7"/>
      <c r="O79" s="7"/>
      <c r="P79" s="8"/>
      <c r="Q79" s="17"/>
      <c r="R79" s="7"/>
      <c r="S79" s="7"/>
      <c r="T79" s="9"/>
    </row>
    <row r="80" spans="2:20" ht="13.5" customHeight="1" x14ac:dyDescent="0.15">
      <c r="B80" s="15"/>
      <c r="C80" s="31"/>
      <c r="D80" s="31"/>
      <c r="E80" s="32"/>
      <c r="F80" s="33"/>
      <c r="G80" s="34"/>
      <c r="H80" s="35"/>
      <c r="I80" s="41"/>
      <c r="L80" s="3"/>
      <c r="M80" s="3"/>
      <c r="N80" s="3"/>
      <c r="O80" s="3"/>
      <c r="P80" s="4"/>
      <c r="Q80" s="49"/>
      <c r="R80" s="3"/>
      <c r="S80" s="3"/>
      <c r="T80" s="6"/>
    </row>
    <row r="81" spans="2:20" ht="13.5" customHeight="1" x14ac:dyDescent="0.15">
      <c r="B81" s="16"/>
      <c r="C81" s="36"/>
      <c r="D81" s="36"/>
      <c r="E81" s="37"/>
      <c r="F81" s="38"/>
      <c r="G81" s="39"/>
      <c r="H81" s="40"/>
      <c r="I81" s="42"/>
      <c r="L81" s="7"/>
      <c r="M81" s="7"/>
      <c r="N81" s="7"/>
      <c r="O81" s="7"/>
      <c r="P81" s="8"/>
      <c r="Q81" s="17"/>
      <c r="R81" s="7"/>
      <c r="S81" s="7"/>
      <c r="T81" s="9"/>
    </row>
    <row r="82" spans="2:20" ht="13.5" customHeight="1" x14ac:dyDescent="0.15">
      <c r="B82" s="15"/>
      <c r="C82" s="31"/>
      <c r="D82" s="31"/>
      <c r="E82" s="32"/>
      <c r="F82" s="33"/>
      <c r="G82" s="34"/>
      <c r="H82" s="35"/>
      <c r="I82" s="41"/>
      <c r="L82" s="3"/>
      <c r="M82" s="3"/>
      <c r="N82" s="3"/>
      <c r="O82" s="3"/>
      <c r="P82" s="4"/>
      <c r="Q82" s="49"/>
      <c r="R82" s="3"/>
      <c r="S82" s="3"/>
      <c r="T82" s="6"/>
    </row>
    <row r="83" spans="2:20" ht="13.5" customHeight="1" x14ac:dyDescent="0.15">
      <c r="B83" s="16"/>
      <c r="C83" s="36"/>
      <c r="D83" s="36"/>
      <c r="E83" s="37"/>
      <c r="F83" s="38"/>
      <c r="G83" s="39"/>
      <c r="H83" s="40"/>
      <c r="I83" s="42"/>
      <c r="L83" s="7"/>
      <c r="M83" s="7"/>
      <c r="N83" s="7"/>
      <c r="O83" s="7"/>
      <c r="P83" s="8"/>
      <c r="Q83" s="17"/>
      <c r="R83" s="7"/>
      <c r="S83" s="7"/>
      <c r="T83" s="9"/>
    </row>
    <row r="84" spans="2:20" ht="13.5" customHeight="1" x14ac:dyDescent="0.15">
      <c r="B84" s="15"/>
      <c r="C84" s="31"/>
      <c r="D84" s="31"/>
      <c r="E84" s="32"/>
      <c r="F84" s="33"/>
      <c r="G84" s="34"/>
      <c r="H84" s="35"/>
      <c r="I84" s="41"/>
      <c r="L84" s="3"/>
      <c r="M84" s="3"/>
      <c r="N84" s="3"/>
      <c r="O84" s="3"/>
      <c r="P84" s="4"/>
      <c r="Q84" s="49"/>
      <c r="R84" s="3"/>
      <c r="S84" s="3"/>
      <c r="T84" s="6"/>
    </row>
    <row r="85" spans="2:20" ht="13.5" customHeight="1" x14ac:dyDescent="0.15">
      <c r="B85" s="16"/>
      <c r="C85" s="36"/>
      <c r="D85" s="36"/>
      <c r="E85" s="37"/>
      <c r="F85" s="38"/>
      <c r="G85" s="39"/>
      <c r="H85" s="40"/>
      <c r="I85" s="42"/>
      <c r="L85" s="7"/>
      <c r="M85" s="7"/>
      <c r="N85" s="7"/>
      <c r="O85" s="7"/>
      <c r="P85" s="8"/>
      <c r="Q85" s="17"/>
      <c r="R85" s="7"/>
      <c r="S85" s="7"/>
      <c r="T85" s="9"/>
    </row>
    <row r="86" spans="2:20" ht="13.5" customHeight="1" x14ac:dyDescent="0.15">
      <c r="B86" s="15"/>
      <c r="C86" s="31"/>
      <c r="D86" s="31"/>
      <c r="E86" s="32"/>
      <c r="F86" s="33"/>
      <c r="G86" s="34"/>
      <c r="H86" s="35"/>
      <c r="I86" s="41"/>
      <c r="L86" s="3"/>
      <c r="M86" s="3"/>
      <c r="N86" s="3"/>
      <c r="O86" s="3"/>
      <c r="P86" s="4"/>
      <c r="Q86" s="49"/>
      <c r="R86" s="3"/>
      <c r="S86" s="3"/>
      <c r="T86" s="6"/>
    </row>
    <row r="87" spans="2:20" ht="13.5" customHeight="1" x14ac:dyDescent="0.15">
      <c r="B87" s="16"/>
      <c r="C87" s="36"/>
      <c r="D87" s="36"/>
      <c r="E87" s="37"/>
      <c r="F87" s="38"/>
      <c r="G87" s="39"/>
      <c r="H87" s="40"/>
      <c r="I87" s="42"/>
      <c r="L87" s="7"/>
      <c r="M87" s="7"/>
      <c r="N87" s="7"/>
      <c r="O87" s="7"/>
      <c r="P87" s="8"/>
      <c r="Q87" s="17"/>
      <c r="R87" s="7"/>
      <c r="S87" s="7"/>
      <c r="T87" s="9"/>
    </row>
    <row r="88" spans="2:20" ht="13.5" customHeight="1" x14ac:dyDescent="0.15">
      <c r="B88" s="15"/>
      <c r="C88" s="31"/>
      <c r="D88" s="31"/>
      <c r="E88" s="32"/>
      <c r="F88" s="33"/>
      <c r="G88" s="34"/>
      <c r="H88" s="35"/>
      <c r="I88" s="41"/>
      <c r="L88" s="3"/>
      <c r="M88" s="3"/>
      <c r="N88" s="3"/>
      <c r="O88" s="3"/>
      <c r="P88" s="4"/>
      <c r="Q88" s="49"/>
      <c r="R88" s="3"/>
      <c r="S88" s="3"/>
      <c r="T88" s="6"/>
    </row>
    <row r="89" spans="2:20" ht="13.5" customHeight="1" x14ac:dyDescent="0.15">
      <c r="B89" s="16"/>
      <c r="C89" s="36"/>
      <c r="D89" s="36"/>
      <c r="E89" s="37"/>
      <c r="F89" s="38"/>
      <c r="G89" s="39"/>
      <c r="H89" s="40"/>
      <c r="I89" s="42"/>
      <c r="L89" s="7"/>
      <c r="M89" s="7"/>
      <c r="N89" s="7"/>
      <c r="O89" s="7"/>
      <c r="P89" s="8"/>
      <c r="Q89" s="17"/>
      <c r="R89" s="7"/>
      <c r="S89" s="7"/>
      <c r="T89" s="9"/>
    </row>
    <row r="90" spans="2:20" ht="13.5" customHeight="1" x14ac:dyDescent="0.15">
      <c r="B90" s="15"/>
      <c r="C90" s="31"/>
      <c r="D90" s="31"/>
      <c r="E90" s="32"/>
      <c r="F90" s="33"/>
      <c r="G90" s="34"/>
      <c r="H90" s="35"/>
      <c r="I90" s="41"/>
      <c r="L90" s="3"/>
      <c r="M90" s="3"/>
      <c r="N90" s="3"/>
      <c r="O90" s="3"/>
      <c r="P90" s="4"/>
      <c r="Q90" s="49"/>
      <c r="R90" s="3"/>
      <c r="S90" s="3"/>
      <c r="T90" s="6"/>
    </row>
    <row r="91" spans="2:20" ht="13.5" customHeight="1" x14ac:dyDescent="0.15">
      <c r="B91" s="16"/>
      <c r="C91" s="36"/>
      <c r="D91" s="36"/>
      <c r="E91" s="37"/>
      <c r="F91" s="38"/>
      <c r="G91" s="39"/>
      <c r="H91" s="40"/>
      <c r="I91" s="42"/>
      <c r="L91" s="7"/>
      <c r="M91" s="7"/>
      <c r="N91" s="7"/>
      <c r="O91" s="7"/>
      <c r="P91" s="8"/>
      <c r="Q91" s="17"/>
      <c r="R91" s="7"/>
      <c r="S91" s="7"/>
      <c r="T91" s="9"/>
    </row>
    <row r="92" spans="2:20" ht="13.5" customHeight="1" x14ac:dyDescent="0.15">
      <c r="B92" s="15"/>
      <c r="C92" s="31"/>
      <c r="D92" s="31"/>
      <c r="E92" s="32"/>
      <c r="F92" s="33"/>
      <c r="G92" s="34"/>
      <c r="H92" s="35"/>
      <c r="I92" s="41"/>
      <c r="L92" s="3"/>
      <c r="M92" s="3"/>
      <c r="N92" s="3"/>
      <c r="O92" s="3"/>
      <c r="P92" s="4"/>
      <c r="Q92" s="49"/>
      <c r="R92" s="3"/>
      <c r="S92" s="3"/>
      <c r="T92" s="6"/>
    </row>
    <row r="93" spans="2:20" ht="13.5" customHeight="1" x14ac:dyDescent="0.15">
      <c r="B93" s="16"/>
      <c r="C93" s="36"/>
      <c r="D93" s="36"/>
      <c r="E93" s="37"/>
      <c r="F93" s="38"/>
      <c r="G93" s="39"/>
      <c r="H93" s="40"/>
      <c r="I93" s="42"/>
      <c r="L93" s="7"/>
      <c r="M93" s="7"/>
      <c r="N93" s="7"/>
      <c r="O93" s="7"/>
      <c r="P93" s="8"/>
      <c r="Q93" s="17"/>
      <c r="R93" s="7"/>
      <c r="S93" s="7"/>
      <c r="T93" s="9"/>
    </row>
    <row r="94" spans="2:20" ht="13.5" customHeight="1" x14ac:dyDescent="0.15">
      <c r="B94" s="15"/>
      <c r="C94" s="31"/>
      <c r="D94" s="31"/>
      <c r="E94" s="32"/>
      <c r="F94" s="33"/>
      <c r="G94" s="34"/>
      <c r="H94" s="35"/>
      <c r="I94" s="41"/>
      <c r="L94" s="3"/>
      <c r="M94" s="3"/>
      <c r="N94" s="3"/>
      <c r="O94" s="3"/>
      <c r="P94" s="4"/>
      <c r="Q94" s="49"/>
      <c r="R94" s="3"/>
      <c r="S94" s="3"/>
      <c r="T94" s="6"/>
    </row>
    <row r="95" spans="2:20" ht="13.5" customHeight="1" x14ac:dyDescent="0.15">
      <c r="B95" s="16"/>
      <c r="C95" s="36"/>
      <c r="D95" s="36"/>
      <c r="E95" s="37"/>
      <c r="F95" s="38"/>
      <c r="G95" s="39"/>
      <c r="H95" s="40"/>
      <c r="I95" s="42"/>
      <c r="L95" s="7"/>
      <c r="M95" s="7"/>
      <c r="N95" s="7"/>
      <c r="O95" s="7"/>
      <c r="P95" s="8"/>
      <c r="Q95" s="17"/>
      <c r="R95" s="7"/>
      <c r="S95" s="7"/>
      <c r="T95" s="9"/>
    </row>
    <row r="96" spans="2:20" ht="13.5" customHeight="1" x14ac:dyDescent="0.15">
      <c r="B96" s="15"/>
      <c r="C96" s="31"/>
      <c r="D96" s="31"/>
      <c r="E96" s="32"/>
      <c r="F96" s="33"/>
      <c r="G96" s="34"/>
      <c r="H96" s="35"/>
      <c r="I96" s="41"/>
      <c r="L96" s="3"/>
      <c r="M96" s="3"/>
      <c r="N96" s="3"/>
      <c r="O96" s="3"/>
      <c r="P96" s="4"/>
      <c r="Q96" s="49"/>
      <c r="R96" s="3"/>
      <c r="S96" s="3"/>
      <c r="T96" s="6"/>
    </row>
    <row r="97" spans="2:20" ht="13.5" customHeight="1" x14ac:dyDescent="0.15">
      <c r="B97" s="16"/>
      <c r="C97" s="36"/>
      <c r="D97" s="36"/>
      <c r="E97" s="37"/>
      <c r="F97" s="38"/>
      <c r="G97" s="39"/>
      <c r="H97" s="40"/>
      <c r="I97" s="42"/>
      <c r="L97" s="7"/>
      <c r="M97" s="7"/>
      <c r="N97" s="7"/>
      <c r="O97" s="7"/>
      <c r="P97" s="8"/>
      <c r="Q97" s="17"/>
      <c r="R97" s="7"/>
      <c r="S97" s="7"/>
      <c r="T97" s="9"/>
    </row>
    <row r="98" spans="2:20" ht="13.5" customHeight="1" x14ac:dyDescent="0.15">
      <c r="B98" s="15"/>
      <c r="C98" s="31"/>
      <c r="D98" s="31"/>
      <c r="E98" s="32"/>
      <c r="F98" s="33"/>
      <c r="G98" s="34"/>
      <c r="H98" s="35"/>
      <c r="I98" s="41"/>
      <c r="L98" s="3"/>
      <c r="M98" s="3"/>
      <c r="N98" s="3"/>
      <c r="O98" s="3"/>
      <c r="P98" s="4"/>
      <c r="Q98" s="49"/>
      <c r="R98" s="3"/>
      <c r="S98" s="3"/>
      <c r="T98" s="6"/>
    </row>
    <row r="99" spans="2:20" ht="13.5" customHeight="1" x14ac:dyDescent="0.15">
      <c r="B99" s="16"/>
      <c r="C99" s="36"/>
      <c r="D99" s="36"/>
      <c r="E99" s="37"/>
      <c r="F99" s="38"/>
      <c r="G99" s="39"/>
      <c r="H99" s="40"/>
      <c r="I99" s="42"/>
      <c r="L99" s="7"/>
      <c r="M99" s="7"/>
      <c r="N99" s="7"/>
      <c r="O99" s="7"/>
      <c r="P99" s="8"/>
      <c r="Q99" s="17"/>
      <c r="R99" s="7"/>
      <c r="S99" s="7"/>
      <c r="T99" s="9"/>
    </row>
    <row r="100" spans="2:20" ht="13.5" customHeight="1" x14ac:dyDescent="0.15">
      <c r="B100" s="15"/>
      <c r="C100" s="31"/>
      <c r="D100" s="31"/>
      <c r="E100" s="32"/>
      <c r="F100" s="33"/>
      <c r="G100" s="34"/>
      <c r="H100" s="35"/>
      <c r="I100" s="41"/>
      <c r="L100" s="3"/>
      <c r="M100" s="3"/>
      <c r="N100" s="3"/>
      <c r="O100" s="3"/>
      <c r="P100" s="4"/>
      <c r="Q100" s="49"/>
      <c r="R100" s="3"/>
      <c r="S100" s="3"/>
      <c r="T100" s="6"/>
    </row>
    <row r="101" spans="2:20" ht="13.5" customHeight="1" x14ac:dyDescent="0.15">
      <c r="B101" s="16"/>
      <c r="C101" s="36"/>
      <c r="D101" s="36"/>
      <c r="E101" s="37"/>
      <c r="F101" s="38"/>
      <c r="G101" s="39"/>
      <c r="H101" s="40"/>
      <c r="I101" s="42"/>
      <c r="L101" s="7"/>
      <c r="M101" s="7"/>
      <c r="N101" s="7"/>
      <c r="O101" s="7"/>
      <c r="P101" s="8"/>
      <c r="Q101" s="17"/>
      <c r="R101" s="7"/>
      <c r="S101" s="7"/>
      <c r="T101" s="9"/>
    </row>
    <row r="102" spans="2:20" ht="13.5" customHeight="1" x14ac:dyDescent="0.15">
      <c r="B102" s="15"/>
      <c r="C102" s="31"/>
      <c r="D102" s="31"/>
      <c r="E102" s="32"/>
      <c r="F102" s="33"/>
      <c r="G102" s="34"/>
      <c r="H102" s="35"/>
      <c r="I102" s="41"/>
      <c r="L102" s="3"/>
      <c r="M102" s="3"/>
      <c r="N102" s="3"/>
      <c r="O102" s="3"/>
      <c r="P102" s="4"/>
      <c r="Q102" s="49"/>
      <c r="R102" s="3"/>
      <c r="S102" s="3"/>
      <c r="T102" s="6"/>
    </row>
    <row r="103" spans="2:20" ht="13.5" customHeight="1" x14ac:dyDescent="0.15">
      <c r="B103" s="16"/>
      <c r="C103" s="36"/>
      <c r="D103" s="36"/>
      <c r="E103" s="37"/>
      <c r="F103" s="38"/>
      <c r="G103" s="39"/>
      <c r="H103" s="40"/>
      <c r="I103" s="42"/>
      <c r="L103" s="7"/>
      <c r="M103" s="7"/>
      <c r="N103" s="7"/>
      <c r="O103" s="7"/>
      <c r="P103" s="8"/>
      <c r="Q103" s="17"/>
      <c r="R103" s="7"/>
      <c r="S103" s="7"/>
      <c r="T103" s="9"/>
    </row>
    <row r="104" spans="2:20" ht="13.5" customHeight="1" x14ac:dyDescent="0.15">
      <c r="B104" s="15"/>
      <c r="C104" s="31"/>
      <c r="D104" s="31"/>
      <c r="E104" s="32"/>
      <c r="F104" s="33"/>
      <c r="G104" s="34"/>
      <c r="H104" s="35"/>
      <c r="I104" s="41"/>
      <c r="L104" s="3"/>
      <c r="M104" s="3"/>
      <c r="N104" s="3"/>
      <c r="O104" s="3"/>
      <c r="P104" s="4"/>
      <c r="Q104" s="49"/>
      <c r="R104" s="3"/>
      <c r="S104" s="3"/>
      <c r="T104" s="6"/>
    </row>
    <row r="105" spans="2:20" ht="13.5" customHeight="1" x14ac:dyDescent="0.15">
      <c r="B105" s="16"/>
      <c r="C105" s="36"/>
      <c r="D105" s="36"/>
      <c r="E105" s="37"/>
      <c r="F105" s="38"/>
      <c r="G105" s="39"/>
      <c r="H105" s="40"/>
      <c r="I105" s="42"/>
      <c r="L105" s="7"/>
      <c r="M105" s="7"/>
      <c r="N105" s="7"/>
      <c r="O105" s="7"/>
      <c r="P105" s="8"/>
      <c r="Q105" s="17"/>
      <c r="R105" s="7"/>
      <c r="S105" s="7"/>
      <c r="T105" s="9"/>
    </row>
    <row r="106" spans="2:20" ht="13.5" customHeight="1" x14ac:dyDescent="0.15">
      <c r="B106" s="15"/>
      <c r="C106" s="31"/>
      <c r="D106" s="31"/>
      <c r="E106" s="32"/>
      <c r="F106" s="33"/>
      <c r="G106" s="34"/>
      <c r="H106" s="35"/>
      <c r="I106" s="41"/>
      <c r="L106" s="3"/>
      <c r="M106" s="3"/>
      <c r="N106" s="3"/>
      <c r="O106" s="3"/>
      <c r="P106" s="4"/>
      <c r="Q106" s="49"/>
      <c r="R106" s="3"/>
      <c r="S106" s="3"/>
      <c r="T106" s="6"/>
    </row>
    <row r="107" spans="2:20" ht="13.5" customHeight="1" x14ac:dyDescent="0.15">
      <c r="B107" s="16"/>
      <c r="C107" s="36"/>
      <c r="D107" s="36"/>
      <c r="E107" s="37"/>
      <c r="F107" s="38"/>
      <c r="G107" s="39"/>
      <c r="H107" s="40"/>
      <c r="I107" s="42"/>
      <c r="L107" s="7"/>
      <c r="M107" s="7"/>
      <c r="N107" s="7"/>
      <c r="O107" s="7"/>
      <c r="P107" s="8"/>
      <c r="Q107" s="17"/>
      <c r="R107" s="7"/>
      <c r="S107" s="7"/>
      <c r="T107" s="9"/>
    </row>
    <row r="108" spans="2:20" ht="13.5" customHeight="1" x14ac:dyDescent="0.15">
      <c r="B108" s="15"/>
      <c r="C108" s="31"/>
      <c r="D108" s="31"/>
      <c r="E108" s="32"/>
      <c r="F108" s="33"/>
      <c r="G108" s="34"/>
      <c r="H108" s="35"/>
      <c r="I108" s="41"/>
      <c r="L108" s="3"/>
      <c r="M108" s="3"/>
      <c r="N108" s="3"/>
      <c r="O108" s="3"/>
      <c r="P108" s="4"/>
      <c r="Q108" s="49"/>
      <c r="R108" s="3"/>
      <c r="S108" s="3"/>
      <c r="T108" s="6"/>
    </row>
    <row r="109" spans="2:20" ht="13.5" customHeight="1" x14ac:dyDescent="0.15">
      <c r="B109" s="16"/>
      <c r="C109" s="36"/>
      <c r="D109" s="36"/>
      <c r="E109" s="37"/>
      <c r="F109" s="38"/>
      <c r="G109" s="39"/>
      <c r="H109" s="40"/>
      <c r="I109" s="42"/>
      <c r="L109" s="7"/>
      <c r="M109" s="7"/>
      <c r="N109" s="7"/>
      <c r="O109" s="7"/>
      <c r="P109" s="8"/>
      <c r="Q109" s="17"/>
      <c r="R109" s="7"/>
      <c r="S109" s="7"/>
      <c r="T109" s="9"/>
    </row>
    <row r="110" spans="2:20" ht="13.5" customHeight="1" x14ac:dyDescent="0.15">
      <c r="B110" s="15"/>
      <c r="C110" s="31"/>
      <c r="D110" s="31"/>
      <c r="E110" s="32"/>
      <c r="F110" s="33"/>
      <c r="G110" s="34"/>
      <c r="H110" s="35"/>
      <c r="I110" s="41"/>
      <c r="L110" s="3"/>
      <c r="M110" s="3"/>
      <c r="N110" s="3"/>
      <c r="O110" s="3"/>
      <c r="P110" s="4"/>
      <c r="Q110" s="49"/>
      <c r="R110" s="3"/>
      <c r="S110" s="3"/>
      <c r="T110" s="6"/>
    </row>
    <row r="111" spans="2:20" ht="13.5" customHeight="1" x14ac:dyDescent="0.15">
      <c r="B111" s="16"/>
      <c r="C111" s="36"/>
      <c r="D111" s="36"/>
      <c r="E111" s="37"/>
      <c r="F111" s="38"/>
      <c r="G111" s="39"/>
      <c r="H111" s="40"/>
      <c r="I111" s="42"/>
      <c r="L111" s="7"/>
      <c r="M111" s="7"/>
      <c r="N111" s="7"/>
      <c r="O111" s="7"/>
      <c r="P111" s="8"/>
      <c r="Q111" s="17"/>
      <c r="R111" s="7"/>
      <c r="S111" s="7"/>
      <c r="T111" s="9"/>
    </row>
    <row r="112" spans="2:20" ht="13.5" customHeight="1" x14ac:dyDescent="0.15">
      <c r="B112" s="15"/>
      <c r="C112" s="31"/>
      <c r="D112" s="31"/>
      <c r="E112" s="32"/>
      <c r="F112" s="33"/>
      <c r="G112" s="34"/>
      <c r="H112" s="35"/>
      <c r="I112" s="41"/>
      <c r="L112" s="3"/>
      <c r="M112" s="3"/>
      <c r="N112" s="3"/>
      <c r="O112" s="3"/>
      <c r="P112" s="4"/>
      <c r="Q112" s="49"/>
      <c r="R112" s="3"/>
      <c r="S112" s="3"/>
      <c r="T112" s="6"/>
    </row>
    <row r="113" spans="2:20" ht="13.5" customHeight="1" x14ac:dyDescent="0.15">
      <c r="B113" s="16"/>
      <c r="C113" s="36"/>
      <c r="D113" s="36"/>
      <c r="E113" s="37"/>
      <c r="F113" s="38"/>
      <c r="G113" s="39"/>
      <c r="H113" s="40"/>
      <c r="I113" s="42"/>
      <c r="L113" s="7"/>
      <c r="M113" s="7"/>
      <c r="N113" s="7"/>
      <c r="O113" s="7"/>
      <c r="P113" s="8"/>
      <c r="Q113" s="17"/>
      <c r="R113" s="7"/>
      <c r="S113" s="7"/>
      <c r="T113" s="9"/>
    </row>
    <row r="114" spans="2:20" ht="13.5" customHeight="1" x14ac:dyDescent="0.15">
      <c r="B114" s="15"/>
      <c r="C114" s="31"/>
      <c r="D114" s="31"/>
      <c r="E114" s="32"/>
      <c r="F114" s="33"/>
      <c r="G114" s="34"/>
      <c r="H114" s="35"/>
      <c r="I114" s="41"/>
      <c r="L114" s="3"/>
      <c r="M114" s="3"/>
      <c r="N114" s="3"/>
      <c r="O114" s="3"/>
      <c r="P114" s="4"/>
      <c r="Q114" s="49"/>
      <c r="R114" s="3"/>
      <c r="S114" s="3"/>
      <c r="T114" s="6"/>
    </row>
    <row r="115" spans="2:20" ht="13.5" customHeight="1" x14ac:dyDescent="0.15">
      <c r="B115" s="16"/>
      <c r="C115" s="36"/>
      <c r="D115" s="36"/>
      <c r="E115" s="37"/>
      <c r="F115" s="38"/>
      <c r="G115" s="39"/>
      <c r="H115" s="40"/>
      <c r="I115" s="42"/>
      <c r="L115" s="7"/>
      <c r="M115" s="7"/>
      <c r="N115" s="7"/>
      <c r="O115" s="7"/>
      <c r="P115" s="8"/>
      <c r="Q115" s="17"/>
      <c r="R115" s="7"/>
      <c r="S115" s="7"/>
      <c r="T115" s="9"/>
    </row>
    <row r="116" spans="2:20" ht="13.5" customHeight="1" x14ac:dyDescent="0.15">
      <c r="B116" s="15"/>
      <c r="C116" s="31"/>
      <c r="D116" s="31"/>
      <c r="E116" s="32"/>
      <c r="F116" s="33"/>
      <c r="G116" s="34"/>
      <c r="H116" s="35"/>
      <c r="I116" s="41"/>
      <c r="L116" s="3"/>
      <c r="M116" s="3"/>
      <c r="N116" s="3"/>
      <c r="O116" s="3"/>
      <c r="P116" s="4"/>
      <c r="Q116" s="49"/>
      <c r="R116" s="3"/>
      <c r="S116" s="3"/>
      <c r="T116" s="6"/>
    </row>
    <row r="117" spans="2:20" ht="13.5" customHeight="1" x14ac:dyDescent="0.15">
      <c r="B117" s="16"/>
      <c r="C117" s="36"/>
      <c r="D117" s="36"/>
      <c r="E117" s="37"/>
      <c r="F117" s="38"/>
      <c r="G117" s="39"/>
      <c r="H117" s="40"/>
      <c r="I117" s="42"/>
      <c r="L117" s="7"/>
      <c r="M117" s="7"/>
      <c r="N117" s="7"/>
      <c r="O117" s="7"/>
      <c r="P117" s="8"/>
      <c r="Q117" s="17"/>
      <c r="R117" s="7"/>
      <c r="S117" s="7"/>
      <c r="T117" s="9"/>
    </row>
    <row r="118" spans="2:20" ht="13.5" customHeight="1" x14ac:dyDescent="0.15">
      <c r="B118" s="15"/>
      <c r="C118" s="31"/>
      <c r="D118" s="31"/>
      <c r="E118" s="32"/>
      <c r="F118" s="33"/>
      <c r="G118" s="34"/>
      <c r="H118" s="35"/>
      <c r="I118" s="41"/>
      <c r="L118" s="3"/>
      <c r="M118" s="3"/>
      <c r="N118" s="3"/>
      <c r="O118" s="3"/>
      <c r="P118" s="4"/>
      <c r="Q118" s="49"/>
      <c r="R118" s="3"/>
      <c r="S118" s="3"/>
      <c r="T118" s="6"/>
    </row>
    <row r="119" spans="2:20" ht="13.5" customHeight="1" x14ac:dyDescent="0.15">
      <c r="B119" s="16"/>
      <c r="C119" s="36"/>
      <c r="D119" s="36"/>
      <c r="E119" s="37"/>
      <c r="F119" s="38"/>
      <c r="G119" s="39"/>
      <c r="H119" s="40"/>
      <c r="I119" s="42"/>
      <c r="L119" s="7"/>
      <c r="M119" s="7"/>
      <c r="N119" s="7"/>
      <c r="O119" s="7"/>
      <c r="P119" s="8"/>
      <c r="Q119" s="17"/>
      <c r="R119" s="7"/>
      <c r="S119" s="7"/>
      <c r="T119" s="9"/>
    </row>
    <row r="120" spans="2:20" ht="13.5" customHeight="1" x14ac:dyDescent="0.15">
      <c r="B120" s="15"/>
      <c r="C120" s="31"/>
      <c r="D120" s="31"/>
      <c r="E120" s="32"/>
      <c r="F120" s="33"/>
      <c r="G120" s="34"/>
      <c r="H120" s="35"/>
      <c r="I120" s="41"/>
      <c r="L120" s="3"/>
      <c r="M120" s="3"/>
      <c r="N120" s="3"/>
      <c r="O120" s="3"/>
      <c r="P120" s="4"/>
      <c r="Q120" s="49"/>
      <c r="R120" s="3"/>
      <c r="S120" s="3"/>
      <c r="T120" s="6"/>
    </row>
    <row r="121" spans="2:20" ht="13.5" customHeight="1" x14ac:dyDescent="0.15">
      <c r="B121" s="16"/>
      <c r="C121" s="36"/>
      <c r="D121" s="36"/>
      <c r="E121" s="37"/>
      <c r="F121" s="38"/>
      <c r="G121" s="39"/>
      <c r="H121" s="40"/>
      <c r="I121" s="42"/>
      <c r="L121" s="7"/>
      <c r="M121" s="7"/>
      <c r="N121" s="7"/>
      <c r="O121" s="7"/>
      <c r="P121" s="8"/>
      <c r="Q121" s="17"/>
      <c r="R121" s="7"/>
      <c r="S121" s="7"/>
      <c r="T121" s="9"/>
    </row>
    <row r="122" spans="2:20" ht="13.5" customHeight="1" x14ac:dyDescent="0.15">
      <c r="B122" s="15"/>
      <c r="C122" s="31"/>
      <c r="D122" s="31"/>
      <c r="E122" s="32"/>
      <c r="F122" s="33"/>
      <c r="G122" s="34"/>
      <c r="H122" s="35"/>
      <c r="I122" s="41"/>
      <c r="L122" s="3"/>
      <c r="M122" s="3"/>
      <c r="N122" s="3"/>
      <c r="O122" s="3"/>
      <c r="P122" s="4"/>
      <c r="Q122" s="49"/>
      <c r="R122" s="3"/>
      <c r="S122" s="3"/>
      <c r="T122" s="6"/>
    </row>
    <row r="123" spans="2:20" ht="13.5" customHeight="1" x14ac:dyDescent="0.15">
      <c r="B123" s="16"/>
      <c r="C123" s="36"/>
      <c r="D123" s="36"/>
      <c r="E123" s="37"/>
      <c r="F123" s="38"/>
      <c r="G123" s="39"/>
      <c r="H123" s="40"/>
      <c r="I123" s="42"/>
      <c r="L123" s="7"/>
      <c r="M123" s="7"/>
      <c r="N123" s="7"/>
      <c r="O123" s="7"/>
      <c r="P123" s="8"/>
      <c r="Q123" s="17"/>
      <c r="R123" s="7"/>
      <c r="S123" s="7"/>
      <c r="T123" s="9"/>
    </row>
    <row r="124" spans="2:20" ht="13.5" customHeight="1" x14ac:dyDescent="0.15">
      <c r="B124" s="15"/>
      <c r="C124" s="31"/>
      <c r="D124" s="31"/>
      <c r="E124" s="32"/>
      <c r="F124" s="33"/>
      <c r="G124" s="34"/>
      <c r="H124" s="35"/>
      <c r="I124" s="41"/>
      <c r="L124" s="3"/>
      <c r="M124" s="3"/>
      <c r="N124" s="3"/>
      <c r="O124" s="3"/>
      <c r="P124" s="4"/>
      <c r="Q124" s="49"/>
      <c r="R124" s="3"/>
      <c r="S124" s="3"/>
      <c r="T124" s="6"/>
    </row>
    <row r="125" spans="2:20" ht="13.5" customHeight="1" x14ac:dyDescent="0.15">
      <c r="B125" s="16"/>
      <c r="C125" s="36"/>
      <c r="D125" s="36"/>
      <c r="E125" s="37"/>
      <c r="F125" s="38"/>
      <c r="G125" s="39"/>
      <c r="H125" s="40"/>
      <c r="I125" s="42"/>
      <c r="L125" s="7"/>
      <c r="M125" s="7"/>
      <c r="N125" s="7"/>
      <c r="O125" s="7"/>
      <c r="P125" s="8"/>
      <c r="Q125" s="17"/>
      <c r="R125" s="7"/>
      <c r="S125" s="7"/>
      <c r="T125" s="9"/>
    </row>
    <row r="126" spans="2:20" ht="13.5" customHeight="1" x14ac:dyDescent="0.15">
      <c r="B126" s="15"/>
      <c r="C126" s="31"/>
      <c r="D126" s="31"/>
      <c r="E126" s="32"/>
      <c r="F126" s="33"/>
      <c r="G126" s="34"/>
      <c r="H126" s="35"/>
      <c r="I126" s="41"/>
      <c r="L126" s="3"/>
      <c r="M126" s="3"/>
      <c r="N126" s="3"/>
      <c r="O126" s="3"/>
      <c r="P126" s="4"/>
      <c r="Q126" s="49"/>
      <c r="R126" s="3"/>
      <c r="S126" s="3"/>
      <c r="T126" s="6"/>
    </row>
    <row r="127" spans="2:20" ht="13.5" customHeight="1" x14ac:dyDescent="0.15">
      <c r="B127" s="16"/>
      <c r="C127" s="36"/>
      <c r="D127" s="36"/>
      <c r="E127" s="37"/>
      <c r="F127" s="38"/>
      <c r="G127" s="39"/>
      <c r="H127" s="40"/>
      <c r="I127" s="42"/>
      <c r="L127" s="7"/>
      <c r="M127" s="7"/>
      <c r="N127" s="7"/>
      <c r="O127" s="7"/>
      <c r="P127" s="8"/>
      <c r="Q127" s="17"/>
      <c r="R127" s="7"/>
      <c r="S127" s="7"/>
      <c r="T127" s="9"/>
    </row>
    <row r="128" spans="2:20" ht="13.5" customHeight="1" x14ac:dyDescent="0.15">
      <c r="B128" s="15"/>
      <c r="C128" s="31"/>
      <c r="D128" s="31"/>
      <c r="E128" s="32"/>
      <c r="F128" s="33"/>
      <c r="G128" s="34"/>
      <c r="H128" s="35"/>
      <c r="I128" s="41"/>
      <c r="L128" s="3"/>
      <c r="M128" s="3"/>
      <c r="N128" s="3"/>
      <c r="O128" s="3"/>
      <c r="P128" s="4"/>
      <c r="Q128" s="49"/>
      <c r="R128" s="3"/>
      <c r="S128" s="3"/>
      <c r="T128" s="6"/>
    </row>
    <row r="129" spans="2:20" ht="13.5" customHeight="1" x14ac:dyDescent="0.15">
      <c r="B129" s="16"/>
      <c r="C129" s="36"/>
      <c r="D129" s="36"/>
      <c r="E129" s="37"/>
      <c r="F129" s="38"/>
      <c r="G129" s="39"/>
      <c r="H129" s="40"/>
      <c r="I129" s="42"/>
      <c r="L129" s="7"/>
      <c r="M129" s="7"/>
      <c r="N129" s="7"/>
      <c r="O129" s="7"/>
      <c r="P129" s="8"/>
      <c r="Q129" s="17"/>
      <c r="R129" s="7"/>
      <c r="S129" s="7"/>
      <c r="T129" s="9"/>
    </row>
    <row r="130" spans="2:20" ht="13.5" customHeight="1" x14ac:dyDescent="0.15">
      <c r="B130" s="15"/>
      <c r="C130" s="31"/>
      <c r="D130" s="31"/>
      <c r="E130" s="32"/>
      <c r="F130" s="33"/>
      <c r="G130" s="34"/>
      <c r="H130" s="35"/>
      <c r="I130" s="41"/>
      <c r="L130" s="3"/>
      <c r="M130" s="3"/>
      <c r="N130" s="3"/>
      <c r="O130" s="3"/>
      <c r="P130" s="4"/>
      <c r="Q130" s="49"/>
      <c r="R130" s="3"/>
      <c r="S130" s="3"/>
      <c r="T130" s="6"/>
    </row>
    <row r="131" spans="2:20" ht="13.5" customHeight="1" x14ac:dyDescent="0.15">
      <c r="B131" s="16"/>
      <c r="C131" s="36"/>
      <c r="D131" s="36"/>
      <c r="E131" s="37"/>
      <c r="F131" s="38"/>
      <c r="G131" s="39"/>
      <c r="H131" s="40"/>
      <c r="I131" s="42"/>
      <c r="L131" s="7"/>
      <c r="M131" s="7"/>
      <c r="N131" s="7"/>
      <c r="O131" s="7"/>
      <c r="P131" s="8"/>
      <c r="Q131" s="17"/>
      <c r="R131" s="7"/>
      <c r="S131" s="7"/>
      <c r="T131" s="9"/>
    </row>
    <row r="132" spans="2:20" ht="13.5" customHeight="1" x14ac:dyDescent="0.15">
      <c r="B132" s="15"/>
      <c r="C132" s="31"/>
      <c r="D132" s="31"/>
      <c r="E132" s="32"/>
      <c r="F132" s="33"/>
      <c r="G132" s="34"/>
      <c r="H132" s="35"/>
      <c r="I132" s="41"/>
      <c r="L132" s="3"/>
      <c r="M132" s="3"/>
      <c r="N132" s="3"/>
      <c r="O132" s="3"/>
      <c r="P132" s="4"/>
      <c r="Q132" s="49"/>
      <c r="R132" s="3"/>
      <c r="S132" s="3"/>
      <c r="T132" s="6"/>
    </row>
    <row r="133" spans="2:20" ht="13.5" customHeight="1" x14ac:dyDescent="0.15">
      <c r="B133" s="16"/>
      <c r="C133" s="36"/>
      <c r="D133" s="36"/>
      <c r="E133" s="37"/>
      <c r="F133" s="38"/>
      <c r="G133" s="39"/>
      <c r="H133" s="40"/>
      <c r="I133" s="42"/>
      <c r="L133" s="7"/>
      <c r="M133" s="7"/>
      <c r="N133" s="7"/>
      <c r="O133" s="7"/>
      <c r="P133" s="8"/>
      <c r="Q133" s="17"/>
      <c r="R133" s="7"/>
      <c r="S133" s="7"/>
      <c r="T133" s="9"/>
    </row>
    <row r="134" spans="2:20" ht="13.5" customHeight="1" x14ac:dyDescent="0.15">
      <c r="B134" s="15"/>
      <c r="C134" s="31"/>
      <c r="D134" s="31"/>
      <c r="E134" s="32"/>
      <c r="F134" s="33"/>
      <c r="G134" s="34"/>
      <c r="H134" s="35"/>
      <c r="I134" s="41"/>
      <c r="L134" s="3"/>
      <c r="M134" s="3"/>
      <c r="N134" s="3"/>
      <c r="O134" s="3"/>
      <c r="P134" s="4"/>
      <c r="Q134" s="49"/>
      <c r="R134" s="3"/>
      <c r="S134" s="3"/>
      <c r="T134" s="6"/>
    </row>
    <row r="135" spans="2:20" ht="13.5" customHeight="1" x14ac:dyDescent="0.15">
      <c r="B135" s="16"/>
      <c r="C135" s="36"/>
      <c r="D135" s="36"/>
      <c r="E135" s="37"/>
      <c r="F135" s="38"/>
      <c r="G135" s="39"/>
      <c r="H135" s="40"/>
      <c r="I135" s="42"/>
      <c r="L135" s="7"/>
      <c r="M135" s="7"/>
      <c r="N135" s="7"/>
      <c r="O135" s="7"/>
      <c r="P135" s="8"/>
      <c r="Q135" s="17"/>
      <c r="R135" s="7"/>
      <c r="S135" s="7"/>
      <c r="T135" s="9"/>
    </row>
    <row r="136" spans="2:20" ht="13.5" customHeight="1" x14ac:dyDescent="0.15">
      <c r="B136" s="15"/>
      <c r="C136" s="31"/>
      <c r="D136" s="31"/>
      <c r="E136" s="32"/>
      <c r="F136" s="33"/>
      <c r="G136" s="34"/>
      <c r="H136" s="35"/>
      <c r="I136" s="41"/>
      <c r="L136" s="3"/>
      <c r="M136" s="3"/>
      <c r="N136" s="3"/>
      <c r="O136" s="3"/>
      <c r="P136" s="4"/>
      <c r="Q136" s="49"/>
      <c r="R136" s="3"/>
      <c r="S136" s="3"/>
      <c r="T136" s="6"/>
    </row>
    <row r="137" spans="2:20" ht="13.5" customHeight="1" x14ac:dyDescent="0.15">
      <c r="B137" s="16"/>
      <c r="C137" s="36"/>
      <c r="D137" s="36"/>
      <c r="E137" s="37"/>
      <c r="F137" s="38"/>
      <c r="G137" s="39"/>
      <c r="H137" s="40"/>
      <c r="I137" s="42"/>
      <c r="L137" s="7"/>
      <c r="M137" s="7"/>
      <c r="N137" s="7"/>
      <c r="O137" s="7"/>
      <c r="P137" s="8"/>
      <c r="Q137" s="17"/>
      <c r="R137" s="7"/>
      <c r="S137" s="7"/>
      <c r="T137" s="9"/>
    </row>
    <row r="138" spans="2:20" ht="13.5" customHeight="1" x14ac:dyDescent="0.15">
      <c r="B138" s="15"/>
      <c r="C138" s="31"/>
      <c r="D138" s="31"/>
      <c r="E138" s="32"/>
      <c r="F138" s="33"/>
      <c r="G138" s="34"/>
      <c r="H138" s="35"/>
      <c r="I138" s="41"/>
      <c r="L138" s="3"/>
      <c r="M138" s="3"/>
      <c r="N138" s="3"/>
      <c r="O138" s="3"/>
      <c r="P138" s="4"/>
      <c r="Q138" s="49"/>
      <c r="R138" s="3"/>
      <c r="S138" s="3"/>
      <c r="T138" s="6"/>
    </row>
    <row r="139" spans="2:20" ht="13.5" customHeight="1" x14ac:dyDescent="0.15">
      <c r="B139" s="16"/>
      <c r="C139" s="36"/>
      <c r="D139" s="36"/>
      <c r="E139" s="37"/>
      <c r="F139" s="38"/>
      <c r="G139" s="39"/>
      <c r="H139" s="40"/>
      <c r="I139" s="42"/>
      <c r="L139" s="7"/>
      <c r="M139" s="7"/>
      <c r="N139" s="7"/>
      <c r="O139" s="7"/>
      <c r="P139" s="8"/>
      <c r="Q139" s="17"/>
      <c r="R139" s="7"/>
      <c r="S139" s="7"/>
      <c r="T139" s="9"/>
    </row>
    <row r="140" spans="2:20" ht="13.5" customHeight="1" x14ac:dyDescent="0.15">
      <c r="B140" s="15"/>
      <c r="C140" s="31"/>
      <c r="D140" s="31"/>
      <c r="E140" s="32"/>
      <c r="F140" s="33"/>
      <c r="G140" s="34"/>
      <c r="H140" s="35"/>
      <c r="I140" s="41"/>
      <c r="L140" s="3"/>
      <c r="M140" s="3"/>
      <c r="N140" s="3"/>
      <c r="O140" s="3"/>
      <c r="P140" s="4"/>
      <c r="Q140" s="49"/>
      <c r="R140" s="3"/>
      <c r="S140" s="3"/>
      <c r="T140" s="6"/>
    </row>
    <row r="141" spans="2:20" ht="13.5" customHeight="1" x14ac:dyDescent="0.15">
      <c r="B141" s="16"/>
      <c r="C141" s="36"/>
      <c r="D141" s="36"/>
      <c r="E141" s="37"/>
      <c r="F141" s="38"/>
      <c r="G141" s="39"/>
      <c r="H141" s="40"/>
      <c r="I141" s="42"/>
      <c r="L141" s="7"/>
      <c r="M141" s="7"/>
      <c r="N141" s="7"/>
      <c r="O141" s="7"/>
      <c r="P141" s="8"/>
      <c r="Q141" s="17"/>
      <c r="R141" s="7"/>
      <c r="S141" s="7"/>
      <c r="T141" s="9"/>
    </row>
    <row r="142" spans="2:20" ht="13.5" customHeight="1" x14ac:dyDescent="0.15">
      <c r="B142" s="15"/>
      <c r="C142" s="31"/>
      <c r="D142" s="31"/>
      <c r="E142" s="32"/>
      <c r="F142" s="33"/>
      <c r="G142" s="34"/>
      <c r="H142" s="35"/>
      <c r="I142" s="41"/>
      <c r="L142" s="3"/>
      <c r="M142" s="3"/>
      <c r="N142" s="3"/>
      <c r="O142" s="3"/>
      <c r="P142" s="4"/>
      <c r="Q142" s="49"/>
      <c r="R142" s="3"/>
      <c r="S142" s="3"/>
      <c r="T142" s="6"/>
    </row>
    <row r="143" spans="2:20" ht="13.5" customHeight="1" x14ac:dyDescent="0.15">
      <c r="B143" s="16"/>
      <c r="C143" s="36"/>
      <c r="D143" s="36"/>
      <c r="E143" s="37"/>
      <c r="F143" s="38"/>
      <c r="G143" s="39"/>
      <c r="H143" s="40"/>
      <c r="I143" s="42"/>
      <c r="L143" s="7"/>
      <c r="M143" s="7"/>
      <c r="N143" s="7"/>
      <c r="O143" s="7"/>
      <c r="P143" s="8"/>
      <c r="Q143" s="17"/>
      <c r="R143" s="7"/>
      <c r="S143" s="7"/>
      <c r="T143" s="9"/>
    </row>
    <row r="144" spans="2:20" ht="13.5" customHeight="1" x14ac:dyDescent="0.15">
      <c r="B144" s="15"/>
      <c r="C144" s="31"/>
      <c r="D144" s="31"/>
      <c r="E144" s="32"/>
      <c r="F144" s="33"/>
      <c r="G144" s="34"/>
      <c r="H144" s="35"/>
      <c r="I144" s="41"/>
      <c r="L144" s="3"/>
      <c r="M144" s="3"/>
      <c r="N144" s="3"/>
      <c r="O144" s="3"/>
      <c r="P144" s="4"/>
      <c r="Q144" s="49"/>
      <c r="R144" s="3"/>
      <c r="S144" s="3"/>
      <c r="T144" s="6"/>
    </row>
    <row r="145" spans="2:20" ht="13.5" customHeight="1" x14ac:dyDescent="0.15">
      <c r="B145" s="16"/>
      <c r="C145" s="36"/>
      <c r="D145" s="36"/>
      <c r="E145" s="37"/>
      <c r="F145" s="38"/>
      <c r="G145" s="39"/>
      <c r="H145" s="40"/>
      <c r="I145" s="42"/>
      <c r="L145" s="7"/>
      <c r="M145" s="7"/>
      <c r="N145" s="7"/>
      <c r="O145" s="7"/>
      <c r="P145" s="8"/>
      <c r="Q145" s="17"/>
      <c r="R145" s="7"/>
      <c r="S145" s="7"/>
      <c r="T145" s="9"/>
    </row>
    <row r="146" spans="2:20" ht="13.5" customHeight="1" x14ac:dyDescent="0.15">
      <c r="B146" s="15"/>
      <c r="C146" s="31"/>
      <c r="D146" s="31"/>
      <c r="E146" s="32"/>
      <c r="F146" s="33"/>
      <c r="G146" s="34"/>
      <c r="H146" s="35"/>
      <c r="I146" s="41"/>
      <c r="L146" s="3"/>
      <c r="M146" s="3"/>
      <c r="N146" s="3"/>
      <c r="O146" s="3"/>
      <c r="P146" s="4"/>
      <c r="Q146" s="49"/>
      <c r="R146" s="3"/>
      <c r="S146" s="3"/>
      <c r="T146" s="6"/>
    </row>
    <row r="147" spans="2:20" ht="13.5" customHeight="1" x14ac:dyDescent="0.15">
      <c r="B147" s="16"/>
      <c r="C147" s="36"/>
      <c r="D147" s="36"/>
      <c r="E147" s="37"/>
      <c r="F147" s="38"/>
      <c r="G147" s="39"/>
      <c r="H147" s="40"/>
      <c r="I147" s="42"/>
      <c r="L147" s="7"/>
      <c r="M147" s="7"/>
      <c r="N147" s="7"/>
      <c r="O147" s="7"/>
      <c r="P147" s="8"/>
      <c r="Q147" s="17"/>
      <c r="R147" s="7"/>
      <c r="S147" s="7"/>
      <c r="T147" s="9"/>
    </row>
    <row r="148" spans="2:20" ht="13.5" customHeight="1" x14ac:dyDescent="0.15">
      <c r="B148" s="15"/>
      <c r="C148" s="31"/>
      <c r="D148" s="31"/>
      <c r="E148" s="32"/>
      <c r="F148" s="33"/>
      <c r="G148" s="34"/>
      <c r="H148" s="35"/>
      <c r="I148" s="41"/>
      <c r="L148" s="3"/>
      <c r="M148" s="3"/>
      <c r="N148" s="3"/>
      <c r="O148" s="3"/>
      <c r="P148" s="4"/>
      <c r="Q148" s="49"/>
      <c r="R148" s="3"/>
      <c r="S148" s="3"/>
      <c r="T148" s="6"/>
    </row>
    <row r="149" spans="2:20" ht="13.5" customHeight="1" x14ac:dyDescent="0.15">
      <c r="B149" s="16"/>
      <c r="C149" s="36"/>
      <c r="D149" s="36"/>
      <c r="E149" s="37"/>
      <c r="F149" s="38"/>
      <c r="G149" s="39"/>
      <c r="H149" s="40"/>
      <c r="I149" s="42"/>
      <c r="L149" s="7"/>
      <c r="M149" s="7"/>
      <c r="N149" s="7"/>
      <c r="O149" s="7"/>
      <c r="P149" s="8"/>
      <c r="Q149" s="17"/>
      <c r="R149" s="7"/>
      <c r="S149" s="7"/>
      <c r="T149" s="9"/>
    </row>
    <row r="150" spans="2:20" ht="13.5" customHeight="1" x14ac:dyDescent="0.15">
      <c r="B150" s="15"/>
      <c r="C150" s="31"/>
      <c r="D150" s="31"/>
      <c r="E150" s="32"/>
      <c r="F150" s="33"/>
      <c r="G150" s="34"/>
      <c r="H150" s="35"/>
      <c r="I150" s="41"/>
      <c r="L150" s="3"/>
      <c r="M150" s="3"/>
      <c r="N150" s="3"/>
      <c r="O150" s="3"/>
      <c r="P150" s="4"/>
      <c r="Q150" s="49"/>
      <c r="R150" s="3"/>
      <c r="S150" s="3"/>
      <c r="T150" s="6"/>
    </row>
    <row r="151" spans="2:20" ht="13.5" customHeight="1" x14ac:dyDescent="0.15">
      <c r="B151" s="16"/>
      <c r="C151" s="36"/>
      <c r="D151" s="36"/>
      <c r="E151" s="37"/>
      <c r="F151" s="38"/>
      <c r="G151" s="39"/>
      <c r="H151" s="40"/>
      <c r="I151" s="42"/>
      <c r="L151" s="7"/>
      <c r="M151" s="7"/>
      <c r="N151" s="7"/>
      <c r="O151" s="7"/>
      <c r="P151" s="8"/>
      <c r="Q151" s="17"/>
      <c r="R151" s="7"/>
      <c r="S151" s="7"/>
      <c r="T151" s="9"/>
    </row>
    <row r="152" spans="2:20" ht="13.5" customHeight="1" x14ac:dyDescent="0.15">
      <c r="B152" s="15"/>
      <c r="C152" s="31"/>
      <c r="D152" s="31"/>
      <c r="E152" s="32"/>
      <c r="F152" s="33"/>
      <c r="G152" s="34"/>
      <c r="H152" s="35"/>
      <c r="I152" s="41"/>
      <c r="L152" s="3"/>
      <c r="M152" s="3"/>
      <c r="N152" s="3"/>
      <c r="O152" s="3"/>
      <c r="P152" s="4"/>
      <c r="Q152" s="49"/>
      <c r="R152" s="3"/>
      <c r="S152" s="3"/>
      <c r="T152" s="6"/>
    </row>
    <row r="153" spans="2:20" ht="13.5" customHeight="1" x14ac:dyDescent="0.15">
      <c r="B153" s="16"/>
      <c r="C153" s="36"/>
      <c r="D153" s="36"/>
      <c r="E153" s="37"/>
      <c r="F153" s="38"/>
      <c r="G153" s="39"/>
      <c r="H153" s="40"/>
      <c r="I153" s="42"/>
      <c r="L153" s="7"/>
      <c r="M153" s="7"/>
      <c r="N153" s="7"/>
      <c r="O153" s="7"/>
      <c r="P153" s="8"/>
      <c r="Q153" s="17"/>
      <c r="R153" s="7"/>
      <c r="S153" s="7"/>
      <c r="T153" s="9"/>
    </row>
    <row r="154" spans="2:20" ht="13.5" customHeight="1" x14ac:dyDescent="0.15">
      <c r="B154" s="15"/>
      <c r="C154" s="31"/>
      <c r="D154" s="31"/>
      <c r="E154" s="32"/>
      <c r="F154" s="33"/>
      <c r="G154" s="34"/>
      <c r="H154" s="35"/>
      <c r="I154" s="41"/>
      <c r="L154" s="3"/>
      <c r="M154" s="3"/>
      <c r="N154" s="3"/>
      <c r="O154" s="3"/>
      <c r="P154" s="4"/>
      <c r="Q154" s="49"/>
      <c r="R154" s="3"/>
      <c r="S154" s="3"/>
      <c r="T154" s="6"/>
    </row>
    <row r="155" spans="2:20" ht="13.5" customHeight="1" x14ac:dyDescent="0.15">
      <c r="B155" s="16"/>
      <c r="C155" s="36"/>
      <c r="D155" s="36"/>
      <c r="E155" s="37"/>
      <c r="F155" s="38"/>
      <c r="G155" s="39"/>
      <c r="H155" s="40"/>
      <c r="I155" s="42"/>
      <c r="L155" s="7"/>
      <c r="M155" s="7"/>
      <c r="N155" s="7"/>
      <c r="O155" s="7"/>
      <c r="P155" s="8"/>
      <c r="Q155" s="17"/>
      <c r="R155" s="7"/>
      <c r="S155" s="7"/>
      <c r="T155" s="9"/>
    </row>
    <row r="156" spans="2:20" ht="13.5" customHeight="1" x14ac:dyDescent="0.15">
      <c r="B156" s="15"/>
      <c r="C156" s="31"/>
      <c r="D156" s="31"/>
      <c r="E156" s="32"/>
      <c r="F156" s="33"/>
      <c r="G156" s="34"/>
      <c r="H156" s="35"/>
      <c r="I156" s="41"/>
      <c r="L156" s="3"/>
      <c r="M156" s="3"/>
      <c r="N156" s="3"/>
      <c r="O156" s="3"/>
      <c r="P156" s="4"/>
      <c r="Q156" s="49"/>
      <c r="R156" s="3"/>
      <c r="S156" s="3"/>
      <c r="T156" s="6"/>
    </row>
    <row r="157" spans="2:20" ht="13.5" customHeight="1" x14ac:dyDescent="0.15">
      <c r="B157" s="16"/>
      <c r="C157" s="36"/>
      <c r="D157" s="36"/>
      <c r="E157" s="37"/>
      <c r="F157" s="38"/>
      <c r="G157" s="39"/>
      <c r="H157" s="40"/>
      <c r="I157" s="42"/>
      <c r="L157" s="7"/>
      <c r="M157" s="7"/>
      <c r="N157" s="7"/>
      <c r="O157" s="7"/>
      <c r="P157" s="8"/>
      <c r="Q157" s="17"/>
      <c r="R157" s="7"/>
      <c r="S157" s="7"/>
      <c r="T157" s="9"/>
    </row>
    <row r="158" spans="2:20" ht="13.5" customHeight="1" x14ac:dyDescent="0.15">
      <c r="B158" s="15"/>
      <c r="C158" s="31"/>
      <c r="D158" s="31"/>
      <c r="E158" s="32"/>
      <c r="F158" s="33"/>
      <c r="G158" s="34"/>
      <c r="H158" s="35"/>
      <c r="I158" s="41"/>
      <c r="L158" s="3"/>
      <c r="M158" s="3"/>
      <c r="N158" s="3"/>
      <c r="O158" s="3"/>
      <c r="P158" s="4"/>
      <c r="Q158" s="49"/>
      <c r="R158" s="3"/>
      <c r="S158" s="3"/>
      <c r="T158" s="6"/>
    </row>
    <row r="159" spans="2:20" ht="13.5" customHeight="1" x14ac:dyDescent="0.15">
      <c r="B159" s="16"/>
      <c r="C159" s="36"/>
      <c r="D159" s="36"/>
      <c r="E159" s="37"/>
      <c r="F159" s="38"/>
      <c r="G159" s="39"/>
      <c r="H159" s="40"/>
      <c r="I159" s="42"/>
      <c r="L159" s="7"/>
      <c r="M159" s="7"/>
      <c r="N159" s="7"/>
      <c r="O159" s="7"/>
      <c r="P159" s="8"/>
      <c r="Q159" s="17"/>
      <c r="R159" s="7"/>
      <c r="S159" s="7"/>
      <c r="T159" s="9"/>
    </row>
    <row r="160" spans="2:20" ht="13.5" customHeight="1" x14ac:dyDescent="0.15">
      <c r="B160" s="15"/>
      <c r="C160" s="31"/>
      <c r="D160" s="31"/>
      <c r="E160" s="32"/>
      <c r="F160" s="33"/>
      <c r="G160" s="34"/>
      <c r="H160" s="35"/>
      <c r="I160" s="41"/>
      <c r="L160" s="3"/>
      <c r="M160" s="3"/>
      <c r="N160" s="3"/>
      <c r="O160" s="3"/>
      <c r="P160" s="4"/>
      <c r="Q160" s="49"/>
      <c r="R160" s="3"/>
      <c r="S160" s="3"/>
      <c r="T160" s="6"/>
    </row>
    <row r="161" spans="2:20" ht="13.5" customHeight="1" x14ac:dyDescent="0.15">
      <c r="B161" s="16"/>
      <c r="C161" s="36"/>
      <c r="D161" s="36"/>
      <c r="E161" s="37"/>
      <c r="F161" s="38"/>
      <c r="G161" s="39"/>
      <c r="H161" s="40"/>
      <c r="I161" s="42"/>
      <c r="L161" s="7"/>
      <c r="M161" s="7"/>
      <c r="N161" s="7"/>
      <c r="O161" s="7"/>
      <c r="P161" s="8"/>
      <c r="Q161" s="17"/>
      <c r="R161" s="7"/>
      <c r="S161" s="7"/>
      <c r="T161" s="9"/>
    </row>
    <row r="162" spans="2:20" ht="13.5" customHeight="1" x14ac:dyDescent="0.15">
      <c r="B162" s="15"/>
      <c r="C162" s="31"/>
      <c r="D162" s="31"/>
      <c r="E162" s="32"/>
      <c r="F162" s="33"/>
      <c r="G162" s="34"/>
      <c r="H162" s="35"/>
      <c r="I162" s="41"/>
      <c r="L162" s="3"/>
      <c r="M162" s="3"/>
      <c r="N162" s="3"/>
      <c r="O162" s="3"/>
      <c r="P162" s="4"/>
      <c r="Q162" s="49"/>
      <c r="R162" s="3"/>
      <c r="S162" s="3"/>
      <c r="T162" s="6"/>
    </row>
    <row r="163" spans="2:20" ht="13.5" customHeight="1" x14ac:dyDescent="0.15">
      <c r="B163" s="16"/>
      <c r="C163" s="36"/>
      <c r="D163" s="36"/>
      <c r="E163" s="37"/>
      <c r="F163" s="38"/>
      <c r="G163" s="39"/>
      <c r="H163" s="40"/>
      <c r="I163" s="42"/>
      <c r="L163" s="7"/>
      <c r="M163" s="7"/>
      <c r="N163" s="7"/>
      <c r="O163" s="7"/>
      <c r="P163" s="8"/>
      <c r="Q163" s="17"/>
      <c r="R163" s="7"/>
      <c r="S163" s="7"/>
      <c r="T163" s="9"/>
    </row>
    <row r="164" spans="2:20" ht="13.5" customHeight="1" x14ac:dyDescent="0.15">
      <c r="B164" s="15"/>
      <c r="C164" s="31"/>
      <c r="D164" s="31"/>
      <c r="E164" s="32"/>
      <c r="F164" s="33"/>
      <c r="G164" s="34"/>
      <c r="H164" s="35"/>
      <c r="I164" s="41"/>
      <c r="L164" s="3"/>
      <c r="M164" s="3"/>
      <c r="N164" s="3"/>
      <c r="O164" s="3"/>
      <c r="P164" s="4"/>
      <c r="Q164" s="49"/>
      <c r="R164" s="3"/>
      <c r="S164" s="3"/>
      <c r="T164" s="6"/>
    </row>
    <row r="165" spans="2:20" ht="13.5" customHeight="1" x14ac:dyDescent="0.15">
      <c r="B165" s="16"/>
      <c r="C165" s="36"/>
      <c r="D165" s="36"/>
      <c r="E165" s="37"/>
      <c r="F165" s="38"/>
      <c r="G165" s="39"/>
      <c r="H165" s="40"/>
      <c r="I165" s="42"/>
      <c r="L165" s="7"/>
      <c r="M165" s="7"/>
      <c r="N165" s="7"/>
      <c r="O165" s="7"/>
      <c r="P165" s="8"/>
      <c r="Q165" s="17"/>
      <c r="R165" s="7"/>
      <c r="S165" s="7"/>
      <c r="T165" s="9"/>
    </row>
    <row r="166" spans="2:20" ht="13.5" customHeight="1" x14ac:dyDescent="0.15">
      <c r="B166" s="15"/>
      <c r="C166" s="31"/>
      <c r="D166" s="31"/>
      <c r="E166" s="32"/>
      <c r="F166" s="33"/>
      <c r="G166" s="34"/>
      <c r="H166" s="35"/>
      <c r="I166" s="41"/>
      <c r="L166" s="3"/>
      <c r="M166" s="3"/>
      <c r="N166" s="3"/>
      <c r="O166" s="3"/>
      <c r="P166" s="4"/>
      <c r="Q166" s="49"/>
      <c r="R166" s="3"/>
      <c r="S166" s="3"/>
      <c r="T166" s="6"/>
    </row>
    <row r="167" spans="2:20" ht="13.5" customHeight="1" x14ac:dyDescent="0.15">
      <c r="B167" s="16"/>
      <c r="C167" s="36"/>
      <c r="D167" s="36"/>
      <c r="E167" s="37"/>
      <c r="F167" s="38"/>
      <c r="G167" s="39"/>
      <c r="H167" s="40"/>
      <c r="I167" s="42"/>
      <c r="L167" s="7"/>
      <c r="M167" s="7"/>
      <c r="N167" s="7"/>
      <c r="O167" s="7"/>
      <c r="P167" s="8"/>
      <c r="Q167" s="17"/>
      <c r="R167" s="7"/>
      <c r="S167" s="7"/>
      <c r="T167" s="9"/>
    </row>
    <row r="168" spans="2:20" ht="13.5" customHeight="1" x14ac:dyDescent="0.15">
      <c r="B168" s="15"/>
      <c r="C168" s="31"/>
      <c r="D168" s="31"/>
      <c r="E168" s="32"/>
      <c r="F168" s="33"/>
      <c r="G168" s="34"/>
      <c r="H168" s="35"/>
      <c r="I168" s="41"/>
      <c r="L168" s="3"/>
      <c r="M168" s="3"/>
      <c r="N168" s="3"/>
      <c r="O168" s="3"/>
      <c r="P168" s="4"/>
      <c r="Q168" s="49"/>
      <c r="R168" s="3"/>
      <c r="S168" s="3"/>
      <c r="T168" s="6"/>
    </row>
    <row r="169" spans="2:20" ht="13.5" customHeight="1" x14ac:dyDescent="0.15">
      <c r="B169" s="16"/>
      <c r="C169" s="36"/>
      <c r="D169" s="36"/>
      <c r="E169" s="37"/>
      <c r="F169" s="38"/>
      <c r="G169" s="39"/>
      <c r="H169" s="40"/>
      <c r="I169" s="42"/>
      <c r="L169" s="7"/>
      <c r="M169" s="7"/>
      <c r="N169" s="7"/>
      <c r="O169" s="7"/>
      <c r="P169" s="8"/>
      <c r="Q169" s="17"/>
      <c r="R169" s="7"/>
      <c r="S169" s="7"/>
      <c r="T169" s="9"/>
    </row>
    <row r="170" spans="2:20" ht="13.5" customHeight="1" x14ac:dyDescent="0.15">
      <c r="B170" s="15"/>
      <c r="C170" s="31"/>
      <c r="D170" s="31"/>
      <c r="E170" s="32"/>
      <c r="F170" s="33"/>
      <c r="G170" s="34"/>
      <c r="H170" s="35"/>
      <c r="I170" s="41"/>
      <c r="L170" s="3"/>
      <c r="M170" s="3"/>
      <c r="N170" s="3"/>
      <c r="O170" s="3"/>
      <c r="P170" s="4"/>
      <c r="Q170" s="49"/>
      <c r="R170" s="3"/>
      <c r="S170" s="3"/>
      <c r="T170" s="6"/>
    </row>
    <row r="171" spans="2:20" ht="13.5" customHeight="1" x14ac:dyDescent="0.15">
      <c r="B171" s="16"/>
      <c r="C171" s="36"/>
      <c r="D171" s="36"/>
      <c r="E171" s="37"/>
      <c r="F171" s="38"/>
      <c r="G171" s="39"/>
      <c r="H171" s="40"/>
      <c r="I171" s="42"/>
      <c r="L171" s="7"/>
      <c r="M171" s="7"/>
      <c r="N171" s="7"/>
      <c r="O171" s="7"/>
      <c r="P171" s="8"/>
      <c r="Q171" s="17"/>
      <c r="R171" s="7"/>
      <c r="S171" s="7"/>
      <c r="T171" s="9"/>
    </row>
    <row r="172" spans="2:20" ht="13.5" customHeight="1" x14ac:dyDescent="0.15">
      <c r="B172" s="15"/>
      <c r="C172" s="31"/>
      <c r="D172" s="31"/>
      <c r="E172" s="32"/>
      <c r="F172" s="33"/>
      <c r="G172" s="34"/>
      <c r="H172" s="35"/>
      <c r="I172" s="41"/>
      <c r="L172" s="3"/>
      <c r="M172" s="3"/>
      <c r="N172" s="3"/>
      <c r="O172" s="3"/>
      <c r="P172" s="4"/>
      <c r="Q172" s="49"/>
      <c r="R172" s="3"/>
      <c r="S172" s="3"/>
      <c r="T172" s="6"/>
    </row>
    <row r="173" spans="2:20" ht="13.5" customHeight="1" x14ac:dyDescent="0.15">
      <c r="B173" s="16"/>
      <c r="C173" s="36"/>
      <c r="D173" s="36"/>
      <c r="E173" s="37"/>
      <c r="F173" s="38"/>
      <c r="G173" s="39"/>
      <c r="H173" s="40"/>
      <c r="I173" s="42"/>
      <c r="L173" s="7"/>
      <c r="M173" s="7"/>
      <c r="N173" s="7"/>
      <c r="O173" s="7"/>
      <c r="P173" s="8"/>
      <c r="Q173" s="17"/>
      <c r="R173" s="7"/>
      <c r="S173" s="7"/>
      <c r="T173" s="9"/>
    </row>
    <row r="174" spans="2:20" ht="13.5" customHeight="1" x14ac:dyDescent="0.15">
      <c r="B174" s="15"/>
      <c r="C174" s="31"/>
      <c r="D174" s="31"/>
      <c r="E174" s="32"/>
      <c r="F174" s="33"/>
      <c r="G174" s="34"/>
      <c r="H174" s="35"/>
      <c r="I174" s="41"/>
      <c r="L174" s="3"/>
      <c r="M174" s="3"/>
      <c r="N174" s="3"/>
      <c r="O174" s="3"/>
      <c r="P174" s="4"/>
      <c r="Q174" s="49"/>
      <c r="R174" s="3"/>
      <c r="S174" s="3"/>
      <c r="T174" s="6"/>
    </row>
    <row r="175" spans="2:20" ht="13.5" customHeight="1" x14ac:dyDescent="0.15">
      <c r="B175" s="16"/>
      <c r="C175" s="36"/>
      <c r="D175" s="36"/>
      <c r="E175" s="37"/>
      <c r="F175" s="38"/>
      <c r="G175" s="39"/>
      <c r="H175" s="40"/>
      <c r="I175" s="42"/>
      <c r="L175" s="7"/>
      <c r="M175" s="7"/>
      <c r="N175" s="7"/>
      <c r="O175" s="7"/>
      <c r="P175" s="8"/>
      <c r="Q175" s="17"/>
      <c r="R175" s="7"/>
      <c r="S175" s="7"/>
      <c r="T175" s="9"/>
    </row>
    <row r="176" spans="2:20" ht="13.5" customHeight="1" x14ac:dyDescent="0.15">
      <c r="B176" s="15"/>
      <c r="C176" s="31"/>
      <c r="D176" s="31"/>
      <c r="E176" s="32"/>
      <c r="F176" s="33"/>
      <c r="G176" s="34"/>
      <c r="H176" s="35"/>
      <c r="I176" s="41"/>
      <c r="L176" s="3"/>
      <c r="M176" s="3"/>
      <c r="N176" s="3"/>
      <c r="O176" s="3"/>
      <c r="P176" s="4"/>
      <c r="Q176" s="49"/>
      <c r="R176" s="3"/>
      <c r="S176" s="3"/>
      <c r="T176" s="6"/>
    </row>
    <row r="177" spans="2:20" ht="13.5" customHeight="1" x14ac:dyDescent="0.15">
      <c r="B177" s="16"/>
      <c r="C177" s="36"/>
      <c r="D177" s="36"/>
      <c r="E177" s="37"/>
      <c r="F177" s="38"/>
      <c r="G177" s="39"/>
      <c r="H177" s="40"/>
      <c r="I177" s="42"/>
      <c r="L177" s="7"/>
      <c r="M177" s="7"/>
      <c r="N177" s="7"/>
      <c r="O177" s="7"/>
      <c r="P177" s="8"/>
      <c r="Q177" s="17"/>
      <c r="R177" s="7"/>
      <c r="S177" s="7"/>
      <c r="T177" s="9"/>
    </row>
    <row r="178" spans="2:20" ht="13.5" customHeight="1" x14ac:dyDescent="0.15">
      <c r="B178" s="15"/>
      <c r="C178" s="31"/>
      <c r="D178" s="31"/>
      <c r="E178" s="32"/>
      <c r="F178" s="33"/>
      <c r="G178" s="34"/>
      <c r="H178" s="35"/>
      <c r="I178" s="41"/>
      <c r="L178" s="3"/>
      <c r="M178" s="3"/>
      <c r="N178" s="3"/>
      <c r="O178" s="3"/>
      <c r="P178" s="4"/>
      <c r="Q178" s="49"/>
      <c r="R178" s="3"/>
      <c r="S178" s="3"/>
      <c r="T178" s="6"/>
    </row>
    <row r="179" spans="2:20" ht="13.5" customHeight="1" x14ac:dyDescent="0.15">
      <c r="B179" s="16"/>
      <c r="C179" s="36"/>
      <c r="D179" s="36"/>
      <c r="E179" s="37"/>
      <c r="F179" s="38"/>
      <c r="G179" s="39"/>
      <c r="H179" s="40"/>
      <c r="I179" s="42"/>
      <c r="L179" s="7"/>
      <c r="M179" s="7"/>
      <c r="N179" s="7"/>
      <c r="O179" s="7"/>
      <c r="P179" s="8"/>
      <c r="Q179" s="17"/>
      <c r="R179" s="7"/>
      <c r="S179" s="7"/>
      <c r="T179" s="9"/>
    </row>
    <row r="180" spans="2:20" ht="13.5" customHeight="1" x14ac:dyDescent="0.15">
      <c r="B180" s="15"/>
      <c r="C180" s="31"/>
      <c r="D180" s="31"/>
      <c r="E180" s="32"/>
      <c r="F180" s="33"/>
      <c r="G180" s="34"/>
      <c r="H180" s="35"/>
      <c r="I180" s="41"/>
      <c r="L180" s="3"/>
      <c r="M180" s="3"/>
      <c r="N180" s="3"/>
      <c r="O180" s="3"/>
      <c r="P180" s="4"/>
      <c r="Q180" s="49"/>
      <c r="R180" s="3"/>
      <c r="S180" s="3"/>
      <c r="T180" s="6"/>
    </row>
    <row r="181" spans="2:20" ht="13.5" customHeight="1" x14ac:dyDescent="0.15">
      <c r="B181" s="16"/>
      <c r="C181" s="36"/>
      <c r="D181" s="36"/>
      <c r="E181" s="37"/>
      <c r="F181" s="38"/>
      <c r="G181" s="39"/>
      <c r="H181" s="40"/>
      <c r="I181" s="42"/>
      <c r="L181" s="7"/>
      <c r="M181" s="7"/>
      <c r="N181" s="7"/>
      <c r="O181" s="7"/>
      <c r="P181" s="8"/>
      <c r="Q181" s="17"/>
      <c r="R181" s="7"/>
      <c r="S181" s="7"/>
      <c r="T181" s="9"/>
    </row>
    <row r="182" spans="2:20" ht="13.5" customHeight="1" x14ac:dyDescent="0.15">
      <c r="B182" s="15"/>
      <c r="C182" s="31"/>
      <c r="D182" s="31"/>
      <c r="E182" s="32"/>
      <c r="F182" s="33"/>
      <c r="G182" s="34"/>
      <c r="H182" s="35"/>
      <c r="I182" s="41"/>
      <c r="L182" s="3"/>
      <c r="M182" s="3"/>
      <c r="N182" s="3"/>
      <c r="O182" s="3"/>
      <c r="P182" s="4"/>
      <c r="Q182" s="49"/>
      <c r="R182" s="3"/>
      <c r="S182" s="3"/>
      <c r="T182" s="6"/>
    </row>
    <row r="183" spans="2:20" ht="13.5" customHeight="1" x14ac:dyDescent="0.15">
      <c r="B183" s="16"/>
      <c r="C183" s="36"/>
      <c r="D183" s="36"/>
      <c r="E183" s="37"/>
      <c r="F183" s="38"/>
      <c r="G183" s="39"/>
      <c r="H183" s="40"/>
      <c r="I183" s="42"/>
      <c r="L183" s="7"/>
      <c r="M183" s="7"/>
      <c r="N183" s="7"/>
      <c r="O183" s="7"/>
      <c r="P183" s="8"/>
      <c r="Q183" s="17"/>
      <c r="R183" s="7"/>
      <c r="S183" s="7"/>
      <c r="T183" s="9"/>
    </row>
    <row r="184" spans="2:20" ht="13.5" customHeight="1" x14ac:dyDescent="0.15">
      <c r="B184" s="15"/>
      <c r="C184" s="31"/>
      <c r="D184" s="31"/>
      <c r="E184" s="32"/>
      <c r="F184" s="33"/>
      <c r="G184" s="34"/>
      <c r="H184" s="35"/>
      <c r="I184" s="41"/>
      <c r="L184" s="3"/>
      <c r="M184" s="3"/>
      <c r="N184" s="3"/>
      <c r="O184" s="3"/>
      <c r="P184" s="4"/>
      <c r="Q184" s="49"/>
      <c r="R184" s="3"/>
      <c r="S184" s="3"/>
      <c r="T184" s="6"/>
    </row>
    <row r="185" spans="2:20" ht="13.5" customHeight="1" x14ac:dyDescent="0.15">
      <c r="B185" s="16"/>
      <c r="C185" s="36"/>
      <c r="D185" s="36"/>
      <c r="E185" s="37"/>
      <c r="F185" s="38"/>
      <c r="G185" s="39"/>
      <c r="H185" s="40"/>
      <c r="I185" s="42"/>
      <c r="L185" s="7"/>
      <c r="M185" s="7"/>
      <c r="N185" s="7"/>
      <c r="O185" s="7"/>
      <c r="P185" s="8"/>
      <c r="Q185" s="17"/>
      <c r="R185" s="7"/>
      <c r="S185" s="7"/>
      <c r="T185" s="9"/>
    </row>
    <row r="186" spans="2:20" ht="13.5" customHeight="1" x14ac:dyDescent="0.15">
      <c r="B186" s="15"/>
      <c r="C186" s="31"/>
      <c r="D186" s="31"/>
      <c r="E186" s="32"/>
      <c r="F186" s="33"/>
      <c r="G186" s="34"/>
      <c r="H186" s="35"/>
      <c r="I186" s="41"/>
      <c r="L186" s="3"/>
      <c r="M186" s="3"/>
      <c r="N186" s="3"/>
      <c r="O186" s="3"/>
      <c r="P186" s="4"/>
      <c r="Q186" s="49"/>
      <c r="R186" s="3"/>
      <c r="S186" s="3"/>
      <c r="T186" s="6"/>
    </row>
    <row r="187" spans="2:20" ht="13.5" customHeight="1" x14ac:dyDescent="0.15">
      <c r="B187" s="16"/>
      <c r="C187" s="36"/>
      <c r="D187" s="36"/>
      <c r="E187" s="37"/>
      <c r="F187" s="38"/>
      <c r="G187" s="39"/>
      <c r="H187" s="40"/>
      <c r="I187" s="42"/>
      <c r="L187" s="7"/>
      <c r="M187" s="7"/>
      <c r="N187" s="7"/>
      <c r="O187" s="7"/>
      <c r="P187" s="8"/>
      <c r="Q187" s="17"/>
      <c r="R187" s="7"/>
      <c r="S187" s="7"/>
      <c r="T187" s="9"/>
    </row>
    <row r="188" spans="2:20" ht="13.5" customHeight="1" x14ac:dyDescent="0.15">
      <c r="B188" s="15"/>
      <c r="C188" s="31"/>
      <c r="D188" s="31"/>
      <c r="E188" s="32"/>
      <c r="F188" s="33"/>
      <c r="G188" s="34"/>
      <c r="H188" s="35"/>
      <c r="I188" s="41"/>
      <c r="L188" s="3"/>
      <c r="M188" s="3"/>
      <c r="N188" s="3"/>
      <c r="O188" s="3"/>
      <c r="P188" s="4"/>
      <c r="Q188" s="49"/>
      <c r="R188" s="3"/>
      <c r="S188" s="3"/>
      <c r="T188" s="6"/>
    </row>
    <row r="189" spans="2:20" ht="13.5" customHeight="1" x14ac:dyDescent="0.15">
      <c r="B189" s="16"/>
      <c r="C189" s="36"/>
      <c r="D189" s="36"/>
      <c r="E189" s="37"/>
      <c r="F189" s="38"/>
      <c r="G189" s="39"/>
      <c r="H189" s="40"/>
      <c r="I189" s="42"/>
      <c r="L189" s="7"/>
      <c r="M189" s="7"/>
      <c r="N189" s="7"/>
      <c r="O189" s="7"/>
      <c r="P189" s="8"/>
      <c r="Q189" s="17"/>
      <c r="R189" s="7"/>
      <c r="S189" s="7"/>
      <c r="T189" s="9"/>
    </row>
    <row r="190" spans="2:20" ht="13.5" customHeight="1" x14ac:dyDescent="0.15">
      <c r="B190" s="15"/>
      <c r="C190" s="31"/>
      <c r="D190" s="31"/>
      <c r="E190" s="32"/>
      <c r="F190" s="33"/>
      <c r="G190" s="34"/>
      <c r="H190" s="35"/>
      <c r="I190" s="41"/>
      <c r="L190" s="3"/>
      <c r="M190" s="3"/>
      <c r="N190" s="3"/>
      <c r="O190" s="3"/>
      <c r="P190" s="4"/>
      <c r="Q190" s="49"/>
      <c r="R190" s="3"/>
      <c r="S190" s="3"/>
      <c r="T190" s="6"/>
    </row>
    <row r="191" spans="2:20" ht="13.5" customHeight="1" x14ac:dyDescent="0.15">
      <c r="B191" s="16"/>
      <c r="C191" s="36"/>
      <c r="D191" s="36"/>
      <c r="E191" s="37"/>
      <c r="F191" s="38"/>
      <c r="G191" s="39"/>
      <c r="H191" s="40"/>
      <c r="I191" s="42"/>
      <c r="L191" s="7"/>
      <c r="M191" s="7"/>
      <c r="N191" s="7"/>
      <c r="O191" s="7"/>
      <c r="P191" s="8"/>
      <c r="Q191" s="17"/>
      <c r="R191" s="7"/>
      <c r="S191" s="7"/>
      <c r="T191" s="9"/>
    </row>
  </sheetData>
  <phoneticPr fontId="1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91"/>
  <sheetViews>
    <sheetView workbookViewId="0"/>
  </sheetViews>
  <sheetFormatPr defaultColWidth="9" defaultRowHeight="13.5" x14ac:dyDescent="0.15"/>
  <cols>
    <col min="1" max="1" width="3.75" style="2" customWidth="1"/>
    <col min="2" max="2" width="5.625" style="18" customWidth="1"/>
    <col min="3" max="4" width="30.625" style="2" customWidth="1"/>
    <col min="5" max="5" width="13.625" style="19" customWidth="1"/>
    <col min="6" max="6" width="5.625" style="18" customWidth="1"/>
    <col min="7" max="7" width="13.625" style="20" customWidth="1"/>
    <col min="8" max="8" width="20.625" style="20" customWidth="1"/>
    <col min="9" max="9" width="25.625" style="21" customWidth="1"/>
    <col min="10" max="10" width="3.375" style="1" customWidth="1"/>
    <col min="11" max="11" width="6.375" style="2" customWidth="1"/>
    <col min="12" max="12" width="7.125" style="18" customWidth="1"/>
    <col min="13" max="13" width="12.5" style="18" customWidth="1"/>
    <col min="14" max="14" width="8.125" style="18" customWidth="1"/>
    <col min="15" max="15" width="10.25" style="18" customWidth="1"/>
    <col min="16" max="16" width="7.125" style="50" customWidth="1"/>
    <col min="17" max="17" width="7.125" style="19" customWidth="1"/>
    <col min="18" max="18" width="11" style="18" customWidth="1"/>
    <col min="19" max="19" width="5.25" style="18" customWidth="1"/>
    <col min="20" max="20" width="10.25" style="2" customWidth="1"/>
    <col min="21" max="1021" width="9" style="2"/>
    <col min="1022" max="16384" width="9" style="45"/>
  </cols>
  <sheetData>
    <row r="1" spans="2:20" s="18" customFormat="1" ht="27" customHeight="1" x14ac:dyDescent="0.15">
      <c r="B1" s="10"/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3" t="s">
        <v>7</v>
      </c>
      <c r="I1" s="14" t="s">
        <v>8</v>
      </c>
      <c r="J1" s="46"/>
      <c r="L1" s="3" t="s">
        <v>9</v>
      </c>
      <c r="M1" s="3" t="s">
        <v>10</v>
      </c>
      <c r="N1" s="3" t="s">
        <v>11</v>
      </c>
      <c r="O1" s="3" t="s">
        <v>12</v>
      </c>
      <c r="P1" s="47" t="s">
        <v>13</v>
      </c>
      <c r="Q1" s="5" t="s">
        <v>14</v>
      </c>
      <c r="R1" s="3" t="s">
        <v>15</v>
      </c>
      <c r="S1" s="3" t="s">
        <v>16</v>
      </c>
      <c r="T1" s="48" t="s">
        <v>28</v>
      </c>
    </row>
    <row r="2" spans="2:20" ht="13.5" customHeight="1" x14ac:dyDescent="0.15">
      <c r="B2" s="15"/>
      <c r="C2" s="31" t="s">
        <v>246</v>
      </c>
      <c r="D2" s="31" t="s">
        <v>37</v>
      </c>
      <c r="E2" s="32"/>
      <c r="F2" s="33"/>
      <c r="G2" s="34"/>
      <c r="H2" s="35"/>
      <c r="I2" s="41"/>
      <c r="L2" s="3"/>
      <c r="M2" s="3"/>
      <c r="N2" s="3"/>
      <c r="O2" s="3"/>
      <c r="P2" s="47"/>
      <c r="Q2" s="5"/>
      <c r="R2" s="3"/>
      <c r="S2" s="3"/>
      <c r="T2" s="3" t="s">
        <v>17</v>
      </c>
    </row>
    <row r="3" spans="2:20" ht="13.5" customHeight="1" x14ac:dyDescent="0.15">
      <c r="B3" s="16"/>
      <c r="C3" s="36"/>
      <c r="D3" s="36"/>
      <c r="E3" s="37"/>
      <c r="F3" s="38"/>
      <c r="G3" s="39"/>
      <c r="H3" s="40"/>
      <c r="I3" s="42"/>
      <c r="L3" s="7"/>
      <c r="M3" s="7"/>
      <c r="N3" s="7"/>
      <c r="O3" s="7"/>
      <c r="P3" s="8"/>
      <c r="Q3" s="17"/>
      <c r="R3" s="7"/>
      <c r="S3" s="7"/>
      <c r="T3" s="9">
        <f>SUMIF(S:S,T2,H:H)</f>
        <v>0</v>
      </c>
    </row>
    <row r="4" spans="2:20" ht="13.5" customHeight="1" x14ac:dyDescent="0.15">
      <c r="B4" s="15"/>
      <c r="C4" s="31"/>
      <c r="D4" s="31" t="s">
        <v>228</v>
      </c>
      <c r="E4" s="32"/>
      <c r="F4" s="33"/>
      <c r="G4" s="34"/>
      <c r="H4" s="35"/>
      <c r="I4" s="41"/>
      <c r="L4" s="3" t="s">
        <v>33</v>
      </c>
      <c r="M4" s="3" t="s">
        <v>35</v>
      </c>
      <c r="N4" s="3"/>
      <c r="O4" s="3"/>
      <c r="P4" s="4"/>
      <c r="Q4" s="5"/>
      <c r="R4" s="3"/>
      <c r="S4" s="3"/>
      <c r="T4" s="6"/>
    </row>
    <row r="5" spans="2:20" ht="13.5" customHeight="1" x14ac:dyDescent="0.15">
      <c r="B5" s="16"/>
      <c r="C5" s="36" t="s">
        <v>284</v>
      </c>
      <c r="D5" s="36" t="s">
        <v>310</v>
      </c>
      <c r="E5" s="37">
        <v>4</v>
      </c>
      <c r="F5" s="38" t="s">
        <v>43</v>
      </c>
      <c r="G5" s="39"/>
      <c r="H5" s="40"/>
      <c r="I5" s="42" t="s">
        <v>51</v>
      </c>
      <c r="L5" s="7" t="s">
        <v>34</v>
      </c>
      <c r="M5" s="7"/>
      <c r="N5" s="7"/>
      <c r="O5" s="7">
        <v>1000</v>
      </c>
      <c r="P5" s="106">
        <v>1</v>
      </c>
      <c r="Q5" s="106">
        <v>1</v>
      </c>
      <c r="R5" s="7">
        <f>IF((O5*P5*Q5)&lt;100,ROUND((O5*P5*Q5),0),IF((O5*P5*Q5)&lt;1000,ROUND((O5*P5*Q5),-1),IF((O5*P5*Q5)&lt;10000,ROUND((O5*P5*Q5),-1),IF((O5*P5*Q5)&lt;100000,ROUND((O5*P5*Q5),-2),IF((O5*P5*Q5)&lt;1000000,ROUND((O5*P5*Q5),-3),IF((O5*P5*Q5)&lt;10000000,ROUND((O5*P5*Q5),-4),ROUND(O5*P5*Q5,0)))))))</f>
        <v>1000</v>
      </c>
      <c r="S5" s="7"/>
      <c r="T5" s="9"/>
    </row>
    <row r="6" spans="2:20" ht="13.5" customHeight="1" x14ac:dyDescent="0.15">
      <c r="B6" s="15"/>
      <c r="C6" s="31"/>
      <c r="D6" s="31" t="s">
        <v>311</v>
      </c>
      <c r="E6" s="32"/>
      <c r="F6" s="33"/>
      <c r="G6" s="34"/>
      <c r="H6" s="35"/>
      <c r="I6" s="41"/>
      <c r="L6" s="3"/>
      <c r="M6" s="3"/>
      <c r="N6" s="3"/>
      <c r="O6" s="3"/>
      <c r="P6" s="4"/>
      <c r="Q6" s="49"/>
      <c r="R6" s="3"/>
      <c r="S6" s="3"/>
      <c r="T6" s="6"/>
    </row>
    <row r="7" spans="2:20" ht="13.5" customHeight="1" x14ac:dyDescent="0.15">
      <c r="B7" s="16"/>
      <c r="C7" s="36"/>
      <c r="D7" s="36"/>
      <c r="E7" s="37"/>
      <c r="F7" s="38"/>
      <c r="G7" s="39"/>
      <c r="H7" s="40"/>
      <c r="I7" s="42"/>
      <c r="L7" s="7"/>
      <c r="M7" s="7"/>
      <c r="N7" s="7"/>
      <c r="O7" s="7"/>
      <c r="P7" s="8"/>
      <c r="Q7" s="17"/>
      <c r="R7" s="7"/>
      <c r="S7" s="7"/>
      <c r="T7" s="9"/>
    </row>
    <row r="8" spans="2:20" ht="13.5" customHeight="1" x14ac:dyDescent="0.15">
      <c r="B8" s="15"/>
      <c r="C8" s="31"/>
      <c r="D8" s="31" t="s">
        <v>229</v>
      </c>
      <c r="E8" s="32"/>
      <c r="F8" s="33"/>
      <c r="G8" s="34"/>
      <c r="H8" s="35"/>
      <c r="I8" s="41"/>
      <c r="L8" s="3"/>
      <c r="M8" s="3"/>
      <c r="N8" s="3"/>
      <c r="O8" s="3"/>
      <c r="P8" s="4"/>
      <c r="Q8" s="49"/>
      <c r="R8" s="3"/>
      <c r="S8" s="3"/>
      <c r="T8" s="6"/>
    </row>
    <row r="9" spans="2:20" ht="13.5" customHeight="1" x14ac:dyDescent="0.15">
      <c r="B9" s="16"/>
      <c r="C9" s="36" t="s">
        <v>285</v>
      </c>
      <c r="D9" s="36" t="s">
        <v>318</v>
      </c>
      <c r="E9" s="37">
        <v>1</v>
      </c>
      <c r="F9" s="38" t="s">
        <v>220</v>
      </c>
      <c r="G9" s="39"/>
      <c r="H9" s="40"/>
      <c r="I9" s="42" t="s">
        <v>51</v>
      </c>
      <c r="L9" s="7"/>
      <c r="M9" s="7"/>
      <c r="N9" s="7"/>
      <c r="O9" s="7"/>
      <c r="P9" s="8"/>
      <c r="Q9" s="17"/>
      <c r="R9" s="7"/>
      <c r="S9" s="7"/>
      <c r="T9" s="9"/>
    </row>
    <row r="10" spans="2:20" ht="13.5" customHeight="1" x14ac:dyDescent="0.15">
      <c r="B10" s="15"/>
      <c r="C10" s="31"/>
      <c r="D10" s="31" t="s">
        <v>319</v>
      </c>
      <c r="E10" s="32"/>
      <c r="F10" s="33"/>
      <c r="G10" s="34"/>
      <c r="H10" s="35"/>
      <c r="I10" s="41"/>
      <c r="L10" s="3"/>
      <c r="M10" s="3"/>
      <c r="N10" s="3"/>
      <c r="O10" s="3"/>
      <c r="P10" s="4"/>
      <c r="Q10" s="49"/>
      <c r="R10" s="3"/>
      <c r="S10" s="3"/>
      <c r="T10" s="6"/>
    </row>
    <row r="11" spans="2:20" ht="13.5" customHeight="1" x14ac:dyDescent="0.15">
      <c r="B11" s="16"/>
      <c r="C11" s="36"/>
      <c r="D11" s="36" t="s">
        <v>234</v>
      </c>
      <c r="E11" s="37"/>
      <c r="F11" s="38"/>
      <c r="G11" s="39"/>
      <c r="H11" s="40"/>
      <c r="I11" s="42"/>
      <c r="L11" s="7"/>
      <c r="M11" s="7"/>
      <c r="N11" s="7"/>
      <c r="O11" s="7"/>
      <c r="P11" s="8"/>
      <c r="Q11" s="17"/>
      <c r="R11" s="7"/>
      <c r="S11" s="7"/>
      <c r="T11" s="9"/>
    </row>
    <row r="12" spans="2:20" ht="13.5" customHeight="1" x14ac:dyDescent="0.15">
      <c r="B12" s="15"/>
      <c r="C12" s="31"/>
      <c r="D12" s="31" t="s">
        <v>231</v>
      </c>
      <c r="E12" s="32"/>
      <c r="F12" s="33"/>
      <c r="G12" s="34"/>
      <c r="H12" s="35"/>
      <c r="I12" s="41"/>
      <c r="L12" s="3"/>
      <c r="M12" s="3"/>
      <c r="N12" s="3"/>
      <c r="O12" s="3"/>
      <c r="P12" s="4"/>
      <c r="Q12" s="49"/>
      <c r="R12" s="3"/>
      <c r="S12" s="3"/>
      <c r="T12" s="6"/>
    </row>
    <row r="13" spans="2:20" ht="13.5" customHeight="1" x14ac:dyDescent="0.15">
      <c r="B13" s="16"/>
      <c r="C13" s="36" t="s">
        <v>230</v>
      </c>
      <c r="D13" s="36" t="s">
        <v>232</v>
      </c>
      <c r="E13" s="37">
        <v>1</v>
      </c>
      <c r="F13" s="38" t="s">
        <v>43</v>
      </c>
      <c r="G13" s="39"/>
      <c r="H13" s="40"/>
      <c r="I13" s="42" t="s">
        <v>51</v>
      </c>
      <c r="L13" s="7"/>
      <c r="M13" s="7"/>
      <c r="N13" s="7"/>
      <c r="O13" s="7"/>
      <c r="P13" s="8"/>
      <c r="Q13" s="17"/>
      <c r="R13" s="7"/>
      <c r="S13" s="7"/>
      <c r="T13" s="9"/>
    </row>
    <row r="14" spans="2:20" ht="13.5" customHeight="1" x14ac:dyDescent="0.15">
      <c r="B14" s="15"/>
      <c r="C14" s="31"/>
      <c r="D14" s="31" t="s">
        <v>320</v>
      </c>
      <c r="E14" s="32"/>
      <c r="F14" s="33"/>
      <c r="G14" s="34"/>
      <c r="H14" s="35"/>
      <c r="I14" s="41"/>
      <c r="L14" s="3"/>
      <c r="M14" s="3"/>
      <c r="N14" s="3"/>
      <c r="O14" s="3"/>
      <c r="P14" s="4"/>
      <c r="Q14" s="49"/>
      <c r="R14" s="3"/>
      <c r="S14" s="3"/>
      <c r="T14" s="6"/>
    </row>
    <row r="15" spans="2:20" ht="13.5" customHeight="1" x14ac:dyDescent="0.15">
      <c r="B15" s="16"/>
      <c r="C15" s="36"/>
      <c r="D15" s="36" t="s">
        <v>233</v>
      </c>
      <c r="E15" s="37"/>
      <c r="F15" s="38"/>
      <c r="G15" s="39"/>
      <c r="H15" s="40"/>
      <c r="I15" s="42"/>
      <c r="L15" s="7"/>
      <c r="M15" s="7"/>
      <c r="N15" s="7"/>
      <c r="O15" s="7"/>
      <c r="P15" s="8"/>
      <c r="Q15" s="17"/>
      <c r="R15" s="7"/>
      <c r="S15" s="7"/>
      <c r="T15" s="9"/>
    </row>
    <row r="16" spans="2:20" ht="13.5" customHeight="1" x14ac:dyDescent="0.15">
      <c r="B16" s="15"/>
      <c r="C16" s="31"/>
      <c r="D16" s="31"/>
      <c r="E16" s="32"/>
      <c r="F16" s="33"/>
      <c r="G16" s="34"/>
      <c r="H16" s="35"/>
      <c r="I16" s="41"/>
      <c r="L16" s="3"/>
      <c r="M16" s="3"/>
      <c r="N16" s="3"/>
      <c r="O16" s="3"/>
      <c r="P16" s="4"/>
      <c r="Q16" s="49"/>
      <c r="R16" s="3"/>
      <c r="S16" s="3"/>
      <c r="T16" s="6"/>
    </row>
    <row r="17" spans="2:20" ht="13.5" customHeight="1" x14ac:dyDescent="0.15">
      <c r="B17" s="16"/>
      <c r="C17" s="36"/>
      <c r="D17" s="36"/>
      <c r="E17" s="37"/>
      <c r="F17" s="38"/>
      <c r="G17" s="39"/>
      <c r="H17" s="40"/>
      <c r="I17" s="42"/>
      <c r="L17" s="7"/>
      <c r="M17" s="7"/>
      <c r="N17" s="7"/>
      <c r="O17" s="7"/>
      <c r="P17" s="8"/>
      <c r="Q17" s="17"/>
      <c r="R17" s="7"/>
      <c r="S17" s="7"/>
      <c r="T17" s="9"/>
    </row>
    <row r="18" spans="2:20" ht="13.5" customHeight="1" x14ac:dyDescent="0.15">
      <c r="B18" s="15"/>
      <c r="C18" s="31"/>
      <c r="D18" s="31"/>
      <c r="E18" s="32"/>
      <c r="F18" s="33"/>
      <c r="G18" s="34"/>
      <c r="H18" s="35"/>
      <c r="I18" s="41"/>
      <c r="L18" s="3"/>
      <c r="M18" s="3"/>
      <c r="N18" s="3"/>
      <c r="O18" s="3"/>
      <c r="P18" s="4"/>
      <c r="Q18" s="49"/>
      <c r="R18" s="3"/>
      <c r="S18" s="3"/>
      <c r="T18" s="6"/>
    </row>
    <row r="19" spans="2:20" ht="13.5" customHeight="1" x14ac:dyDescent="0.15">
      <c r="B19" s="16"/>
      <c r="C19" s="36"/>
      <c r="D19" s="36"/>
      <c r="E19" s="37"/>
      <c r="F19" s="38"/>
      <c r="G19" s="39"/>
      <c r="H19" s="40"/>
      <c r="I19" s="42"/>
      <c r="L19" s="7"/>
      <c r="M19" s="7"/>
      <c r="N19" s="7"/>
      <c r="O19" s="7"/>
      <c r="P19" s="8"/>
      <c r="Q19" s="17"/>
      <c r="R19" s="7"/>
      <c r="S19" s="7"/>
      <c r="T19" s="9"/>
    </row>
    <row r="20" spans="2:20" ht="13.5" customHeight="1" x14ac:dyDescent="0.15">
      <c r="B20" s="15"/>
      <c r="C20" s="31"/>
      <c r="D20" s="31"/>
      <c r="E20" s="32"/>
      <c r="F20" s="33"/>
      <c r="G20" s="34"/>
      <c r="H20" s="35"/>
      <c r="I20" s="41"/>
      <c r="L20" s="3"/>
      <c r="M20" s="3"/>
      <c r="N20" s="3"/>
      <c r="O20" s="3"/>
      <c r="P20" s="4"/>
      <c r="Q20" s="49"/>
      <c r="R20" s="3"/>
      <c r="S20" s="3"/>
      <c r="T20" s="6"/>
    </row>
    <row r="21" spans="2:20" ht="13.5" customHeight="1" x14ac:dyDescent="0.15">
      <c r="B21" s="16"/>
      <c r="C21" s="36"/>
      <c r="D21" s="36"/>
      <c r="E21" s="37"/>
      <c r="F21" s="38"/>
      <c r="G21" s="39"/>
      <c r="H21" s="40"/>
      <c r="I21" s="42"/>
      <c r="L21" s="7"/>
      <c r="M21" s="7"/>
      <c r="N21" s="7"/>
      <c r="O21" s="7"/>
      <c r="P21" s="8"/>
      <c r="Q21" s="17"/>
      <c r="R21" s="7"/>
      <c r="S21" s="7"/>
      <c r="T21" s="9"/>
    </row>
    <row r="22" spans="2:20" ht="13.5" customHeight="1" x14ac:dyDescent="0.15">
      <c r="B22" s="15"/>
      <c r="C22" s="31"/>
      <c r="D22" s="31"/>
      <c r="E22" s="32"/>
      <c r="F22" s="33"/>
      <c r="G22" s="34"/>
      <c r="H22" s="35"/>
      <c r="I22" s="41"/>
      <c r="L22" s="3"/>
      <c r="M22" s="3"/>
      <c r="N22" s="3"/>
      <c r="O22" s="3"/>
      <c r="P22" s="4"/>
      <c r="Q22" s="49"/>
      <c r="R22" s="3"/>
      <c r="S22" s="3"/>
      <c r="T22" s="6"/>
    </row>
    <row r="23" spans="2:20" ht="13.5" customHeight="1" x14ac:dyDescent="0.15">
      <c r="B23" s="16"/>
      <c r="C23" s="36"/>
      <c r="D23" s="36"/>
      <c r="E23" s="37"/>
      <c r="F23" s="38"/>
      <c r="G23" s="39"/>
      <c r="H23" s="40"/>
      <c r="I23" s="42"/>
      <c r="L23" s="7"/>
      <c r="M23" s="7"/>
      <c r="N23" s="7"/>
      <c r="O23" s="7"/>
      <c r="P23" s="8"/>
      <c r="Q23" s="17"/>
      <c r="R23" s="7"/>
      <c r="S23" s="7"/>
      <c r="T23" s="9"/>
    </row>
    <row r="24" spans="2:20" ht="13.5" customHeight="1" x14ac:dyDescent="0.15">
      <c r="B24" s="15"/>
      <c r="C24" s="31"/>
      <c r="D24" s="31"/>
      <c r="E24" s="32"/>
      <c r="F24" s="33"/>
      <c r="G24" s="34"/>
      <c r="H24" s="35"/>
      <c r="I24" s="41"/>
      <c r="L24" s="3"/>
      <c r="M24" s="3"/>
      <c r="N24" s="3"/>
      <c r="O24" s="3"/>
      <c r="P24" s="4"/>
      <c r="Q24" s="49"/>
      <c r="R24" s="3"/>
      <c r="S24" s="3"/>
      <c r="T24" s="6"/>
    </row>
    <row r="25" spans="2:20" ht="13.5" customHeight="1" x14ac:dyDescent="0.15">
      <c r="B25" s="16"/>
      <c r="C25" s="36"/>
      <c r="D25" s="36"/>
      <c r="E25" s="37"/>
      <c r="F25" s="38"/>
      <c r="G25" s="39"/>
      <c r="H25" s="40"/>
      <c r="I25" s="42"/>
      <c r="L25" s="7"/>
      <c r="M25" s="7"/>
      <c r="N25" s="7"/>
      <c r="O25" s="7"/>
      <c r="P25" s="8"/>
      <c r="Q25" s="17"/>
      <c r="R25" s="7"/>
      <c r="S25" s="7"/>
      <c r="T25" s="9"/>
    </row>
    <row r="26" spans="2:20" ht="13.5" customHeight="1" x14ac:dyDescent="0.15">
      <c r="B26" s="15"/>
      <c r="C26" s="31"/>
      <c r="D26" s="31"/>
      <c r="E26" s="32"/>
      <c r="F26" s="33"/>
      <c r="G26" s="34"/>
      <c r="H26" s="35"/>
      <c r="I26" s="41"/>
      <c r="L26" s="3"/>
      <c r="M26" s="3"/>
      <c r="N26" s="3"/>
      <c r="O26" s="3"/>
      <c r="P26" s="4"/>
      <c r="Q26" s="49"/>
      <c r="R26" s="3"/>
      <c r="S26" s="3"/>
      <c r="T26" s="6"/>
    </row>
    <row r="27" spans="2:20" ht="13.5" customHeight="1" x14ac:dyDescent="0.15">
      <c r="B27" s="16"/>
      <c r="C27" s="36"/>
      <c r="D27" s="36"/>
      <c r="E27" s="37"/>
      <c r="F27" s="38"/>
      <c r="G27" s="39"/>
      <c r="H27" s="40"/>
      <c r="I27" s="42"/>
      <c r="L27" s="7"/>
      <c r="M27" s="7"/>
      <c r="N27" s="7"/>
      <c r="O27" s="7"/>
      <c r="P27" s="8"/>
      <c r="Q27" s="17"/>
      <c r="R27" s="7"/>
      <c r="S27" s="7"/>
      <c r="T27" s="9"/>
    </row>
    <row r="28" spans="2:20" ht="13.5" customHeight="1" x14ac:dyDescent="0.15">
      <c r="B28" s="15"/>
      <c r="C28" s="31"/>
      <c r="D28" s="31"/>
      <c r="E28" s="32"/>
      <c r="F28" s="33"/>
      <c r="G28" s="34"/>
      <c r="H28" s="35"/>
      <c r="I28" s="41"/>
      <c r="L28" s="3"/>
      <c r="M28" s="3"/>
      <c r="N28" s="3"/>
      <c r="O28" s="3"/>
      <c r="P28" s="4"/>
      <c r="Q28" s="49"/>
      <c r="R28" s="3"/>
      <c r="S28" s="3"/>
      <c r="T28" s="6"/>
    </row>
    <row r="29" spans="2:20" ht="13.5" customHeight="1" x14ac:dyDescent="0.15">
      <c r="B29" s="16"/>
      <c r="C29" s="36"/>
      <c r="D29" s="36"/>
      <c r="E29" s="37"/>
      <c r="F29" s="38"/>
      <c r="G29" s="39"/>
      <c r="H29" s="40"/>
      <c r="I29" s="42"/>
      <c r="L29" s="7"/>
      <c r="M29" s="7"/>
      <c r="N29" s="7"/>
      <c r="O29" s="7"/>
      <c r="P29" s="8"/>
      <c r="Q29" s="17"/>
      <c r="R29" s="7"/>
      <c r="S29" s="7"/>
      <c r="T29" s="9"/>
    </row>
    <row r="30" spans="2:20" ht="13.5" customHeight="1" x14ac:dyDescent="0.15">
      <c r="B30" s="15"/>
      <c r="C30" s="31"/>
      <c r="D30" s="31"/>
      <c r="E30" s="32"/>
      <c r="F30" s="33"/>
      <c r="G30" s="34"/>
      <c r="H30" s="35"/>
      <c r="I30" s="41"/>
      <c r="L30" s="3"/>
      <c r="M30" s="3"/>
      <c r="N30" s="3"/>
      <c r="O30" s="3"/>
      <c r="P30" s="4"/>
      <c r="Q30" s="49"/>
      <c r="R30" s="3"/>
      <c r="S30" s="3"/>
      <c r="T30" s="6"/>
    </row>
    <row r="31" spans="2:20" ht="13.5" customHeight="1" x14ac:dyDescent="0.15">
      <c r="B31" s="16"/>
      <c r="C31" s="36"/>
      <c r="D31" s="36"/>
      <c r="E31" s="37"/>
      <c r="F31" s="38"/>
      <c r="G31" s="39"/>
      <c r="H31" s="40"/>
      <c r="I31" s="42"/>
      <c r="L31" s="7"/>
      <c r="M31" s="7"/>
      <c r="N31" s="7"/>
      <c r="O31" s="7"/>
      <c r="P31" s="8"/>
      <c r="Q31" s="17"/>
      <c r="R31" s="7"/>
      <c r="S31" s="7"/>
      <c r="T31" s="9"/>
    </row>
    <row r="32" spans="2:20" ht="13.5" customHeight="1" x14ac:dyDescent="0.15">
      <c r="B32" s="15"/>
      <c r="C32" s="31"/>
      <c r="D32" s="31"/>
      <c r="E32" s="32"/>
      <c r="F32" s="33"/>
      <c r="G32" s="34"/>
      <c r="H32" s="35"/>
      <c r="I32" s="41"/>
      <c r="L32" s="3"/>
      <c r="M32" s="3"/>
      <c r="N32" s="3"/>
      <c r="O32" s="3"/>
      <c r="P32" s="4"/>
      <c r="Q32" s="49"/>
      <c r="R32" s="3"/>
      <c r="S32" s="3"/>
      <c r="T32" s="6"/>
    </row>
    <row r="33" spans="2:20" ht="13.5" customHeight="1" x14ac:dyDescent="0.15">
      <c r="B33" s="16"/>
      <c r="C33" s="36"/>
      <c r="D33" s="36"/>
      <c r="E33" s="37"/>
      <c r="F33" s="38"/>
      <c r="G33" s="39"/>
      <c r="H33" s="40"/>
      <c r="I33" s="42"/>
      <c r="L33" s="7"/>
      <c r="M33" s="7"/>
      <c r="N33" s="7"/>
      <c r="O33" s="7"/>
      <c r="P33" s="8"/>
      <c r="Q33" s="17"/>
      <c r="R33" s="7"/>
      <c r="S33" s="7"/>
      <c r="T33" s="9"/>
    </row>
    <row r="34" spans="2:20" ht="13.5" customHeight="1" x14ac:dyDescent="0.15">
      <c r="B34" s="15"/>
      <c r="C34" s="31"/>
      <c r="D34" s="31"/>
      <c r="E34" s="32"/>
      <c r="F34" s="33"/>
      <c r="G34" s="34"/>
      <c r="H34" s="35"/>
      <c r="I34" s="41"/>
      <c r="L34" s="3"/>
      <c r="M34" s="3"/>
      <c r="N34" s="3"/>
      <c r="O34" s="3"/>
      <c r="P34" s="4"/>
      <c r="Q34" s="49"/>
      <c r="R34" s="3"/>
      <c r="S34" s="3"/>
      <c r="T34" s="6"/>
    </row>
    <row r="35" spans="2:20" ht="13.5" customHeight="1" x14ac:dyDescent="0.15">
      <c r="B35" s="16"/>
      <c r="C35" s="36"/>
      <c r="D35" s="36"/>
      <c r="E35" s="37"/>
      <c r="F35" s="38"/>
      <c r="G35" s="39"/>
      <c r="H35" s="40"/>
      <c r="I35" s="42"/>
      <c r="L35" s="7"/>
      <c r="M35" s="7"/>
      <c r="N35" s="7"/>
      <c r="O35" s="7"/>
      <c r="P35" s="8"/>
      <c r="Q35" s="17"/>
      <c r="R35" s="7"/>
      <c r="S35" s="7"/>
      <c r="T35" s="9"/>
    </row>
    <row r="36" spans="2:20" ht="13.5" customHeight="1" x14ac:dyDescent="0.15">
      <c r="B36" s="15"/>
      <c r="C36" s="31"/>
      <c r="D36" s="31"/>
      <c r="E36" s="32"/>
      <c r="F36" s="33"/>
      <c r="G36" s="34"/>
      <c r="H36" s="35"/>
      <c r="I36" s="41"/>
      <c r="L36" s="3"/>
      <c r="M36" s="3"/>
      <c r="N36" s="3"/>
      <c r="O36" s="3"/>
      <c r="P36" s="4"/>
      <c r="Q36" s="49"/>
      <c r="R36" s="3"/>
      <c r="S36" s="3"/>
      <c r="T36" s="6"/>
    </row>
    <row r="37" spans="2:20" ht="13.5" customHeight="1" x14ac:dyDescent="0.15">
      <c r="B37" s="16"/>
      <c r="C37" s="36"/>
      <c r="D37" s="36"/>
      <c r="E37" s="37"/>
      <c r="F37" s="38"/>
      <c r="G37" s="39"/>
      <c r="H37" s="40"/>
      <c r="I37" s="42"/>
      <c r="L37" s="7"/>
      <c r="M37" s="7"/>
      <c r="N37" s="7"/>
      <c r="O37" s="7"/>
      <c r="P37" s="8"/>
      <c r="Q37" s="17"/>
      <c r="R37" s="7"/>
      <c r="S37" s="7"/>
      <c r="T37" s="9"/>
    </row>
    <row r="38" spans="2:20" ht="13.5" customHeight="1" x14ac:dyDescent="0.15">
      <c r="B38" s="15"/>
      <c r="C38" s="31"/>
      <c r="D38" s="31"/>
      <c r="E38" s="32"/>
      <c r="F38" s="33"/>
      <c r="G38" s="34"/>
      <c r="H38" s="35"/>
      <c r="I38" s="41"/>
      <c r="L38" s="3"/>
      <c r="M38" s="3"/>
      <c r="N38" s="3"/>
      <c r="O38" s="3"/>
      <c r="P38" s="4"/>
      <c r="Q38" s="49"/>
      <c r="R38" s="3"/>
      <c r="S38" s="3"/>
      <c r="T38" s="6"/>
    </row>
    <row r="39" spans="2:20" ht="13.5" customHeight="1" x14ac:dyDescent="0.15">
      <c r="B39" s="16"/>
      <c r="C39" s="36"/>
      <c r="D39" s="36"/>
      <c r="E39" s="37"/>
      <c r="F39" s="38"/>
      <c r="G39" s="39"/>
      <c r="H39" s="40"/>
      <c r="I39" s="42"/>
      <c r="L39" s="7"/>
      <c r="M39" s="7"/>
      <c r="N39" s="7"/>
      <c r="O39" s="7"/>
      <c r="P39" s="8"/>
      <c r="Q39" s="17"/>
      <c r="R39" s="7"/>
      <c r="S39" s="7"/>
      <c r="T39" s="9"/>
    </row>
    <row r="40" spans="2:20" ht="13.5" customHeight="1" x14ac:dyDescent="0.15">
      <c r="B40" s="15"/>
      <c r="C40" s="31"/>
      <c r="D40" s="31"/>
      <c r="E40" s="32"/>
      <c r="F40" s="33"/>
      <c r="G40" s="34"/>
      <c r="H40" s="35"/>
      <c r="I40" s="41"/>
      <c r="L40" s="3"/>
      <c r="M40" s="3"/>
      <c r="N40" s="3"/>
      <c r="O40" s="3"/>
      <c r="P40" s="4"/>
      <c r="Q40" s="49"/>
      <c r="R40" s="3"/>
      <c r="S40" s="3"/>
      <c r="T40" s="6"/>
    </row>
    <row r="41" spans="2:20" ht="13.5" customHeight="1" x14ac:dyDescent="0.15">
      <c r="B41" s="16"/>
      <c r="C41" s="36"/>
      <c r="D41" s="36"/>
      <c r="E41" s="37"/>
      <c r="F41" s="38"/>
      <c r="G41" s="39"/>
      <c r="H41" s="40"/>
      <c r="I41" s="42"/>
      <c r="L41" s="7"/>
      <c r="M41" s="7"/>
      <c r="N41" s="7"/>
      <c r="O41" s="7"/>
      <c r="P41" s="8"/>
      <c r="Q41" s="17"/>
      <c r="R41" s="7"/>
      <c r="S41" s="7"/>
      <c r="T41" s="9"/>
    </row>
    <row r="42" spans="2:20" ht="13.5" customHeight="1" x14ac:dyDescent="0.15">
      <c r="B42" s="15"/>
      <c r="C42" s="31"/>
      <c r="D42" s="31"/>
      <c r="E42" s="32"/>
      <c r="F42" s="33"/>
      <c r="G42" s="34"/>
      <c r="H42" s="35"/>
      <c r="I42" s="41"/>
      <c r="L42" s="3"/>
      <c r="M42" s="3"/>
      <c r="N42" s="3"/>
      <c r="O42" s="3"/>
      <c r="P42" s="4"/>
      <c r="Q42" s="49"/>
      <c r="R42" s="3"/>
      <c r="S42" s="3"/>
      <c r="T42" s="6"/>
    </row>
    <row r="43" spans="2:20" ht="13.5" customHeight="1" x14ac:dyDescent="0.15">
      <c r="B43" s="16"/>
      <c r="C43" s="36"/>
      <c r="D43" s="36"/>
      <c r="E43" s="37"/>
      <c r="F43" s="38"/>
      <c r="G43" s="39"/>
      <c r="H43" s="40"/>
      <c r="I43" s="42"/>
      <c r="L43" s="7"/>
      <c r="M43" s="7"/>
      <c r="N43" s="7"/>
      <c r="O43" s="7"/>
      <c r="P43" s="8"/>
      <c r="Q43" s="17"/>
      <c r="R43" s="7"/>
      <c r="S43" s="7"/>
      <c r="T43" s="9"/>
    </row>
    <row r="44" spans="2:20" ht="13.5" customHeight="1" x14ac:dyDescent="0.15">
      <c r="B44" s="15"/>
      <c r="C44" s="31"/>
      <c r="D44" s="31"/>
      <c r="E44" s="32"/>
      <c r="F44" s="33"/>
      <c r="G44" s="34"/>
      <c r="H44" s="35"/>
      <c r="I44" s="41"/>
      <c r="L44" s="3"/>
      <c r="M44" s="3"/>
      <c r="N44" s="3"/>
      <c r="O44" s="3"/>
      <c r="P44" s="4"/>
      <c r="Q44" s="49"/>
      <c r="R44" s="3"/>
      <c r="S44" s="3"/>
      <c r="T44" s="6"/>
    </row>
    <row r="45" spans="2:20" ht="13.5" customHeight="1" x14ac:dyDescent="0.15">
      <c r="B45" s="16"/>
      <c r="C45" s="36"/>
      <c r="D45" s="36"/>
      <c r="E45" s="37"/>
      <c r="F45" s="38"/>
      <c r="G45" s="39"/>
      <c r="H45" s="40"/>
      <c r="I45" s="42"/>
      <c r="L45" s="7"/>
      <c r="M45" s="7"/>
      <c r="N45" s="7"/>
      <c r="O45" s="7"/>
      <c r="P45" s="8"/>
      <c r="Q45" s="17"/>
      <c r="R45" s="7"/>
      <c r="S45" s="7"/>
      <c r="T45" s="9"/>
    </row>
    <row r="46" spans="2:20" ht="13.5" customHeight="1" x14ac:dyDescent="0.15">
      <c r="B46" s="15"/>
      <c r="C46" s="31"/>
      <c r="D46" s="31"/>
      <c r="E46" s="32"/>
      <c r="F46" s="33"/>
      <c r="G46" s="34"/>
      <c r="H46" s="35"/>
      <c r="I46" s="41"/>
      <c r="L46" s="3"/>
      <c r="M46" s="3"/>
      <c r="N46" s="3"/>
      <c r="O46" s="3"/>
      <c r="P46" s="4"/>
      <c r="Q46" s="49"/>
      <c r="R46" s="3"/>
      <c r="S46" s="3"/>
      <c r="T46" s="6"/>
    </row>
    <row r="47" spans="2:20" ht="13.5" customHeight="1" x14ac:dyDescent="0.15">
      <c r="B47" s="16"/>
      <c r="C47" s="36"/>
      <c r="D47" s="36"/>
      <c r="E47" s="37"/>
      <c r="F47" s="38"/>
      <c r="G47" s="39"/>
      <c r="H47" s="40"/>
      <c r="I47" s="42"/>
      <c r="L47" s="7"/>
      <c r="M47" s="7"/>
      <c r="N47" s="7"/>
      <c r="O47" s="7"/>
      <c r="P47" s="8"/>
      <c r="Q47" s="17"/>
      <c r="R47" s="7"/>
      <c r="S47" s="7"/>
      <c r="T47" s="9"/>
    </row>
    <row r="48" spans="2:20" ht="13.5" customHeight="1" x14ac:dyDescent="0.15">
      <c r="B48" s="15"/>
      <c r="C48" s="31"/>
      <c r="D48" s="31"/>
      <c r="E48" s="32"/>
      <c r="F48" s="33"/>
      <c r="G48" s="34"/>
      <c r="H48" s="35"/>
      <c r="I48" s="41"/>
      <c r="L48" s="3"/>
      <c r="M48" s="3"/>
      <c r="N48" s="3"/>
      <c r="O48" s="3"/>
      <c r="P48" s="4"/>
      <c r="Q48" s="49"/>
      <c r="R48" s="3"/>
      <c r="S48" s="3"/>
      <c r="T48" s="6"/>
    </row>
    <row r="49" spans="2:20" ht="13.5" customHeight="1" x14ac:dyDescent="0.15">
      <c r="B49" s="16"/>
      <c r="C49" s="36"/>
      <c r="D49" s="36"/>
      <c r="E49" s="37"/>
      <c r="F49" s="38"/>
      <c r="G49" s="39"/>
      <c r="H49" s="40"/>
      <c r="I49" s="42"/>
      <c r="L49" s="7"/>
      <c r="M49" s="7"/>
      <c r="N49" s="7"/>
      <c r="O49" s="7"/>
      <c r="P49" s="8"/>
      <c r="Q49" s="17"/>
      <c r="R49" s="7"/>
      <c r="S49" s="7"/>
      <c r="T49" s="9"/>
    </row>
    <row r="50" spans="2:20" ht="13.5" customHeight="1" x14ac:dyDescent="0.15">
      <c r="B50" s="15"/>
      <c r="C50" s="31"/>
      <c r="D50" s="31"/>
      <c r="E50" s="32"/>
      <c r="F50" s="33"/>
      <c r="G50" s="34"/>
      <c r="H50" s="35"/>
      <c r="I50" s="41"/>
      <c r="L50" s="3"/>
      <c r="M50" s="3"/>
      <c r="N50" s="3"/>
      <c r="O50" s="3"/>
      <c r="P50" s="4"/>
      <c r="Q50" s="49"/>
      <c r="R50" s="3"/>
      <c r="S50" s="3"/>
      <c r="T50" s="6"/>
    </row>
    <row r="51" spans="2:20" ht="13.5" customHeight="1" x14ac:dyDescent="0.15">
      <c r="B51" s="16"/>
      <c r="C51" s="36"/>
      <c r="D51" s="36"/>
      <c r="E51" s="37"/>
      <c r="F51" s="38"/>
      <c r="G51" s="39"/>
      <c r="H51" s="40"/>
      <c r="I51" s="42"/>
      <c r="L51" s="7"/>
      <c r="M51" s="7"/>
      <c r="N51" s="7"/>
      <c r="O51" s="7"/>
      <c r="P51" s="8"/>
      <c r="Q51" s="17"/>
      <c r="R51" s="7"/>
      <c r="S51" s="7"/>
      <c r="T51" s="9"/>
    </row>
    <row r="52" spans="2:20" ht="13.5" customHeight="1" x14ac:dyDescent="0.15">
      <c r="B52" s="15"/>
      <c r="C52" s="31"/>
      <c r="D52" s="31"/>
      <c r="E52" s="32"/>
      <c r="F52" s="33"/>
      <c r="G52" s="34"/>
      <c r="H52" s="35"/>
      <c r="I52" s="41"/>
      <c r="L52" s="3"/>
      <c r="M52" s="3"/>
      <c r="N52" s="3"/>
      <c r="O52" s="3"/>
      <c r="P52" s="4"/>
      <c r="Q52" s="49"/>
      <c r="R52" s="3"/>
      <c r="S52" s="3"/>
      <c r="T52" s="6"/>
    </row>
    <row r="53" spans="2:20" ht="13.5" customHeight="1" x14ac:dyDescent="0.15">
      <c r="B53" s="16"/>
      <c r="C53" s="36"/>
      <c r="D53" s="36"/>
      <c r="E53" s="37"/>
      <c r="F53" s="38"/>
      <c r="G53" s="39"/>
      <c r="H53" s="40"/>
      <c r="I53" s="42"/>
      <c r="L53" s="7"/>
      <c r="M53" s="7"/>
      <c r="N53" s="7"/>
      <c r="O53" s="7"/>
      <c r="P53" s="8"/>
      <c r="Q53" s="17"/>
      <c r="R53" s="7"/>
      <c r="S53" s="7"/>
      <c r="T53" s="9"/>
    </row>
    <row r="54" spans="2:20" ht="13.5" customHeight="1" x14ac:dyDescent="0.15">
      <c r="B54" s="15"/>
      <c r="C54" s="31"/>
      <c r="D54" s="31"/>
      <c r="E54" s="32"/>
      <c r="F54" s="33"/>
      <c r="G54" s="34"/>
      <c r="H54" s="35"/>
      <c r="I54" s="41"/>
      <c r="L54" s="3"/>
      <c r="M54" s="3"/>
      <c r="N54" s="3"/>
      <c r="O54" s="3"/>
      <c r="P54" s="4"/>
      <c r="Q54" s="49"/>
      <c r="R54" s="3"/>
      <c r="S54" s="3"/>
      <c r="T54" s="6"/>
    </row>
    <row r="55" spans="2:20" ht="13.5" customHeight="1" x14ac:dyDescent="0.15">
      <c r="B55" s="16"/>
      <c r="C55" s="36"/>
      <c r="D55" s="36"/>
      <c r="E55" s="37"/>
      <c r="F55" s="38"/>
      <c r="G55" s="39"/>
      <c r="H55" s="40"/>
      <c r="I55" s="42"/>
      <c r="L55" s="7"/>
      <c r="M55" s="7"/>
      <c r="N55" s="7"/>
      <c r="O55" s="7"/>
      <c r="P55" s="8"/>
      <c r="Q55" s="17"/>
      <c r="R55" s="7"/>
      <c r="S55" s="7"/>
      <c r="T55" s="9"/>
    </row>
    <row r="56" spans="2:20" ht="13.5" customHeight="1" x14ac:dyDescent="0.15">
      <c r="B56" s="15"/>
      <c r="C56" s="31"/>
      <c r="D56" s="31"/>
      <c r="E56" s="32"/>
      <c r="F56" s="33"/>
      <c r="G56" s="34"/>
      <c r="H56" s="35"/>
      <c r="I56" s="41"/>
      <c r="L56" s="3"/>
      <c r="M56" s="3"/>
      <c r="N56" s="3"/>
      <c r="O56" s="3"/>
      <c r="P56" s="4"/>
      <c r="Q56" s="49"/>
      <c r="R56" s="3"/>
      <c r="S56" s="3"/>
      <c r="T56" s="6"/>
    </row>
    <row r="57" spans="2:20" ht="13.5" customHeight="1" x14ac:dyDescent="0.15">
      <c r="B57" s="16"/>
      <c r="C57" s="36"/>
      <c r="D57" s="36"/>
      <c r="E57" s="37"/>
      <c r="F57" s="38"/>
      <c r="G57" s="39"/>
      <c r="H57" s="40"/>
      <c r="I57" s="42"/>
      <c r="L57" s="7"/>
      <c r="M57" s="7"/>
      <c r="N57" s="7"/>
      <c r="O57" s="7"/>
      <c r="P57" s="8"/>
      <c r="Q57" s="17"/>
      <c r="R57" s="7"/>
      <c r="S57" s="7"/>
      <c r="T57" s="9"/>
    </row>
    <row r="58" spans="2:20" ht="13.5" customHeight="1" x14ac:dyDescent="0.15">
      <c r="B58" s="15"/>
      <c r="C58" s="31"/>
      <c r="D58" s="31"/>
      <c r="E58" s="32"/>
      <c r="F58" s="33"/>
      <c r="G58" s="34"/>
      <c r="H58" s="35"/>
      <c r="I58" s="41"/>
      <c r="L58" s="3"/>
      <c r="M58" s="3"/>
      <c r="N58" s="3"/>
      <c r="O58" s="3"/>
      <c r="P58" s="4"/>
      <c r="Q58" s="49"/>
      <c r="R58" s="3"/>
      <c r="S58" s="3"/>
      <c r="T58" s="6"/>
    </row>
    <row r="59" spans="2:20" ht="13.5" customHeight="1" x14ac:dyDescent="0.15">
      <c r="B59" s="16"/>
      <c r="C59" s="36"/>
      <c r="D59" s="36"/>
      <c r="E59" s="37"/>
      <c r="F59" s="38"/>
      <c r="G59" s="39"/>
      <c r="H59" s="40"/>
      <c r="I59" s="42"/>
      <c r="L59" s="7"/>
      <c r="M59" s="7"/>
      <c r="N59" s="7"/>
      <c r="O59" s="7"/>
      <c r="P59" s="8"/>
      <c r="Q59" s="17"/>
      <c r="R59" s="7"/>
      <c r="S59" s="7"/>
      <c r="T59" s="9"/>
    </row>
    <row r="60" spans="2:20" ht="13.5" customHeight="1" x14ac:dyDescent="0.15">
      <c r="B60" s="15"/>
      <c r="C60" s="31"/>
      <c r="D60" s="31"/>
      <c r="E60" s="32"/>
      <c r="F60" s="33"/>
      <c r="G60" s="34"/>
      <c r="H60" s="35"/>
      <c r="I60" s="41"/>
      <c r="L60" s="3"/>
      <c r="M60" s="3"/>
      <c r="N60" s="3"/>
      <c r="O60" s="3"/>
      <c r="P60" s="4"/>
      <c r="Q60" s="49"/>
      <c r="R60" s="3"/>
      <c r="S60" s="3"/>
      <c r="T60" s="6"/>
    </row>
    <row r="61" spans="2:20" ht="13.5" customHeight="1" x14ac:dyDescent="0.15">
      <c r="B61" s="16"/>
      <c r="C61" s="36"/>
      <c r="D61" s="36"/>
      <c r="E61" s="37"/>
      <c r="F61" s="38"/>
      <c r="G61" s="39"/>
      <c r="H61" s="40"/>
      <c r="I61" s="42"/>
      <c r="L61" s="7"/>
      <c r="M61" s="7"/>
      <c r="N61" s="7"/>
      <c r="O61" s="7"/>
      <c r="P61" s="8"/>
      <c r="Q61" s="17"/>
      <c r="R61" s="7"/>
      <c r="S61" s="7"/>
      <c r="T61" s="9"/>
    </row>
    <row r="62" spans="2:20" ht="13.5" customHeight="1" x14ac:dyDescent="0.15">
      <c r="B62" s="15"/>
      <c r="C62" s="31"/>
      <c r="D62" s="31"/>
      <c r="E62" s="32"/>
      <c r="F62" s="33"/>
      <c r="G62" s="34"/>
      <c r="H62" s="35"/>
      <c r="I62" s="41"/>
      <c r="L62" s="3"/>
      <c r="M62" s="3"/>
      <c r="N62" s="3"/>
      <c r="O62" s="3"/>
      <c r="P62" s="4"/>
      <c r="Q62" s="49"/>
      <c r="R62" s="3"/>
      <c r="S62" s="3"/>
      <c r="T62" s="6"/>
    </row>
    <row r="63" spans="2:20" ht="13.5" customHeight="1" x14ac:dyDescent="0.15">
      <c r="B63" s="16"/>
      <c r="C63" s="36"/>
      <c r="D63" s="36"/>
      <c r="E63" s="37"/>
      <c r="F63" s="38"/>
      <c r="G63" s="39"/>
      <c r="H63" s="40"/>
      <c r="I63" s="42"/>
      <c r="L63" s="7"/>
      <c r="M63" s="7"/>
      <c r="N63" s="7"/>
      <c r="O63" s="7"/>
      <c r="P63" s="8"/>
      <c r="Q63" s="17"/>
      <c r="R63" s="7"/>
      <c r="S63" s="7"/>
      <c r="T63" s="9"/>
    </row>
    <row r="64" spans="2:20" ht="13.5" customHeight="1" x14ac:dyDescent="0.15">
      <c r="B64" s="15"/>
      <c r="C64" s="31"/>
      <c r="D64" s="31"/>
      <c r="E64" s="32"/>
      <c r="F64" s="33"/>
      <c r="G64" s="34"/>
      <c r="H64" s="35"/>
      <c r="I64" s="41"/>
      <c r="L64" s="3"/>
      <c r="M64" s="3"/>
      <c r="N64" s="3"/>
      <c r="O64" s="3"/>
      <c r="P64" s="4"/>
      <c r="Q64" s="49"/>
      <c r="R64" s="3"/>
      <c r="S64" s="3"/>
      <c r="T64" s="6"/>
    </row>
    <row r="65" spans="2:20" ht="13.5" customHeight="1" x14ac:dyDescent="0.15">
      <c r="B65" s="16"/>
      <c r="C65" s="36"/>
      <c r="D65" s="36"/>
      <c r="E65" s="37"/>
      <c r="F65" s="38"/>
      <c r="G65" s="39"/>
      <c r="H65" s="40"/>
      <c r="I65" s="42"/>
      <c r="L65" s="7"/>
      <c r="M65" s="7"/>
      <c r="N65" s="7"/>
      <c r="O65" s="7"/>
      <c r="P65" s="8"/>
      <c r="Q65" s="17"/>
      <c r="R65" s="7"/>
      <c r="S65" s="7"/>
      <c r="T65" s="9"/>
    </row>
    <row r="66" spans="2:20" ht="13.5" customHeight="1" x14ac:dyDescent="0.15">
      <c r="B66" s="15"/>
      <c r="C66" s="31"/>
      <c r="D66" s="31"/>
      <c r="E66" s="32"/>
      <c r="F66" s="33"/>
      <c r="G66" s="34"/>
      <c r="H66" s="35"/>
      <c r="I66" s="41"/>
      <c r="L66" s="3"/>
      <c r="M66" s="3"/>
      <c r="N66" s="3"/>
      <c r="O66" s="3"/>
      <c r="P66" s="4"/>
      <c r="Q66" s="49"/>
      <c r="R66" s="3"/>
      <c r="S66" s="3"/>
      <c r="T66" s="6"/>
    </row>
    <row r="67" spans="2:20" ht="13.5" customHeight="1" x14ac:dyDescent="0.15">
      <c r="B67" s="16"/>
      <c r="C67" s="36"/>
      <c r="D67" s="36"/>
      <c r="E67" s="37"/>
      <c r="F67" s="38"/>
      <c r="G67" s="39"/>
      <c r="H67" s="40"/>
      <c r="I67" s="42"/>
      <c r="L67" s="7"/>
      <c r="M67" s="7"/>
      <c r="N67" s="7"/>
      <c r="O67" s="7"/>
      <c r="P67" s="8"/>
      <c r="Q67" s="17"/>
      <c r="R67" s="7"/>
      <c r="S67" s="7"/>
      <c r="T67" s="9"/>
    </row>
    <row r="68" spans="2:20" ht="13.5" customHeight="1" x14ac:dyDescent="0.15">
      <c r="B68" s="15"/>
      <c r="C68" s="31"/>
      <c r="D68" s="31"/>
      <c r="E68" s="32"/>
      <c r="F68" s="33"/>
      <c r="G68" s="34"/>
      <c r="H68" s="35"/>
      <c r="I68" s="41"/>
      <c r="L68" s="3"/>
      <c r="M68" s="3"/>
      <c r="N68" s="3"/>
      <c r="O68" s="3"/>
      <c r="P68" s="4"/>
      <c r="Q68" s="49"/>
      <c r="R68" s="3"/>
      <c r="S68" s="3"/>
      <c r="T68" s="6"/>
    </row>
    <row r="69" spans="2:20" ht="13.5" customHeight="1" x14ac:dyDescent="0.15">
      <c r="B69" s="16"/>
      <c r="C69" s="36"/>
      <c r="D69" s="36"/>
      <c r="E69" s="37"/>
      <c r="F69" s="38"/>
      <c r="G69" s="39"/>
      <c r="H69" s="40"/>
      <c r="I69" s="42"/>
      <c r="L69" s="7"/>
      <c r="M69" s="7"/>
      <c r="N69" s="7"/>
      <c r="O69" s="7"/>
      <c r="P69" s="8"/>
      <c r="Q69" s="17"/>
      <c r="R69" s="7"/>
      <c r="S69" s="7"/>
      <c r="T69" s="9"/>
    </row>
    <row r="70" spans="2:20" ht="13.5" customHeight="1" x14ac:dyDescent="0.15">
      <c r="B70" s="15"/>
      <c r="C70" s="31"/>
      <c r="D70" s="31"/>
      <c r="E70" s="32"/>
      <c r="F70" s="33"/>
      <c r="G70" s="34"/>
      <c r="H70" s="35"/>
      <c r="I70" s="41"/>
      <c r="L70" s="3"/>
      <c r="M70" s="3"/>
      <c r="N70" s="3"/>
      <c r="O70" s="3"/>
      <c r="P70" s="4"/>
      <c r="Q70" s="49"/>
      <c r="R70" s="3"/>
      <c r="S70" s="3"/>
      <c r="T70" s="6"/>
    </row>
    <row r="71" spans="2:20" ht="13.5" customHeight="1" x14ac:dyDescent="0.15">
      <c r="B71" s="16"/>
      <c r="C71" s="36"/>
      <c r="D71" s="36"/>
      <c r="E71" s="37"/>
      <c r="F71" s="38"/>
      <c r="G71" s="39"/>
      <c r="H71" s="40"/>
      <c r="I71" s="42"/>
      <c r="L71" s="7"/>
      <c r="M71" s="7"/>
      <c r="N71" s="7"/>
      <c r="O71" s="7"/>
      <c r="P71" s="8"/>
      <c r="Q71" s="17"/>
      <c r="R71" s="7"/>
      <c r="S71" s="7"/>
      <c r="T71" s="9"/>
    </row>
    <row r="72" spans="2:20" ht="13.5" customHeight="1" x14ac:dyDescent="0.15">
      <c r="B72" s="15"/>
      <c r="C72" s="31"/>
      <c r="D72" s="31"/>
      <c r="E72" s="32"/>
      <c r="F72" s="33"/>
      <c r="G72" s="34"/>
      <c r="H72" s="35"/>
      <c r="I72" s="41"/>
      <c r="L72" s="3"/>
      <c r="M72" s="3"/>
      <c r="N72" s="3"/>
      <c r="O72" s="3"/>
      <c r="P72" s="4"/>
      <c r="Q72" s="49"/>
      <c r="R72" s="3"/>
      <c r="S72" s="3"/>
      <c r="T72" s="6"/>
    </row>
    <row r="73" spans="2:20" ht="13.5" customHeight="1" x14ac:dyDescent="0.15">
      <c r="B73" s="16"/>
      <c r="C73" s="36"/>
      <c r="D73" s="36"/>
      <c r="E73" s="37"/>
      <c r="F73" s="38"/>
      <c r="G73" s="39"/>
      <c r="H73" s="40"/>
      <c r="I73" s="42"/>
      <c r="L73" s="7"/>
      <c r="M73" s="7"/>
      <c r="N73" s="7"/>
      <c r="O73" s="7"/>
      <c r="P73" s="8"/>
      <c r="Q73" s="17"/>
      <c r="R73" s="7"/>
      <c r="S73" s="7"/>
      <c r="T73" s="9"/>
    </row>
    <row r="74" spans="2:20" ht="13.5" customHeight="1" x14ac:dyDescent="0.15">
      <c r="B74" s="15"/>
      <c r="C74" s="31"/>
      <c r="D74" s="31"/>
      <c r="E74" s="32"/>
      <c r="F74" s="33"/>
      <c r="G74" s="34"/>
      <c r="H74" s="35"/>
      <c r="I74" s="41"/>
      <c r="L74" s="3"/>
      <c r="M74" s="3"/>
      <c r="N74" s="3"/>
      <c r="O74" s="3"/>
      <c r="P74" s="4"/>
      <c r="Q74" s="49"/>
      <c r="R74" s="3"/>
      <c r="S74" s="3"/>
      <c r="T74" s="6"/>
    </row>
    <row r="75" spans="2:20" ht="13.5" customHeight="1" x14ac:dyDescent="0.15">
      <c r="B75" s="16"/>
      <c r="C75" s="36"/>
      <c r="D75" s="36"/>
      <c r="E75" s="37"/>
      <c r="F75" s="38"/>
      <c r="G75" s="39"/>
      <c r="H75" s="40"/>
      <c r="I75" s="42"/>
      <c r="L75" s="7"/>
      <c r="M75" s="7"/>
      <c r="N75" s="7"/>
      <c r="O75" s="7"/>
      <c r="P75" s="8"/>
      <c r="Q75" s="17"/>
      <c r="R75" s="7"/>
      <c r="S75" s="7"/>
      <c r="T75" s="9"/>
    </row>
    <row r="76" spans="2:20" ht="13.5" customHeight="1" x14ac:dyDescent="0.15">
      <c r="B76" s="15"/>
      <c r="C76" s="31"/>
      <c r="D76" s="31"/>
      <c r="E76" s="32"/>
      <c r="F76" s="33"/>
      <c r="G76" s="34"/>
      <c r="H76" s="35"/>
      <c r="I76" s="41"/>
      <c r="L76" s="3"/>
      <c r="M76" s="3"/>
      <c r="N76" s="3"/>
      <c r="O76" s="3"/>
      <c r="P76" s="4"/>
      <c r="Q76" s="49"/>
      <c r="R76" s="3"/>
      <c r="S76" s="3"/>
      <c r="T76" s="6"/>
    </row>
    <row r="77" spans="2:20" ht="13.5" customHeight="1" x14ac:dyDescent="0.15">
      <c r="B77" s="16"/>
      <c r="C77" s="36"/>
      <c r="D77" s="36"/>
      <c r="E77" s="37"/>
      <c r="F77" s="38"/>
      <c r="G77" s="39"/>
      <c r="H77" s="40"/>
      <c r="I77" s="42"/>
      <c r="L77" s="7"/>
      <c r="M77" s="7"/>
      <c r="N77" s="7"/>
      <c r="O77" s="7"/>
      <c r="P77" s="8"/>
      <c r="Q77" s="17"/>
      <c r="R77" s="7"/>
      <c r="S77" s="7"/>
      <c r="T77" s="9"/>
    </row>
    <row r="78" spans="2:20" ht="13.5" customHeight="1" x14ac:dyDescent="0.15">
      <c r="B78" s="15"/>
      <c r="C78" s="31"/>
      <c r="D78" s="31"/>
      <c r="E78" s="32"/>
      <c r="F78" s="33"/>
      <c r="G78" s="34"/>
      <c r="H78" s="35"/>
      <c r="I78" s="41"/>
      <c r="L78" s="3"/>
      <c r="M78" s="3"/>
      <c r="N78" s="3"/>
      <c r="O78" s="3"/>
      <c r="P78" s="4"/>
      <c r="Q78" s="49"/>
      <c r="R78" s="3"/>
      <c r="S78" s="3"/>
      <c r="T78" s="6"/>
    </row>
    <row r="79" spans="2:20" ht="13.5" customHeight="1" x14ac:dyDescent="0.15">
      <c r="B79" s="16"/>
      <c r="C79" s="36"/>
      <c r="D79" s="36"/>
      <c r="E79" s="37"/>
      <c r="F79" s="38"/>
      <c r="G79" s="39"/>
      <c r="H79" s="40"/>
      <c r="I79" s="42"/>
      <c r="L79" s="7"/>
      <c r="M79" s="7"/>
      <c r="N79" s="7"/>
      <c r="O79" s="7"/>
      <c r="P79" s="8"/>
      <c r="Q79" s="17"/>
      <c r="R79" s="7"/>
      <c r="S79" s="7"/>
      <c r="T79" s="9"/>
    </row>
    <row r="80" spans="2:20" ht="13.5" customHeight="1" x14ac:dyDescent="0.15">
      <c r="B80" s="15"/>
      <c r="C80" s="31"/>
      <c r="D80" s="31"/>
      <c r="E80" s="32"/>
      <c r="F80" s="33"/>
      <c r="G80" s="34"/>
      <c r="H80" s="35"/>
      <c r="I80" s="41"/>
      <c r="L80" s="3"/>
      <c r="M80" s="3"/>
      <c r="N80" s="3"/>
      <c r="O80" s="3"/>
      <c r="P80" s="4"/>
      <c r="Q80" s="49"/>
      <c r="R80" s="3"/>
      <c r="S80" s="3"/>
      <c r="T80" s="6"/>
    </row>
    <row r="81" spans="2:20" ht="13.5" customHeight="1" x14ac:dyDescent="0.15">
      <c r="B81" s="16"/>
      <c r="C81" s="36"/>
      <c r="D81" s="36"/>
      <c r="E81" s="37"/>
      <c r="F81" s="38"/>
      <c r="G81" s="39"/>
      <c r="H81" s="40"/>
      <c r="I81" s="42"/>
      <c r="L81" s="7"/>
      <c r="M81" s="7"/>
      <c r="N81" s="7"/>
      <c r="O81" s="7"/>
      <c r="P81" s="8"/>
      <c r="Q81" s="17"/>
      <c r="R81" s="7"/>
      <c r="S81" s="7"/>
      <c r="T81" s="9"/>
    </row>
    <row r="82" spans="2:20" ht="13.5" customHeight="1" x14ac:dyDescent="0.15">
      <c r="B82" s="15"/>
      <c r="C82" s="31"/>
      <c r="D82" s="31"/>
      <c r="E82" s="32"/>
      <c r="F82" s="33"/>
      <c r="G82" s="34"/>
      <c r="H82" s="35"/>
      <c r="I82" s="41"/>
      <c r="L82" s="3"/>
      <c r="M82" s="3"/>
      <c r="N82" s="3"/>
      <c r="O82" s="3"/>
      <c r="P82" s="4"/>
      <c r="Q82" s="49"/>
      <c r="R82" s="3"/>
      <c r="S82" s="3"/>
      <c r="T82" s="6"/>
    </row>
    <row r="83" spans="2:20" ht="13.5" customHeight="1" x14ac:dyDescent="0.15">
      <c r="B83" s="16"/>
      <c r="C83" s="36"/>
      <c r="D83" s="36"/>
      <c r="E83" s="37"/>
      <c r="F83" s="38"/>
      <c r="G83" s="39"/>
      <c r="H83" s="40"/>
      <c r="I83" s="42"/>
      <c r="L83" s="7"/>
      <c r="M83" s="7"/>
      <c r="N83" s="7"/>
      <c r="O83" s="7"/>
      <c r="P83" s="8"/>
      <c r="Q83" s="17"/>
      <c r="R83" s="7"/>
      <c r="S83" s="7"/>
      <c r="T83" s="9"/>
    </row>
    <row r="84" spans="2:20" ht="13.5" customHeight="1" x14ac:dyDescent="0.15">
      <c r="B84" s="15"/>
      <c r="C84" s="31"/>
      <c r="D84" s="31"/>
      <c r="E84" s="32"/>
      <c r="F84" s="33"/>
      <c r="G84" s="34"/>
      <c r="H84" s="35"/>
      <c r="I84" s="41"/>
      <c r="L84" s="3"/>
      <c r="M84" s="3"/>
      <c r="N84" s="3"/>
      <c r="O84" s="3"/>
      <c r="P84" s="4"/>
      <c r="Q84" s="49"/>
      <c r="R84" s="3"/>
      <c r="S84" s="3"/>
      <c r="T84" s="6"/>
    </row>
    <row r="85" spans="2:20" ht="13.5" customHeight="1" x14ac:dyDescent="0.15">
      <c r="B85" s="16"/>
      <c r="C85" s="36"/>
      <c r="D85" s="36"/>
      <c r="E85" s="37"/>
      <c r="F85" s="38"/>
      <c r="G85" s="39"/>
      <c r="H85" s="40"/>
      <c r="I85" s="42"/>
      <c r="L85" s="7"/>
      <c r="M85" s="7"/>
      <c r="N85" s="7"/>
      <c r="O85" s="7"/>
      <c r="P85" s="8"/>
      <c r="Q85" s="17"/>
      <c r="R85" s="7"/>
      <c r="S85" s="7"/>
      <c r="T85" s="9"/>
    </row>
    <row r="86" spans="2:20" ht="13.5" customHeight="1" x14ac:dyDescent="0.15">
      <c r="B86" s="15"/>
      <c r="C86" s="31"/>
      <c r="D86" s="31"/>
      <c r="E86" s="32"/>
      <c r="F86" s="33"/>
      <c r="G86" s="34"/>
      <c r="H86" s="35"/>
      <c r="I86" s="41"/>
      <c r="L86" s="3"/>
      <c r="M86" s="3"/>
      <c r="N86" s="3"/>
      <c r="O86" s="3"/>
      <c r="P86" s="4"/>
      <c r="Q86" s="49"/>
      <c r="R86" s="3"/>
      <c r="S86" s="3"/>
      <c r="T86" s="6"/>
    </row>
    <row r="87" spans="2:20" ht="13.5" customHeight="1" x14ac:dyDescent="0.15">
      <c r="B87" s="16"/>
      <c r="C87" s="36"/>
      <c r="D87" s="36"/>
      <c r="E87" s="37"/>
      <c r="F87" s="38"/>
      <c r="G87" s="39"/>
      <c r="H87" s="40"/>
      <c r="I87" s="42"/>
      <c r="L87" s="7"/>
      <c r="M87" s="7"/>
      <c r="N87" s="7"/>
      <c r="O87" s="7"/>
      <c r="P87" s="8"/>
      <c r="Q87" s="17"/>
      <c r="R87" s="7"/>
      <c r="S87" s="7"/>
      <c r="T87" s="9"/>
    </row>
    <row r="88" spans="2:20" ht="13.5" customHeight="1" x14ac:dyDescent="0.15">
      <c r="B88" s="15"/>
      <c r="C88" s="31"/>
      <c r="D88" s="31"/>
      <c r="E88" s="32"/>
      <c r="F88" s="33"/>
      <c r="G88" s="34"/>
      <c r="H88" s="35"/>
      <c r="I88" s="41"/>
      <c r="L88" s="3"/>
      <c r="M88" s="3"/>
      <c r="N88" s="3"/>
      <c r="O88" s="3"/>
      <c r="P88" s="4"/>
      <c r="Q88" s="49"/>
      <c r="R88" s="3"/>
      <c r="S88" s="3"/>
      <c r="T88" s="6"/>
    </row>
    <row r="89" spans="2:20" ht="13.5" customHeight="1" x14ac:dyDescent="0.15">
      <c r="B89" s="16"/>
      <c r="C89" s="36"/>
      <c r="D89" s="36"/>
      <c r="E89" s="37"/>
      <c r="F89" s="38"/>
      <c r="G89" s="39"/>
      <c r="H89" s="40"/>
      <c r="I89" s="42"/>
      <c r="L89" s="7"/>
      <c r="M89" s="7"/>
      <c r="N89" s="7"/>
      <c r="O89" s="7"/>
      <c r="P89" s="8"/>
      <c r="Q89" s="17"/>
      <c r="R89" s="7"/>
      <c r="S89" s="7"/>
      <c r="T89" s="9"/>
    </row>
    <row r="90" spans="2:20" ht="13.5" customHeight="1" x14ac:dyDescent="0.15">
      <c r="B90" s="15"/>
      <c r="C90" s="31"/>
      <c r="D90" s="31"/>
      <c r="E90" s="32"/>
      <c r="F90" s="33"/>
      <c r="G90" s="34"/>
      <c r="H90" s="35"/>
      <c r="I90" s="41"/>
      <c r="L90" s="3"/>
      <c r="M90" s="3"/>
      <c r="N90" s="3"/>
      <c r="O90" s="3"/>
      <c r="P90" s="4"/>
      <c r="Q90" s="49"/>
      <c r="R90" s="3"/>
      <c r="S90" s="3"/>
      <c r="T90" s="6"/>
    </row>
    <row r="91" spans="2:20" ht="13.5" customHeight="1" x14ac:dyDescent="0.15">
      <c r="B91" s="16"/>
      <c r="C91" s="36"/>
      <c r="D91" s="36"/>
      <c r="E91" s="37"/>
      <c r="F91" s="38"/>
      <c r="G91" s="39"/>
      <c r="H91" s="40"/>
      <c r="I91" s="42"/>
      <c r="L91" s="7"/>
      <c r="M91" s="7"/>
      <c r="N91" s="7"/>
      <c r="O91" s="7"/>
      <c r="P91" s="8"/>
      <c r="Q91" s="17"/>
      <c r="R91" s="7"/>
      <c r="S91" s="7"/>
      <c r="T91" s="9"/>
    </row>
    <row r="92" spans="2:20" ht="13.5" customHeight="1" x14ac:dyDescent="0.15">
      <c r="B92" s="15"/>
      <c r="C92" s="31"/>
      <c r="D92" s="31"/>
      <c r="E92" s="32"/>
      <c r="F92" s="33"/>
      <c r="G92" s="34"/>
      <c r="H92" s="35"/>
      <c r="I92" s="41"/>
      <c r="L92" s="3"/>
      <c r="M92" s="3"/>
      <c r="N92" s="3"/>
      <c r="O92" s="3"/>
      <c r="P92" s="4"/>
      <c r="Q92" s="49"/>
      <c r="R92" s="3"/>
      <c r="S92" s="3"/>
      <c r="T92" s="6"/>
    </row>
    <row r="93" spans="2:20" ht="13.5" customHeight="1" x14ac:dyDescent="0.15">
      <c r="B93" s="16"/>
      <c r="C93" s="36"/>
      <c r="D93" s="36"/>
      <c r="E93" s="37"/>
      <c r="F93" s="38"/>
      <c r="G93" s="39"/>
      <c r="H93" s="40"/>
      <c r="I93" s="42"/>
      <c r="L93" s="7"/>
      <c r="M93" s="7"/>
      <c r="N93" s="7"/>
      <c r="O93" s="7"/>
      <c r="P93" s="8"/>
      <c r="Q93" s="17"/>
      <c r="R93" s="7"/>
      <c r="S93" s="7"/>
      <c r="T93" s="9"/>
    </row>
    <row r="94" spans="2:20" ht="13.5" customHeight="1" x14ac:dyDescent="0.15">
      <c r="B94" s="15"/>
      <c r="C94" s="31"/>
      <c r="D94" s="31"/>
      <c r="E94" s="32"/>
      <c r="F94" s="33"/>
      <c r="G94" s="34"/>
      <c r="H94" s="35"/>
      <c r="I94" s="41"/>
      <c r="L94" s="3"/>
      <c r="M94" s="3"/>
      <c r="N94" s="3"/>
      <c r="O94" s="3"/>
      <c r="P94" s="4"/>
      <c r="Q94" s="49"/>
      <c r="R94" s="3"/>
      <c r="S94" s="3"/>
      <c r="T94" s="6"/>
    </row>
    <row r="95" spans="2:20" ht="13.5" customHeight="1" x14ac:dyDescent="0.15">
      <c r="B95" s="16"/>
      <c r="C95" s="36"/>
      <c r="D95" s="36"/>
      <c r="E95" s="37"/>
      <c r="F95" s="38"/>
      <c r="G95" s="39"/>
      <c r="H95" s="40"/>
      <c r="I95" s="42"/>
      <c r="L95" s="7"/>
      <c r="M95" s="7"/>
      <c r="N95" s="7"/>
      <c r="O95" s="7"/>
      <c r="P95" s="8"/>
      <c r="Q95" s="17"/>
      <c r="R95" s="7"/>
      <c r="S95" s="7"/>
      <c r="T95" s="9"/>
    </row>
    <row r="96" spans="2:20" ht="13.5" customHeight="1" x14ac:dyDescent="0.15">
      <c r="B96" s="15"/>
      <c r="C96" s="31"/>
      <c r="D96" s="31"/>
      <c r="E96" s="32"/>
      <c r="F96" s="33"/>
      <c r="G96" s="34"/>
      <c r="H96" s="35"/>
      <c r="I96" s="41"/>
      <c r="L96" s="3"/>
      <c r="M96" s="3"/>
      <c r="N96" s="3"/>
      <c r="O96" s="3"/>
      <c r="P96" s="4"/>
      <c r="Q96" s="49"/>
      <c r="R96" s="3"/>
      <c r="S96" s="3"/>
      <c r="T96" s="6"/>
    </row>
    <row r="97" spans="2:20" ht="13.5" customHeight="1" x14ac:dyDescent="0.15">
      <c r="B97" s="16"/>
      <c r="C97" s="36"/>
      <c r="D97" s="36"/>
      <c r="E97" s="37"/>
      <c r="F97" s="38"/>
      <c r="G97" s="39"/>
      <c r="H97" s="40"/>
      <c r="I97" s="42"/>
      <c r="L97" s="7"/>
      <c r="M97" s="7"/>
      <c r="N97" s="7"/>
      <c r="O97" s="7"/>
      <c r="P97" s="8"/>
      <c r="Q97" s="17"/>
      <c r="R97" s="7"/>
      <c r="S97" s="7"/>
      <c r="T97" s="9"/>
    </row>
    <row r="98" spans="2:20" ht="13.5" customHeight="1" x14ac:dyDescent="0.15">
      <c r="B98" s="15"/>
      <c r="C98" s="31"/>
      <c r="D98" s="31"/>
      <c r="E98" s="32"/>
      <c r="F98" s="33"/>
      <c r="G98" s="34"/>
      <c r="H98" s="35"/>
      <c r="I98" s="41"/>
      <c r="L98" s="3"/>
      <c r="M98" s="3"/>
      <c r="N98" s="3"/>
      <c r="O98" s="3"/>
      <c r="P98" s="4"/>
      <c r="Q98" s="49"/>
      <c r="R98" s="3"/>
      <c r="S98" s="3"/>
      <c r="T98" s="6"/>
    </row>
    <row r="99" spans="2:20" ht="13.5" customHeight="1" x14ac:dyDescent="0.15">
      <c r="B99" s="16"/>
      <c r="C99" s="36"/>
      <c r="D99" s="36"/>
      <c r="E99" s="37"/>
      <c r="F99" s="38"/>
      <c r="G99" s="39"/>
      <c r="H99" s="40"/>
      <c r="I99" s="42"/>
      <c r="L99" s="7"/>
      <c r="M99" s="7"/>
      <c r="N99" s="7"/>
      <c r="O99" s="7"/>
      <c r="P99" s="8"/>
      <c r="Q99" s="17"/>
      <c r="R99" s="7"/>
      <c r="S99" s="7"/>
      <c r="T99" s="9"/>
    </row>
    <row r="100" spans="2:20" ht="13.5" customHeight="1" x14ac:dyDescent="0.15">
      <c r="B100" s="15"/>
      <c r="C100" s="31"/>
      <c r="D100" s="31"/>
      <c r="E100" s="32"/>
      <c r="F100" s="33"/>
      <c r="G100" s="34"/>
      <c r="H100" s="35"/>
      <c r="I100" s="41"/>
      <c r="L100" s="3"/>
      <c r="M100" s="3"/>
      <c r="N100" s="3"/>
      <c r="O100" s="3"/>
      <c r="P100" s="4"/>
      <c r="Q100" s="49"/>
      <c r="R100" s="3"/>
      <c r="S100" s="3"/>
      <c r="T100" s="6"/>
    </row>
    <row r="101" spans="2:20" ht="13.5" customHeight="1" x14ac:dyDescent="0.15">
      <c r="B101" s="16"/>
      <c r="C101" s="36"/>
      <c r="D101" s="36"/>
      <c r="E101" s="37"/>
      <c r="F101" s="38"/>
      <c r="G101" s="39"/>
      <c r="H101" s="40"/>
      <c r="I101" s="42"/>
      <c r="L101" s="7"/>
      <c r="M101" s="7"/>
      <c r="N101" s="7"/>
      <c r="O101" s="7"/>
      <c r="P101" s="8"/>
      <c r="Q101" s="17"/>
      <c r="R101" s="7"/>
      <c r="S101" s="7"/>
      <c r="T101" s="9"/>
    </row>
    <row r="102" spans="2:20" ht="13.5" customHeight="1" x14ac:dyDescent="0.15">
      <c r="B102" s="15"/>
      <c r="C102" s="31"/>
      <c r="D102" s="31"/>
      <c r="E102" s="32"/>
      <c r="F102" s="33"/>
      <c r="G102" s="34"/>
      <c r="H102" s="35"/>
      <c r="I102" s="41"/>
      <c r="L102" s="3"/>
      <c r="M102" s="3"/>
      <c r="N102" s="3"/>
      <c r="O102" s="3"/>
      <c r="P102" s="4"/>
      <c r="Q102" s="49"/>
      <c r="R102" s="3"/>
      <c r="S102" s="3"/>
      <c r="T102" s="6"/>
    </row>
    <row r="103" spans="2:20" ht="13.5" customHeight="1" x14ac:dyDescent="0.15">
      <c r="B103" s="16"/>
      <c r="C103" s="36"/>
      <c r="D103" s="36"/>
      <c r="E103" s="37"/>
      <c r="F103" s="38"/>
      <c r="G103" s="39"/>
      <c r="H103" s="40"/>
      <c r="I103" s="42"/>
      <c r="L103" s="7"/>
      <c r="M103" s="7"/>
      <c r="N103" s="7"/>
      <c r="O103" s="7"/>
      <c r="P103" s="8"/>
      <c r="Q103" s="17"/>
      <c r="R103" s="7"/>
      <c r="S103" s="7"/>
      <c r="T103" s="9"/>
    </row>
    <row r="104" spans="2:20" ht="13.5" customHeight="1" x14ac:dyDescent="0.15">
      <c r="B104" s="15"/>
      <c r="C104" s="31"/>
      <c r="D104" s="31"/>
      <c r="E104" s="32"/>
      <c r="F104" s="33"/>
      <c r="G104" s="34"/>
      <c r="H104" s="35"/>
      <c r="I104" s="41"/>
      <c r="L104" s="3"/>
      <c r="M104" s="3"/>
      <c r="N104" s="3"/>
      <c r="O104" s="3"/>
      <c r="P104" s="4"/>
      <c r="Q104" s="49"/>
      <c r="R104" s="3"/>
      <c r="S104" s="3"/>
      <c r="T104" s="6"/>
    </row>
    <row r="105" spans="2:20" ht="13.5" customHeight="1" x14ac:dyDescent="0.15">
      <c r="B105" s="16"/>
      <c r="C105" s="36"/>
      <c r="D105" s="36"/>
      <c r="E105" s="37"/>
      <c r="F105" s="38"/>
      <c r="G105" s="39"/>
      <c r="H105" s="40"/>
      <c r="I105" s="42"/>
      <c r="L105" s="7"/>
      <c r="M105" s="7"/>
      <c r="N105" s="7"/>
      <c r="O105" s="7"/>
      <c r="P105" s="8"/>
      <c r="Q105" s="17"/>
      <c r="R105" s="7"/>
      <c r="S105" s="7"/>
      <c r="T105" s="9"/>
    </row>
    <row r="106" spans="2:20" ht="13.5" customHeight="1" x14ac:dyDescent="0.15">
      <c r="B106" s="15"/>
      <c r="C106" s="31"/>
      <c r="D106" s="31"/>
      <c r="E106" s="32"/>
      <c r="F106" s="33"/>
      <c r="G106" s="34"/>
      <c r="H106" s="35"/>
      <c r="I106" s="41"/>
      <c r="L106" s="3"/>
      <c r="M106" s="3"/>
      <c r="N106" s="3"/>
      <c r="O106" s="3"/>
      <c r="P106" s="4"/>
      <c r="Q106" s="49"/>
      <c r="R106" s="3"/>
      <c r="S106" s="3"/>
      <c r="T106" s="6"/>
    </row>
    <row r="107" spans="2:20" ht="13.5" customHeight="1" x14ac:dyDescent="0.15">
      <c r="B107" s="16"/>
      <c r="C107" s="36"/>
      <c r="D107" s="36"/>
      <c r="E107" s="37"/>
      <c r="F107" s="38"/>
      <c r="G107" s="39"/>
      <c r="H107" s="40"/>
      <c r="I107" s="42"/>
      <c r="L107" s="7"/>
      <c r="M107" s="7"/>
      <c r="N107" s="7"/>
      <c r="O107" s="7"/>
      <c r="P107" s="8"/>
      <c r="Q107" s="17"/>
      <c r="R107" s="7"/>
      <c r="S107" s="7"/>
      <c r="T107" s="9"/>
    </row>
    <row r="108" spans="2:20" ht="13.5" customHeight="1" x14ac:dyDescent="0.15">
      <c r="B108" s="15"/>
      <c r="C108" s="31"/>
      <c r="D108" s="31"/>
      <c r="E108" s="32"/>
      <c r="F108" s="33"/>
      <c r="G108" s="34"/>
      <c r="H108" s="35"/>
      <c r="I108" s="41"/>
      <c r="L108" s="3"/>
      <c r="M108" s="3"/>
      <c r="N108" s="3"/>
      <c r="O108" s="3"/>
      <c r="P108" s="4"/>
      <c r="Q108" s="49"/>
      <c r="R108" s="3"/>
      <c r="S108" s="3"/>
      <c r="T108" s="6"/>
    </row>
    <row r="109" spans="2:20" ht="13.5" customHeight="1" x14ac:dyDescent="0.15">
      <c r="B109" s="16"/>
      <c r="C109" s="36"/>
      <c r="D109" s="36"/>
      <c r="E109" s="37"/>
      <c r="F109" s="38"/>
      <c r="G109" s="39"/>
      <c r="H109" s="40"/>
      <c r="I109" s="42"/>
      <c r="L109" s="7"/>
      <c r="M109" s="7"/>
      <c r="N109" s="7"/>
      <c r="O109" s="7"/>
      <c r="P109" s="8"/>
      <c r="Q109" s="17"/>
      <c r="R109" s="7"/>
      <c r="S109" s="7"/>
      <c r="T109" s="9"/>
    </row>
    <row r="110" spans="2:20" ht="13.5" customHeight="1" x14ac:dyDescent="0.15">
      <c r="B110" s="15"/>
      <c r="C110" s="31"/>
      <c r="D110" s="31"/>
      <c r="E110" s="32"/>
      <c r="F110" s="33"/>
      <c r="G110" s="34"/>
      <c r="H110" s="35"/>
      <c r="I110" s="41"/>
      <c r="L110" s="3"/>
      <c r="M110" s="3"/>
      <c r="N110" s="3"/>
      <c r="O110" s="3"/>
      <c r="P110" s="4"/>
      <c r="Q110" s="49"/>
      <c r="R110" s="3"/>
      <c r="S110" s="3"/>
      <c r="T110" s="6"/>
    </row>
    <row r="111" spans="2:20" ht="13.5" customHeight="1" x14ac:dyDescent="0.15">
      <c r="B111" s="16"/>
      <c r="C111" s="36"/>
      <c r="D111" s="36"/>
      <c r="E111" s="37"/>
      <c r="F111" s="38"/>
      <c r="G111" s="39"/>
      <c r="H111" s="40"/>
      <c r="I111" s="42"/>
      <c r="L111" s="7"/>
      <c r="M111" s="7"/>
      <c r="N111" s="7"/>
      <c r="O111" s="7"/>
      <c r="P111" s="8"/>
      <c r="Q111" s="17"/>
      <c r="R111" s="7"/>
      <c r="S111" s="7"/>
      <c r="T111" s="9"/>
    </row>
    <row r="112" spans="2:20" ht="13.5" customHeight="1" x14ac:dyDescent="0.15">
      <c r="B112" s="15"/>
      <c r="C112" s="31"/>
      <c r="D112" s="31"/>
      <c r="E112" s="32"/>
      <c r="F112" s="33"/>
      <c r="G112" s="34"/>
      <c r="H112" s="35"/>
      <c r="I112" s="41"/>
      <c r="L112" s="3"/>
      <c r="M112" s="3"/>
      <c r="N112" s="3"/>
      <c r="O112" s="3"/>
      <c r="P112" s="4"/>
      <c r="Q112" s="49"/>
      <c r="R112" s="3"/>
      <c r="S112" s="3"/>
      <c r="T112" s="6"/>
    </row>
    <row r="113" spans="2:20" ht="13.5" customHeight="1" x14ac:dyDescent="0.15">
      <c r="B113" s="16"/>
      <c r="C113" s="36"/>
      <c r="D113" s="36"/>
      <c r="E113" s="37"/>
      <c r="F113" s="38"/>
      <c r="G113" s="39"/>
      <c r="H113" s="40"/>
      <c r="I113" s="42"/>
      <c r="L113" s="7"/>
      <c r="M113" s="7"/>
      <c r="N113" s="7"/>
      <c r="O113" s="7"/>
      <c r="P113" s="8"/>
      <c r="Q113" s="17"/>
      <c r="R113" s="7"/>
      <c r="S113" s="7"/>
      <c r="T113" s="9"/>
    </row>
    <row r="114" spans="2:20" ht="13.5" customHeight="1" x14ac:dyDescent="0.15">
      <c r="B114" s="15"/>
      <c r="C114" s="31"/>
      <c r="D114" s="31"/>
      <c r="E114" s="32"/>
      <c r="F114" s="33"/>
      <c r="G114" s="34"/>
      <c r="H114" s="35"/>
      <c r="I114" s="41"/>
      <c r="L114" s="3"/>
      <c r="M114" s="3"/>
      <c r="N114" s="3"/>
      <c r="O114" s="3"/>
      <c r="P114" s="4"/>
      <c r="Q114" s="49"/>
      <c r="R114" s="3"/>
      <c r="S114" s="3"/>
      <c r="T114" s="6"/>
    </row>
    <row r="115" spans="2:20" ht="13.5" customHeight="1" x14ac:dyDescent="0.15">
      <c r="B115" s="16"/>
      <c r="C115" s="36"/>
      <c r="D115" s="36"/>
      <c r="E115" s="37"/>
      <c r="F115" s="38"/>
      <c r="G115" s="39"/>
      <c r="H115" s="40"/>
      <c r="I115" s="42"/>
      <c r="L115" s="7"/>
      <c r="M115" s="7"/>
      <c r="N115" s="7"/>
      <c r="O115" s="7"/>
      <c r="P115" s="8"/>
      <c r="Q115" s="17"/>
      <c r="R115" s="7"/>
      <c r="S115" s="7"/>
      <c r="T115" s="9"/>
    </row>
    <row r="116" spans="2:20" ht="13.5" customHeight="1" x14ac:dyDescent="0.15">
      <c r="B116" s="15"/>
      <c r="C116" s="31"/>
      <c r="D116" s="31"/>
      <c r="E116" s="32"/>
      <c r="F116" s="33"/>
      <c r="G116" s="34"/>
      <c r="H116" s="35"/>
      <c r="I116" s="41"/>
      <c r="L116" s="3"/>
      <c r="M116" s="3"/>
      <c r="N116" s="3"/>
      <c r="O116" s="3"/>
      <c r="P116" s="4"/>
      <c r="Q116" s="49"/>
      <c r="R116" s="3"/>
      <c r="S116" s="3"/>
      <c r="T116" s="6"/>
    </row>
    <row r="117" spans="2:20" ht="13.5" customHeight="1" x14ac:dyDescent="0.15">
      <c r="B117" s="16"/>
      <c r="C117" s="36"/>
      <c r="D117" s="36"/>
      <c r="E117" s="37"/>
      <c r="F117" s="38"/>
      <c r="G117" s="39"/>
      <c r="H117" s="40"/>
      <c r="I117" s="42"/>
      <c r="L117" s="7"/>
      <c r="M117" s="7"/>
      <c r="N117" s="7"/>
      <c r="O117" s="7"/>
      <c r="P117" s="8"/>
      <c r="Q117" s="17"/>
      <c r="R117" s="7"/>
      <c r="S117" s="7"/>
      <c r="T117" s="9"/>
    </row>
    <row r="118" spans="2:20" ht="13.5" customHeight="1" x14ac:dyDescent="0.15">
      <c r="B118" s="15"/>
      <c r="C118" s="31"/>
      <c r="D118" s="31"/>
      <c r="E118" s="32"/>
      <c r="F118" s="33"/>
      <c r="G118" s="34"/>
      <c r="H118" s="35"/>
      <c r="I118" s="41"/>
      <c r="L118" s="3"/>
      <c r="M118" s="3"/>
      <c r="N118" s="3"/>
      <c r="O118" s="3"/>
      <c r="P118" s="4"/>
      <c r="Q118" s="49"/>
      <c r="R118" s="3"/>
      <c r="S118" s="3"/>
      <c r="T118" s="6"/>
    </row>
    <row r="119" spans="2:20" ht="13.5" customHeight="1" x14ac:dyDescent="0.15">
      <c r="B119" s="16"/>
      <c r="C119" s="36"/>
      <c r="D119" s="36"/>
      <c r="E119" s="37"/>
      <c r="F119" s="38"/>
      <c r="G119" s="39"/>
      <c r="H119" s="40"/>
      <c r="I119" s="42"/>
      <c r="L119" s="7"/>
      <c r="M119" s="7"/>
      <c r="N119" s="7"/>
      <c r="O119" s="7"/>
      <c r="P119" s="8"/>
      <c r="Q119" s="17"/>
      <c r="R119" s="7"/>
      <c r="S119" s="7"/>
      <c r="T119" s="9"/>
    </row>
    <row r="120" spans="2:20" ht="13.5" customHeight="1" x14ac:dyDescent="0.15">
      <c r="B120" s="15"/>
      <c r="C120" s="31"/>
      <c r="D120" s="31"/>
      <c r="E120" s="32"/>
      <c r="F120" s="33"/>
      <c r="G120" s="34"/>
      <c r="H120" s="35"/>
      <c r="I120" s="41"/>
      <c r="L120" s="3"/>
      <c r="M120" s="3"/>
      <c r="N120" s="3"/>
      <c r="O120" s="3"/>
      <c r="P120" s="4"/>
      <c r="Q120" s="49"/>
      <c r="R120" s="3"/>
      <c r="S120" s="3"/>
      <c r="T120" s="6"/>
    </row>
    <row r="121" spans="2:20" ht="13.5" customHeight="1" x14ac:dyDescent="0.15">
      <c r="B121" s="16"/>
      <c r="C121" s="36"/>
      <c r="D121" s="36"/>
      <c r="E121" s="37"/>
      <c r="F121" s="38"/>
      <c r="G121" s="39"/>
      <c r="H121" s="40"/>
      <c r="I121" s="42"/>
      <c r="L121" s="7"/>
      <c r="M121" s="7"/>
      <c r="N121" s="7"/>
      <c r="O121" s="7"/>
      <c r="P121" s="8"/>
      <c r="Q121" s="17"/>
      <c r="R121" s="7"/>
      <c r="S121" s="7"/>
      <c r="T121" s="9"/>
    </row>
    <row r="122" spans="2:20" ht="13.5" customHeight="1" x14ac:dyDescent="0.15">
      <c r="B122" s="15"/>
      <c r="C122" s="31"/>
      <c r="D122" s="31"/>
      <c r="E122" s="32"/>
      <c r="F122" s="33"/>
      <c r="G122" s="34"/>
      <c r="H122" s="35"/>
      <c r="I122" s="41"/>
      <c r="L122" s="3"/>
      <c r="M122" s="3"/>
      <c r="N122" s="3"/>
      <c r="O122" s="3"/>
      <c r="P122" s="4"/>
      <c r="Q122" s="49"/>
      <c r="R122" s="3"/>
      <c r="S122" s="3"/>
      <c r="T122" s="6"/>
    </row>
    <row r="123" spans="2:20" ht="13.5" customHeight="1" x14ac:dyDescent="0.15">
      <c r="B123" s="16"/>
      <c r="C123" s="36"/>
      <c r="D123" s="36"/>
      <c r="E123" s="37"/>
      <c r="F123" s="38"/>
      <c r="G123" s="39"/>
      <c r="H123" s="40"/>
      <c r="I123" s="42"/>
      <c r="L123" s="7"/>
      <c r="M123" s="7"/>
      <c r="N123" s="7"/>
      <c r="O123" s="7"/>
      <c r="P123" s="8"/>
      <c r="Q123" s="17"/>
      <c r="R123" s="7"/>
      <c r="S123" s="7"/>
      <c r="T123" s="9"/>
    </row>
    <row r="124" spans="2:20" ht="13.5" customHeight="1" x14ac:dyDescent="0.15">
      <c r="B124" s="15"/>
      <c r="C124" s="31"/>
      <c r="D124" s="31"/>
      <c r="E124" s="32"/>
      <c r="F124" s="33"/>
      <c r="G124" s="34"/>
      <c r="H124" s="35"/>
      <c r="I124" s="41"/>
      <c r="L124" s="3"/>
      <c r="M124" s="3"/>
      <c r="N124" s="3"/>
      <c r="O124" s="3"/>
      <c r="P124" s="4"/>
      <c r="Q124" s="49"/>
      <c r="R124" s="3"/>
      <c r="S124" s="3"/>
      <c r="T124" s="6"/>
    </row>
    <row r="125" spans="2:20" ht="13.5" customHeight="1" x14ac:dyDescent="0.15">
      <c r="B125" s="16"/>
      <c r="C125" s="36"/>
      <c r="D125" s="36"/>
      <c r="E125" s="37"/>
      <c r="F125" s="38"/>
      <c r="G125" s="39"/>
      <c r="H125" s="40"/>
      <c r="I125" s="42"/>
      <c r="L125" s="7"/>
      <c r="M125" s="7"/>
      <c r="N125" s="7"/>
      <c r="O125" s="7"/>
      <c r="P125" s="8"/>
      <c r="Q125" s="17"/>
      <c r="R125" s="7"/>
      <c r="S125" s="7"/>
      <c r="T125" s="9"/>
    </row>
    <row r="126" spans="2:20" ht="13.5" customHeight="1" x14ac:dyDescent="0.15">
      <c r="B126" s="15"/>
      <c r="C126" s="31"/>
      <c r="D126" s="31"/>
      <c r="E126" s="32"/>
      <c r="F126" s="33"/>
      <c r="G126" s="34"/>
      <c r="H126" s="35"/>
      <c r="I126" s="41"/>
      <c r="L126" s="3"/>
      <c r="M126" s="3"/>
      <c r="N126" s="3"/>
      <c r="O126" s="3"/>
      <c r="P126" s="4"/>
      <c r="Q126" s="49"/>
      <c r="R126" s="3"/>
      <c r="S126" s="3"/>
      <c r="T126" s="6"/>
    </row>
    <row r="127" spans="2:20" ht="13.5" customHeight="1" x14ac:dyDescent="0.15">
      <c r="B127" s="16"/>
      <c r="C127" s="36"/>
      <c r="D127" s="36"/>
      <c r="E127" s="37"/>
      <c r="F127" s="38"/>
      <c r="G127" s="39"/>
      <c r="H127" s="40"/>
      <c r="I127" s="42"/>
      <c r="L127" s="7"/>
      <c r="M127" s="7"/>
      <c r="N127" s="7"/>
      <c r="O127" s="7"/>
      <c r="P127" s="8"/>
      <c r="Q127" s="17"/>
      <c r="R127" s="7"/>
      <c r="S127" s="7"/>
      <c r="T127" s="9"/>
    </row>
    <row r="128" spans="2:20" ht="13.5" customHeight="1" x14ac:dyDescent="0.15">
      <c r="B128" s="15"/>
      <c r="C128" s="31"/>
      <c r="D128" s="31"/>
      <c r="E128" s="32"/>
      <c r="F128" s="33"/>
      <c r="G128" s="34"/>
      <c r="H128" s="35"/>
      <c r="I128" s="41"/>
      <c r="L128" s="3"/>
      <c r="M128" s="3"/>
      <c r="N128" s="3"/>
      <c r="O128" s="3"/>
      <c r="P128" s="4"/>
      <c r="Q128" s="49"/>
      <c r="R128" s="3"/>
      <c r="S128" s="3"/>
      <c r="T128" s="6"/>
    </row>
    <row r="129" spans="2:20" ht="13.5" customHeight="1" x14ac:dyDescent="0.15">
      <c r="B129" s="16"/>
      <c r="C129" s="36"/>
      <c r="D129" s="36"/>
      <c r="E129" s="37"/>
      <c r="F129" s="38"/>
      <c r="G129" s="39"/>
      <c r="H129" s="40"/>
      <c r="I129" s="42"/>
      <c r="L129" s="7"/>
      <c r="M129" s="7"/>
      <c r="N129" s="7"/>
      <c r="O129" s="7"/>
      <c r="P129" s="8"/>
      <c r="Q129" s="17"/>
      <c r="R129" s="7"/>
      <c r="S129" s="7"/>
      <c r="T129" s="9"/>
    </row>
    <row r="130" spans="2:20" ht="13.5" customHeight="1" x14ac:dyDescent="0.15">
      <c r="B130" s="15"/>
      <c r="C130" s="31"/>
      <c r="D130" s="31"/>
      <c r="E130" s="32"/>
      <c r="F130" s="33"/>
      <c r="G130" s="34"/>
      <c r="H130" s="35"/>
      <c r="I130" s="41"/>
      <c r="L130" s="3"/>
      <c r="M130" s="3"/>
      <c r="N130" s="3"/>
      <c r="O130" s="3"/>
      <c r="P130" s="4"/>
      <c r="Q130" s="49"/>
      <c r="R130" s="3"/>
      <c r="S130" s="3"/>
      <c r="T130" s="6"/>
    </row>
    <row r="131" spans="2:20" ht="13.5" customHeight="1" x14ac:dyDescent="0.15">
      <c r="B131" s="16"/>
      <c r="C131" s="36"/>
      <c r="D131" s="36"/>
      <c r="E131" s="37"/>
      <c r="F131" s="38"/>
      <c r="G131" s="39"/>
      <c r="H131" s="40"/>
      <c r="I131" s="42"/>
      <c r="L131" s="7"/>
      <c r="M131" s="7"/>
      <c r="N131" s="7"/>
      <c r="O131" s="7"/>
      <c r="P131" s="8"/>
      <c r="Q131" s="17"/>
      <c r="R131" s="7"/>
      <c r="S131" s="7"/>
      <c r="T131" s="9"/>
    </row>
    <row r="132" spans="2:20" ht="13.5" customHeight="1" x14ac:dyDescent="0.15">
      <c r="B132" s="15"/>
      <c r="C132" s="31"/>
      <c r="D132" s="31"/>
      <c r="E132" s="32"/>
      <c r="F132" s="33"/>
      <c r="G132" s="34"/>
      <c r="H132" s="35"/>
      <c r="I132" s="41"/>
      <c r="L132" s="3"/>
      <c r="M132" s="3"/>
      <c r="N132" s="3"/>
      <c r="O132" s="3"/>
      <c r="P132" s="4"/>
      <c r="Q132" s="49"/>
      <c r="R132" s="3"/>
      <c r="S132" s="3"/>
      <c r="T132" s="6"/>
    </row>
    <row r="133" spans="2:20" ht="13.5" customHeight="1" x14ac:dyDescent="0.15">
      <c r="B133" s="16"/>
      <c r="C133" s="36"/>
      <c r="D133" s="36"/>
      <c r="E133" s="37"/>
      <c r="F133" s="38"/>
      <c r="G133" s="39"/>
      <c r="H133" s="40"/>
      <c r="I133" s="42"/>
      <c r="L133" s="7"/>
      <c r="M133" s="7"/>
      <c r="N133" s="7"/>
      <c r="O133" s="7"/>
      <c r="P133" s="8"/>
      <c r="Q133" s="17"/>
      <c r="R133" s="7"/>
      <c r="S133" s="7"/>
      <c r="T133" s="9"/>
    </row>
    <row r="134" spans="2:20" ht="13.5" customHeight="1" x14ac:dyDescent="0.15">
      <c r="B134" s="15"/>
      <c r="C134" s="31"/>
      <c r="D134" s="31"/>
      <c r="E134" s="32"/>
      <c r="F134" s="33"/>
      <c r="G134" s="34"/>
      <c r="H134" s="35"/>
      <c r="I134" s="41"/>
      <c r="L134" s="3"/>
      <c r="M134" s="3"/>
      <c r="N134" s="3"/>
      <c r="O134" s="3"/>
      <c r="P134" s="4"/>
      <c r="Q134" s="49"/>
      <c r="R134" s="3"/>
      <c r="S134" s="3"/>
      <c r="T134" s="6"/>
    </row>
    <row r="135" spans="2:20" ht="13.5" customHeight="1" x14ac:dyDescent="0.15">
      <c r="B135" s="16"/>
      <c r="C135" s="36"/>
      <c r="D135" s="36"/>
      <c r="E135" s="37"/>
      <c r="F135" s="38"/>
      <c r="G135" s="39"/>
      <c r="H135" s="40"/>
      <c r="I135" s="42"/>
      <c r="L135" s="7"/>
      <c r="M135" s="7"/>
      <c r="N135" s="7"/>
      <c r="O135" s="7"/>
      <c r="P135" s="8"/>
      <c r="Q135" s="17"/>
      <c r="R135" s="7"/>
      <c r="S135" s="7"/>
      <c r="T135" s="9"/>
    </row>
    <row r="136" spans="2:20" ht="13.5" customHeight="1" x14ac:dyDescent="0.15">
      <c r="B136" s="15"/>
      <c r="C136" s="31"/>
      <c r="D136" s="31"/>
      <c r="E136" s="32"/>
      <c r="F136" s="33"/>
      <c r="G136" s="34"/>
      <c r="H136" s="35"/>
      <c r="I136" s="41"/>
      <c r="L136" s="3"/>
      <c r="M136" s="3"/>
      <c r="N136" s="3"/>
      <c r="O136" s="3"/>
      <c r="P136" s="4"/>
      <c r="Q136" s="49"/>
      <c r="R136" s="3"/>
      <c r="S136" s="3"/>
      <c r="T136" s="6"/>
    </row>
    <row r="137" spans="2:20" ht="13.5" customHeight="1" x14ac:dyDescent="0.15">
      <c r="B137" s="16"/>
      <c r="C137" s="36"/>
      <c r="D137" s="36"/>
      <c r="E137" s="37"/>
      <c r="F137" s="38"/>
      <c r="G137" s="39"/>
      <c r="H137" s="40"/>
      <c r="I137" s="42"/>
      <c r="L137" s="7"/>
      <c r="M137" s="7"/>
      <c r="N137" s="7"/>
      <c r="O137" s="7"/>
      <c r="P137" s="8"/>
      <c r="Q137" s="17"/>
      <c r="R137" s="7"/>
      <c r="S137" s="7"/>
      <c r="T137" s="9"/>
    </row>
    <row r="138" spans="2:20" ht="13.5" customHeight="1" x14ac:dyDescent="0.15">
      <c r="B138" s="15"/>
      <c r="C138" s="31"/>
      <c r="D138" s="31"/>
      <c r="E138" s="32"/>
      <c r="F138" s="33"/>
      <c r="G138" s="34"/>
      <c r="H138" s="35"/>
      <c r="I138" s="41"/>
      <c r="L138" s="3"/>
      <c r="M138" s="3"/>
      <c r="N138" s="3"/>
      <c r="O138" s="3"/>
      <c r="P138" s="4"/>
      <c r="Q138" s="49"/>
      <c r="R138" s="3"/>
      <c r="S138" s="3"/>
      <c r="T138" s="6"/>
    </row>
    <row r="139" spans="2:20" ht="13.5" customHeight="1" x14ac:dyDescent="0.15">
      <c r="B139" s="16"/>
      <c r="C139" s="36"/>
      <c r="D139" s="36"/>
      <c r="E139" s="37"/>
      <c r="F139" s="38"/>
      <c r="G139" s="39"/>
      <c r="H139" s="40"/>
      <c r="I139" s="42"/>
      <c r="L139" s="7"/>
      <c r="M139" s="7"/>
      <c r="N139" s="7"/>
      <c r="O139" s="7"/>
      <c r="P139" s="8"/>
      <c r="Q139" s="17"/>
      <c r="R139" s="7"/>
      <c r="S139" s="7"/>
      <c r="T139" s="9"/>
    </row>
    <row r="140" spans="2:20" ht="13.5" customHeight="1" x14ac:dyDescent="0.15">
      <c r="B140" s="15"/>
      <c r="C140" s="31"/>
      <c r="D140" s="31"/>
      <c r="E140" s="32"/>
      <c r="F140" s="33"/>
      <c r="G140" s="34"/>
      <c r="H140" s="35"/>
      <c r="I140" s="41"/>
      <c r="L140" s="3"/>
      <c r="M140" s="3"/>
      <c r="N140" s="3"/>
      <c r="O140" s="3"/>
      <c r="P140" s="4"/>
      <c r="Q140" s="49"/>
      <c r="R140" s="3"/>
      <c r="S140" s="3"/>
      <c r="T140" s="6"/>
    </row>
    <row r="141" spans="2:20" ht="13.5" customHeight="1" x14ac:dyDescent="0.15">
      <c r="B141" s="16"/>
      <c r="C141" s="36"/>
      <c r="D141" s="36"/>
      <c r="E141" s="37"/>
      <c r="F141" s="38"/>
      <c r="G141" s="39"/>
      <c r="H141" s="40"/>
      <c r="I141" s="42"/>
      <c r="L141" s="7"/>
      <c r="M141" s="7"/>
      <c r="N141" s="7"/>
      <c r="O141" s="7"/>
      <c r="P141" s="8"/>
      <c r="Q141" s="17"/>
      <c r="R141" s="7"/>
      <c r="S141" s="7"/>
      <c r="T141" s="9"/>
    </row>
    <row r="142" spans="2:20" ht="13.5" customHeight="1" x14ac:dyDescent="0.15">
      <c r="B142" s="15"/>
      <c r="C142" s="31"/>
      <c r="D142" s="31"/>
      <c r="E142" s="32"/>
      <c r="F142" s="33"/>
      <c r="G142" s="34"/>
      <c r="H142" s="35"/>
      <c r="I142" s="41"/>
      <c r="L142" s="3"/>
      <c r="M142" s="3"/>
      <c r="N142" s="3"/>
      <c r="O142" s="3"/>
      <c r="P142" s="4"/>
      <c r="Q142" s="49"/>
      <c r="R142" s="3"/>
      <c r="S142" s="3"/>
      <c r="T142" s="6"/>
    </row>
    <row r="143" spans="2:20" ht="13.5" customHeight="1" x14ac:dyDescent="0.15">
      <c r="B143" s="16"/>
      <c r="C143" s="36"/>
      <c r="D143" s="36"/>
      <c r="E143" s="37"/>
      <c r="F143" s="38"/>
      <c r="G143" s="39"/>
      <c r="H143" s="40"/>
      <c r="I143" s="42"/>
      <c r="L143" s="7"/>
      <c r="M143" s="7"/>
      <c r="N143" s="7"/>
      <c r="O143" s="7"/>
      <c r="P143" s="8"/>
      <c r="Q143" s="17"/>
      <c r="R143" s="7"/>
      <c r="S143" s="7"/>
      <c r="T143" s="9"/>
    </row>
    <row r="144" spans="2:20" ht="13.5" customHeight="1" x14ac:dyDescent="0.15">
      <c r="B144" s="15"/>
      <c r="C144" s="31"/>
      <c r="D144" s="31"/>
      <c r="E144" s="32"/>
      <c r="F144" s="33"/>
      <c r="G144" s="34"/>
      <c r="H144" s="35"/>
      <c r="I144" s="41"/>
      <c r="L144" s="3"/>
      <c r="M144" s="3"/>
      <c r="N144" s="3"/>
      <c r="O144" s="3"/>
      <c r="P144" s="4"/>
      <c r="Q144" s="49"/>
      <c r="R144" s="3"/>
      <c r="S144" s="3"/>
      <c r="T144" s="6"/>
    </row>
    <row r="145" spans="2:20" ht="13.5" customHeight="1" x14ac:dyDescent="0.15">
      <c r="B145" s="16"/>
      <c r="C145" s="36"/>
      <c r="D145" s="36"/>
      <c r="E145" s="37"/>
      <c r="F145" s="38"/>
      <c r="G145" s="39"/>
      <c r="H145" s="40"/>
      <c r="I145" s="42"/>
      <c r="L145" s="7"/>
      <c r="M145" s="7"/>
      <c r="N145" s="7"/>
      <c r="O145" s="7"/>
      <c r="P145" s="8"/>
      <c r="Q145" s="17"/>
      <c r="R145" s="7"/>
      <c r="S145" s="7"/>
      <c r="T145" s="9"/>
    </row>
    <row r="146" spans="2:20" ht="13.5" customHeight="1" x14ac:dyDescent="0.15">
      <c r="B146" s="15"/>
      <c r="C146" s="31"/>
      <c r="D146" s="31"/>
      <c r="E146" s="32"/>
      <c r="F146" s="33"/>
      <c r="G146" s="34"/>
      <c r="H146" s="35"/>
      <c r="I146" s="41"/>
      <c r="L146" s="3"/>
      <c r="M146" s="3"/>
      <c r="N146" s="3"/>
      <c r="O146" s="3"/>
      <c r="P146" s="4"/>
      <c r="Q146" s="49"/>
      <c r="R146" s="3"/>
      <c r="S146" s="3"/>
      <c r="T146" s="6"/>
    </row>
    <row r="147" spans="2:20" ht="13.5" customHeight="1" x14ac:dyDescent="0.15">
      <c r="B147" s="16"/>
      <c r="C147" s="36"/>
      <c r="D147" s="36"/>
      <c r="E147" s="37"/>
      <c r="F147" s="38"/>
      <c r="G147" s="39"/>
      <c r="H147" s="40"/>
      <c r="I147" s="42"/>
      <c r="L147" s="7"/>
      <c r="M147" s="7"/>
      <c r="N147" s="7"/>
      <c r="O147" s="7"/>
      <c r="P147" s="8"/>
      <c r="Q147" s="17"/>
      <c r="R147" s="7"/>
      <c r="S147" s="7"/>
      <c r="T147" s="9"/>
    </row>
    <row r="148" spans="2:20" ht="13.5" customHeight="1" x14ac:dyDescent="0.15">
      <c r="B148" s="15"/>
      <c r="C148" s="31"/>
      <c r="D148" s="31"/>
      <c r="E148" s="32"/>
      <c r="F148" s="33"/>
      <c r="G148" s="34"/>
      <c r="H148" s="35"/>
      <c r="I148" s="41"/>
      <c r="L148" s="3"/>
      <c r="M148" s="3"/>
      <c r="N148" s="3"/>
      <c r="O148" s="3"/>
      <c r="P148" s="4"/>
      <c r="Q148" s="49"/>
      <c r="R148" s="3"/>
      <c r="S148" s="3"/>
      <c r="T148" s="6"/>
    </row>
    <row r="149" spans="2:20" ht="13.5" customHeight="1" x14ac:dyDescent="0.15">
      <c r="B149" s="16"/>
      <c r="C149" s="36"/>
      <c r="D149" s="36"/>
      <c r="E149" s="37"/>
      <c r="F149" s="38"/>
      <c r="G149" s="39"/>
      <c r="H149" s="40"/>
      <c r="I149" s="42"/>
      <c r="L149" s="7"/>
      <c r="M149" s="7"/>
      <c r="N149" s="7"/>
      <c r="O149" s="7"/>
      <c r="P149" s="8"/>
      <c r="Q149" s="17"/>
      <c r="R149" s="7"/>
      <c r="S149" s="7"/>
      <c r="T149" s="9"/>
    </row>
    <row r="150" spans="2:20" ht="13.5" customHeight="1" x14ac:dyDescent="0.15">
      <c r="B150" s="15"/>
      <c r="C150" s="31"/>
      <c r="D150" s="31"/>
      <c r="E150" s="32"/>
      <c r="F150" s="33"/>
      <c r="G150" s="34"/>
      <c r="H150" s="35"/>
      <c r="I150" s="41"/>
      <c r="L150" s="3"/>
      <c r="M150" s="3"/>
      <c r="N150" s="3"/>
      <c r="O150" s="3"/>
      <c r="P150" s="4"/>
      <c r="Q150" s="49"/>
      <c r="R150" s="3"/>
      <c r="S150" s="3"/>
      <c r="T150" s="6"/>
    </row>
    <row r="151" spans="2:20" ht="13.5" customHeight="1" x14ac:dyDescent="0.15">
      <c r="B151" s="16"/>
      <c r="C151" s="36"/>
      <c r="D151" s="36"/>
      <c r="E151" s="37"/>
      <c r="F151" s="38"/>
      <c r="G151" s="39"/>
      <c r="H151" s="40"/>
      <c r="I151" s="42"/>
      <c r="L151" s="7"/>
      <c r="M151" s="7"/>
      <c r="N151" s="7"/>
      <c r="O151" s="7"/>
      <c r="P151" s="8"/>
      <c r="Q151" s="17"/>
      <c r="R151" s="7"/>
      <c r="S151" s="7"/>
      <c r="T151" s="9"/>
    </row>
    <row r="152" spans="2:20" ht="13.5" customHeight="1" x14ac:dyDescent="0.15">
      <c r="B152" s="15"/>
      <c r="C152" s="31"/>
      <c r="D152" s="31"/>
      <c r="E152" s="32"/>
      <c r="F152" s="33"/>
      <c r="G152" s="34"/>
      <c r="H152" s="35"/>
      <c r="I152" s="41"/>
      <c r="L152" s="3"/>
      <c r="M152" s="3"/>
      <c r="N152" s="3"/>
      <c r="O152" s="3"/>
      <c r="P152" s="4"/>
      <c r="Q152" s="49"/>
      <c r="R152" s="3"/>
      <c r="S152" s="3"/>
      <c r="T152" s="6"/>
    </row>
    <row r="153" spans="2:20" ht="13.5" customHeight="1" x14ac:dyDescent="0.15">
      <c r="B153" s="16"/>
      <c r="C153" s="36"/>
      <c r="D153" s="36"/>
      <c r="E153" s="37"/>
      <c r="F153" s="38"/>
      <c r="G153" s="39"/>
      <c r="H153" s="40"/>
      <c r="I153" s="42"/>
      <c r="L153" s="7"/>
      <c r="M153" s="7"/>
      <c r="N153" s="7"/>
      <c r="O153" s="7"/>
      <c r="P153" s="8"/>
      <c r="Q153" s="17"/>
      <c r="R153" s="7"/>
      <c r="S153" s="7"/>
      <c r="T153" s="9"/>
    </row>
    <row r="154" spans="2:20" ht="13.5" customHeight="1" x14ac:dyDescent="0.15">
      <c r="B154" s="15"/>
      <c r="C154" s="31"/>
      <c r="D154" s="31"/>
      <c r="E154" s="32"/>
      <c r="F154" s="33"/>
      <c r="G154" s="34"/>
      <c r="H154" s="35"/>
      <c r="I154" s="41"/>
      <c r="L154" s="3"/>
      <c r="M154" s="3"/>
      <c r="N154" s="3"/>
      <c r="O154" s="3"/>
      <c r="P154" s="4"/>
      <c r="Q154" s="49"/>
      <c r="R154" s="3"/>
      <c r="S154" s="3"/>
      <c r="T154" s="6"/>
    </row>
    <row r="155" spans="2:20" ht="13.5" customHeight="1" x14ac:dyDescent="0.15">
      <c r="B155" s="16"/>
      <c r="C155" s="36"/>
      <c r="D155" s="36"/>
      <c r="E155" s="37"/>
      <c r="F155" s="38"/>
      <c r="G155" s="39"/>
      <c r="H155" s="40"/>
      <c r="I155" s="42"/>
      <c r="L155" s="7"/>
      <c r="M155" s="7"/>
      <c r="N155" s="7"/>
      <c r="O155" s="7"/>
      <c r="P155" s="8"/>
      <c r="Q155" s="17"/>
      <c r="R155" s="7"/>
      <c r="S155" s="7"/>
      <c r="T155" s="9"/>
    </row>
    <row r="156" spans="2:20" ht="13.5" customHeight="1" x14ac:dyDescent="0.15">
      <c r="B156" s="15"/>
      <c r="C156" s="31"/>
      <c r="D156" s="31"/>
      <c r="E156" s="32"/>
      <c r="F156" s="33"/>
      <c r="G156" s="34"/>
      <c r="H156" s="35"/>
      <c r="I156" s="41"/>
      <c r="L156" s="3"/>
      <c r="M156" s="3"/>
      <c r="N156" s="3"/>
      <c r="O156" s="3"/>
      <c r="P156" s="4"/>
      <c r="Q156" s="49"/>
      <c r="R156" s="3"/>
      <c r="S156" s="3"/>
      <c r="T156" s="6"/>
    </row>
    <row r="157" spans="2:20" ht="13.5" customHeight="1" x14ac:dyDescent="0.15">
      <c r="B157" s="16"/>
      <c r="C157" s="36"/>
      <c r="D157" s="36"/>
      <c r="E157" s="37"/>
      <c r="F157" s="38"/>
      <c r="G157" s="39"/>
      <c r="H157" s="40"/>
      <c r="I157" s="42"/>
      <c r="L157" s="7"/>
      <c r="M157" s="7"/>
      <c r="N157" s="7"/>
      <c r="O157" s="7"/>
      <c r="P157" s="8"/>
      <c r="Q157" s="17"/>
      <c r="R157" s="7"/>
      <c r="S157" s="7"/>
      <c r="T157" s="9"/>
    </row>
    <row r="158" spans="2:20" ht="13.5" customHeight="1" x14ac:dyDescent="0.15">
      <c r="B158" s="15"/>
      <c r="C158" s="31"/>
      <c r="D158" s="31"/>
      <c r="E158" s="32"/>
      <c r="F158" s="33"/>
      <c r="G158" s="34"/>
      <c r="H158" s="35"/>
      <c r="I158" s="41"/>
      <c r="L158" s="3"/>
      <c r="M158" s="3"/>
      <c r="N158" s="3"/>
      <c r="O158" s="3"/>
      <c r="P158" s="4"/>
      <c r="Q158" s="49"/>
      <c r="R158" s="3"/>
      <c r="S158" s="3"/>
      <c r="T158" s="6"/>
    </row>
    <row r="159" spans="2:20" ht="13.5" customHeight="1" x14ac:dyDescent="0.15">
      <c r="B159" s="16"/>
      <c r="C159" s="36"/>
      <c r="D159" s="36"/>
      <c r="E159" s="37"/>
      <c r="F159" s="38"/>
      <c r="G159" s="39"/>
      <c r="H159" s="40"/>
      <c r="I159" s="42"/>
      <c r="L159" s="7"/>
      <c r="M159" s="7"/>
      <c r="N159" s="7"/>
      <c r="O159" s="7"/>
      <c r="P159" s="8"/>
      <c r="Q159" s="17"/>
      <c r="R159" s="7"/>
      <c r="S159" s="7"/>
      <c r="T159" s="9"/>
    </row>
    <row r="160" spans="2:20" ht="13.5" customHeight="1" x14ac:dyDescent="0.15">
      <c r="B160" s="15"/>
      <c r="C160" s="31"/>
      <c r="D160" s="31"/>
      <c r="E160" s="32"/>
      <c r="F160" s="33"/>
      <c r="G160" s="34"/>
      <c r="H160" s="35"/>
      <c r="I160" s="41"/>
      <c r="L160" s="3"/>
      <c r="M160" s="3"/>
      <c r="N160" s="3"/>
      <c r="O160" s="3"/>
      <c r="P160" s="4"/>
      <c r="Q160" s="49"/>
      <c r="R160" s="3"/>
      <c r="S160" s="3"/>
      <c r="T160" s="6"/>
    </row>
    <row r="161" spans="2:20" ht="13.5" customHeight="1" x14ac:dyDescent="0.15">
      <c r="B161" s="16"/>
      <c r="C161" s="36"/>
      <c r="D161" s="36"/>
      <c r="E161" s="37"/>
      <c r="F161" s="38"/>
      <c r="G161" s="39"/>
      <c r="H161" s="40"/>
      <c r="I161" s="42"/>
      <c r="L161" s="7"/>
      <c r="M161" s="7"/>
      <c r="N161" s="7"/>
      <c r="O161" s="7"/>
      <c r="P161" s="8"/>
      <c r="Q161" s="17"/>
      <c r="R161" s="7"/>
      <c r="S161" s="7"/>
      <c r="T161" s="9"/>
    </row>
    <row r="162" spans="2:20" ht="13.5" customHeight="1" x14ac:dyDescent="0.15">
      <c r="B162" s="15"/>
      <c r="C162" s="31"/>
      <c r="D162" s="31"/>
      <c r="E162" s="32"/>
      <c r="F162" s="33"/>
      <c r="G162" s="34"/>
      <c r="H162" s="35"/>
      <c r="I162" s="41"/>
      <c r="L162" s="3"/>
      <c r="M162" s="3"/>
      <c r="N162" s="3"/>
      <c r="O162" s="3"/>
      <c r="P162" s="4"/>
      <c r="Q162" s="49"/>
      <c r="R162" s="3"/>
      <c r="S162" s="3"/>
      <c r="T162" s="6"/>
    </row>
    <row r="163" spans="2:20" ht="13.5" customHeight="1" x14ac:dyDescent="0.15">
      <c r="B163" s="16"/>
      <c r="C163" s="36"/>
      <c r="D163" s="36"/>
      <c r="E163" s="37"/>
      <c r="F163" s="38"/>
      <c r="G163" s="39"/>
      <c r="H163" s="40"/>
      <c r="I163" s="42"/>
      <c r="L163" s="7"/>
      <c r="M163" s="7"/>
      <c r="N163" s="7"/>
      <c r="O163" s="7"/>
      <c r="P163" s="8"/>
      <c r="Q163" s="17"/>
      <c r="R163" s="7"/>
      <c r="S163" s="7"/>
      <c r="T163" s="9"/>
    </row>
    <row r="164" spans="2:20" ht="13.5" customHeight="1" x14ac:dyDescent="0.15">
      <c r="B164" s="15"/>
      <c r="C164" s="31"/>
      <c r="D164" s="31"/>
      <c r="E164" s="32"/>
      <c r="F164" s="33"/>
      <c r="G164" s="34"/>
      <c r="H164" s="35"/>
      <c r="I164" s="41"/>
      <c r="L164" s="3"/>
      <c r="M164" s="3"/>
      <c r="N164" s="3"/>
      <c r="O164" s="3"/>
      <c r="P164" s="4"/>
      <c r="Q164" s="49"/>
      <c r="R164" s="3"/>
      <c r="S164" s="3"/>
      <c r="T164" s="6"/>
    </row>
    <row r="165" spans="2:20" ht="13.5" customHeight="1" x14ac:dyDescent="0.15">
      <c r="B165" s="16"/>
      <c r="C165" s="36"/>
      <c r="D165" s="36"/>
      <c r="E165" s="37"/>
      <c r="F165" s="38"/>
      <c r="G165" s="39"/>
      <c r="H165" s="40"/>
      <c r="I165" s="42"/>
      <c r="L165" s="7"/>
      <c r="M165" s="7"/>
      <c r="N165" s="7"/>
      <c r="O165" s="7"/>
      <c r="P165" s="8"/>
      <c r="Q165" s="17"/>
      <c r="R165" s="7"/>
      <c r="S165" s="7"/>
      <c r="T165" s="9"/>
    </row>
    <row r="166" spans="2:20" ht="13.5" customHeight="1" x14ac:dyDescent="0.15">
      <c r="B166" s="15"/>
      <c r="C166" s="31"/>
      <c r="D166" s="31"/>
      <c r="E166" s="32"/>
      <c r="F166" s="33"/>
      <c r="G166" s="34"/>
      <c r="H166" s="35"/>
      <c r="I166" s="41"/>
      <c r="L166" s="3"/>
      <c r="M166" s="3"/>
      <c r="N166" s="3"/>
      <c r="O166" s="3"/>
      <c r="P166" s="4"/>
      <c r="Q166" s="49"/>
      <c r="R166" s="3"/>
      <c r="S166" s="3"/>
      <c r="T166" s="6"/>
    </row>
    <row r="167" spans="2:20" ht="13.5" customHeight="1" x14ac:dyDescent="0.15">
      <c r="B167" s="16"/>
      <c r="C167" s="36"/>
      <c r="D167" s="36"/>
      <c r="E167" s="37"/>
      <c r="F167" s="38"/>
      <c r="G167" s="39"/>
      <c r="H167" s="40"/>
      <c r="I167" s="42"/>
      <c r="L167" s="7"/>
      <c r="M167" s="7"/>
      <c r="N167" s="7"/>
      <c r="O167" s="7"/>
      <c r="P167" s="8"/>
      <c r="Q167" s="17"/>
      <c r="R167" s="7"/>
      <c r="S167" s="7"/>
      <c r="T167" s="9"/>
    </row>
    <row r="168" spans="2:20" ht="13.5" customHeight="1" x14ac:dyDescent="0.15">
      <c r="B168" s="15"/>
      <c r="C168" s="31"/>
      <c r="D168" s="31"/>
      <c r="E168" s="32"/>
      <c r="F168" s="33"/>
      <c r="G168" s="34"/>
      <c r="H168" s="35"/>
      <c r="I168" s="41"/>
      <c r="L168" s="3"/>
      <c r="M168" s="3"/>
      <c r="N168" s="3"/>
      <c r="O168" s="3"/>
      <c r="P168" s="4"/>
      <c r="Q168" s="49"/>
      <c r="R168" s="3"/>
      <c r="S168" s="3"/>
      <c r="T168" s="6"/>
    </row>
    <row r="169" spans="2:20" ht="13.5" customHeight="1" x14ac:dyDescent="0.15">
      <c r="B169" s="16"/>
      <c r="C169" s="36"/>
      <c r="D169" s="36"/>
      <c r="E169" s="37"/>
      <c r="F169" s="38"/>
      <c r="G169" s="39"/>
      <c r="H169" s="40"/>
      <c r="I169" s="42"/>
      <c r="L169" s="7"/>
      <c r="M169" s="7"/>
      <c r="N169" s="7"/>
      <c r="O169" s="7"/>
      <c r="P169" s="8"/>
      <c r="Q169" s="17"/>
      <c r="R169" s="7"/>
      <c r="S169" s="7"/>
      <c r="T169" s="9"/>
    </row>
    <row r="170" spans="2:20" ht="13.5" customHeight="1" x14ac:dyDescent="0.15">
      <c r="B170" s="15"/>
      <c r="C170" s="31"/>
      <c r="D170" s="31"/>
      <c r="E170" s="32"/>
      <c r="F170" s="33"/>
      <c r="G170" s="34"/>
      <c r="H170" s="35"/>
      <c r="I170" s="41"/>
      <c r="L170" s="3"/>
      <c r="M170" s="3"/>
      <c r="N170" s="3"/>
      <c r="O170" s="3"/>
      <c r="P170" s="4"/>
      <c r="Q170" s="49"/>
      <c r="R170" s="3"/>
      <c r="S170" s="3"/>
      <c r="T170" s="6"/>
    </row>
    <row r="171" spans="2:20" ht="13.5" customHeight="1" x14ac:dyDescent="0.15">
      <c r="B171" s="16"/>
      <c r="C171" s="36"/>
      <c r="D171" s="36"/>
      <c r="E171" s="37"/>
      <c r="F171" s="38"/>
      <c r="G171" s="39"/>
      <c r="H171" s="40"/>
      <c r="I171" s="42"/>
      <c r="L171" s="7"/>
      <c r="M171" s="7"/>
      <c r="N171" s="7"/>
      <c r="O171" s="7"/>
      <c r="P171" s="8"/>
      <c r="Q171" s="17"/>
      <c r="R171" s="7"/>
      <c r="S171" s="7"/>
      <c r="T171" s="9"/>
    </row>
    <row r="172" spans="2:20" ht="13.5" customHeight="1" x14ac:dyDescent="0.15">
      <c r="B172" s="15"/>
      <c r="C172" s="31"/>
      <c r="D172" s="31"/>
      <c r="E172" s="32"/>
      <c r="F172" s="33"/>
      <c r="G172" s="34"/>
      <c r="H172" s="35"/>
      <c r="I172" s="41"/>
      <c r="L172" s="3"/>
      <c r="M172" s="3"/>
      <c r="N172" s="3"/>
      <c r="O172" s="3"/>
      <c r="P172" s="4"/>
      <c r="Q172" s="49"/>
      <c r="R172" s="3"/>
      <c r="S172" s="3"/>
      <c r="T172" s="6"/>
    </row>
    <row r="173" spans="2:20" ht="13.5" customHeight="1" x14ac:dyDescent="0.15">
      <c r="B173" s="16"/>
      <c r="C173" s="36"/>
      <c r="D173" s="36"/>
      <c r="E173" s="37"/>
      <c r="F173" s="38"/>
      <c r="G173" s="39"/>
      <c r="H173" s="40"/>
      <c r="I173" s="42"/>
      <c r="L173" s="7"/>
      <c r="M173" s="7"/>
      <c r="N173" s="7"/>
      <c r="O173" s="7"/>
      <c r="P173" s="8"/>
      <c r="Q173" s="17"/>
      <c r="R173" s="7"/>
      <c r="S173" s="7"/>
      <c r="T173" s="9"/>
    </row>
    <row r="174" spans="2:20" ht="13.5" customHeight="1" x14ac:dyDescent="0.15">
      <c r="B174" s="15"/>
      <c r="C174" s="31"/>
      <c r="D174" s="31"/>
      <c r="E174" s="32"/>
      <c r="F174" s="33"/>
      <c r="G174" s="34"/>
      <c r="H174" s="35"/>
      <c r="I174" s="41"/>
      <c r="L174" s="3"/>
      <c r="M174" s="3"/>
      <c r="N174" s="3"/>
      <c r="O174" s="3"/>
      <c r="P174" s="4"/>
      <c r="Q174" s="49"/>
      <c r="R174" s="3"/>
      <c r="S174" s="3"/>
      <c r="T174" s="6"/>
    </row>
    <row r="175" spans="2:20" ht="13.5" customHeight="1" x14ac:dyDescent="0.15">
      <c r="B175" s="16"/>
      <c r="C175" s="36"/>
      <c r="D175" s="36"/>
      <c r="E175" s="37"/>
      <c r="F175" s="38"/>
      <c r="G175" s="39"/>
      <c r="H175" s="40"/>
      <c r="I175" s="42"/>
      <c r="L175" s="7"/>
      <c r="M175" s="7"/>
      <c r="N175" s="7"/>
      <c r="O175" s="7"/>
      <c r="P175" s="8"/>
      <c r="Q175" s="17"/>
      <c r="R175" s="7"/>
      <c r="S175" s="7"/>
      <c r="T175" s="9"/>
    </row>
    <row r="176" spans="2:20" ht="13.5" customHeight="1" x14ac:dyDescent="0.15">
      <c r="B176" s="15"/>
      <c r="C176" s="31"/>
      <c r="D176" s="31"/>
      <c r="E176" s="32"/>
      <c r="F176" s="33"/>
      <c r="G176" s="34"/>
      <c r="H176" s="35"/>
      <c r="I176" s="41"/>
      <c r="L176" s="3"/>
      <c r="M176" s="3"/>
      <c r="N176" s="3"/>
      <c r="O176" s="3"/>
      <c r="P176" s="4"/>
      <c r="Q176" s="49"/>
      <c r="R176" s="3"/>
      <c r="S176" s="3"/>
      <c r="T176" s="6"/>
    </row>
    <row r="177" spans="2:20" ht="13.5" customHeight="1" x14ac:dyDescent="0.15">
      <c r="B177" s="16"/>
      <c r="C177" s="36"/>
      <c r="D177" s="36"/>
      <c r="E177" s="37"/>
      <c r="F177" s="38"/>
      <c r="G177" s="39"/>
      <c r="H177" s="40"/>
      <c r="I177" s="42"/>
      <c r="L177" s="7"/>
      <c r="M177" s="7"/>
      <c r="N177" s="7"/>
      <c r="O177" s="7"/>
      <c r="P177" s="8"/>
      <c r="Q177" s="17"/>
      <c r="R177" s="7"/>
      <c r="S177" s="7"/>
      <c r="T177" s="9"/>
    </row>
    <row r="178" spans="2:20" ht="13.5" customHeight="1" x14ac:dyDescent="0.15">
      <c r="B178" s="15"/>
      <c r="C178" s="31"/>
      <c r="D178" s="31"/>
      <c r="E178" s="32"/>
      <c r="F178" s="33"/>
      <c r="G178" s="34"/>
      <c r="H178" s="35"/>
      <c r="I178" s="41"/>
      <c r="L178" s="3"/>
      <c r="M178" s="3"/>
      <c r="N178" s="3"/>
      <c r="O178" s="3"/>
      <c r="P178" s="4"/>
      <c r="Q178" s="49"/>
      <c r="R178" s="3"/>
      <c r="S178" s="3"/>
      <c r="T178" s="6"/>
    </row>
    <row r="179" spans="2:20" ht="13.5" customHeight="1" x14ac:dyDescent="0.15">
      <c r="B179" s="16"/>
      <c r="C179" s="36"/>
      <c r="D179" s="36"/>
      <c r="E179" s="37"/>
      <c r="F179" s="38"/>
      <c r="G179" s="39"/>
      <c r="H179" s="40"/>
      <c r="I179" s="42"/>
      <c r="L179" s="7"/>
      <c r="M179" s="7"/>
      <c r="N179" s="7"/>
      <c r="O179" s="7"/>
      <c r="P179" s="8"/>
      <c r="Q179" s="17"/>
      <c r="R179" s="7"/>
      <c r="S179" s="7"/>
      <c r="T179" s="9"/>
    </row>
    <row r="180" spans="2:20" ht="13.5" customHeight="1" x14ac:dyDescent="0.15">
      <c r="B180" s="15"/>
      <c r="C180" s="31"/>
      <c r="D180" s="31"/>
      <c r="E180" s="32"/>
      <c r="F180" s="33"/>
      <c r="G180" s="34"/>
      <c r="H180" s="35"/>
      <c r="I180" s="41"/>
      <c r="L180" s="3"/>
      <c r="M180" s="3"/>
      <c r="N180" s="3"/>
      <c r="O180" s="3"/>
      <c r="P180" s="4"/>
      <c r="Q180" s="49"/>
      <c r="R180" s="3"/>
      <c r="S180" s="3"/>
      <c r="T180" s="6"/>
    </row>
    <row r="181" spans="2:20" ht="13.5" customHeight="1" x14ac:dyDescent="0.15">
      <c r="B181" s="16"/>
      <c r="C181" s="36"/>
      <c r="D181" s="36"/>
      <c r="E181" s="37"/>
      <c r="F181" s="38"/>
      <c r="G181" s="39"/>
      <c r="H181" s="40"/>
      <c r="I181" s="42"/>
      <c r="L181" s="7"/>
      <c r="M181" s="7"/>
      <c r="N181" s="7"/>
      <c r="O181" s="7"/>
      <c r="P181" s="8"/>
      <c r="Q181" s="17"/>
      <c r="R181" s="7"/>
      <c r="S181" s="7"/>
      <c r="T181" s="9"/>
    </row>
    <row r="182" spans="2:20" ht="13.5" customHeight="1" x14ac:dyDescent="0.15">
      <c r="B182" s="15"/>
      <c r="C182" s="31"/>
      <c r="D182" s="31"/>
      <c r="E182" s="32"/>
      <c r="F182" s="33"/>
      <c r="G182" s="34"/>
      <c r="H182" s="35"/>
      <c r="I182" s="41"/>
      <c r="L182" s="3"/>
      <c r="M182" s="3"/>
      <c r="N182" s="3"/>
      <c r="O182" s="3"/>
      <c r="P182" s="4"/>
      <c r="Q182" s="49"/>
      <c r="R182" s="3"/>
      <c r="S182" s="3"/>
      <c r="T182" s="6"/>
    </row>
    <row r="183" spans="2:20" ht="13.5" customHeight="1" x14ac:dyDescent="0.15">
      <c r="B183" s="16"/>
      <c r="C183" s="36"/>
      <c r="D183" s="36"/>
      <c r="E183" s="37"/>
      <c r="F183" s="38"/>
      <c r="G183" s="39"/>
      <c r="H183" s="40"/>
      <c r="I183" s="42"/>
      <c r="L183" s="7"/>
      <c r="M183" s="7"/>
      <c r="N183" s="7"/>
      <c r="O183" s="7"/>
      <c r="P183" s="8"/>
      <c r="Q183" s="17"/>
      <c r="R183" s="7"/>
      <c r="S183" s="7"/>
      <c r="T183" s="9"/>
    </row>
    <row r="184" spans="2:20" ht="13.5" customHeight="1" x14ac:dyDescent="0.15">
      <c r="B184" s="15"/>
      <c r="C184" s="31"/>
      <c r="D184" s="31"/>
      <c r="E184" s="32"/>
      <c r="F184" s="33"/>
      <c r="G184" s="34"/>
      <c r="H184" s="35"/>
      <c r="I184" s="41"/>
      <c r="L184" s="3"/>
      <c r="M184" s="3"/>
      <c r="N184" s="3"/>
      <c r="O184" s="3"/>
      <c r="P184" s="4"/>
      <c r="Q184" s="49"/>
      <c r="R184" s="3"/>
      <c r="S184" s="3"/>
      <c r="T184" s="6"/>
    </row>
    <row r="185" spans="2:20" ht="13.5" customHeight="1" x14ac:dyDescent="0.15">
      <c r="B185" s="16"/>
      <c r="C185" s="36"/>
      <c r="D185" s="36"/>
      <c r="E185" s="37"/>
      <c r="F185" s="38"/>
      <c r="G185" s="39"/>
      <c r="H185" s="40"/>
      <c r="I185" s="42"/>
      <c r="L185" s="7"/>
      <c r="M185" s="7"/>
      <c r="N185" s="7"/>
      <c r="O185" s="7"/>
      <c r="P185" s="8"/>
      <c r="Q185" s="17"/>
      <c r="R185" s="7"/>
      <c r="S185" s="7"/>
      <c r="T185" s="9"/>
    </row>
    <row r="186" spans="2:20" ht="13.5" customHeight="1" x14ac:dyDescent="0.15">
      <c r="B186" s="15"/>
      <c r="C186" s="31"/>
      <c r="D186" s="31"/>
      <c r="E186" s="32"/>
      <c r="F186" s="33"/>
      <c r="G186" s="34"/>
      <c r="H186" s="35"/>
      <c r="I186" s="41"/>
      <c r="L186" s="3"/>
      <c r="M186" s="3"/>
      <c r="N186" s="3"/>
      <c r="O186" s="3"/>
      <c r="P186" s="4"/>
      <c r="Q186" s="49"/>
      <c r="R186" s="3"/>
      <c r="S186" s="3"/>
      <c r="T186" s="6"/>
    </row>
    <row r="187" spans="2:20" ht="13.5" customHeight="1" x14ac:dyDescent="0.15">
      <c r="B187" s="16"/>
      <c r="C187" s="36"/>
      <c r="D187" s="36"/>
      <c r="E187" s="37"/>
      <c r="F187" s="38"/>
      <c r="G187" s="39"/>
      <c r="H187" s="40"/>
      <c r="I187" s="42"/>
      <c r="L187" s="7"/>
      <c r="M187" s="7"/>
      <c r="N187" s="7"/>
      <c r="O187" s="7"/>
      <c r="P187" s="8"/>
      <c r="Q187" s="17"/>
      <c r="R187" s="7"/>
      <c r="S187" s="7"/>
      <c r="T187" s="9"/>
    </row>
    <row r="188" spans="2:20" ht="13.5" customHeight="1" x14ac:dyDescent="0.15">
      <c r="B188" s="15"/>
      <c r="C188" s="31"/>
      <c r="D188" s="31"/>
      <c r="E188" s="32"/>
      <c r="F188" s="33"/>
      <c r="G188" s="34"/>
      <c r="H188" s="35"/>
      <c r="I188" s="41"/>
      <c r="L188" s="3"/>
      <c r="M188" s="3"/>
      <c r="N188" s="3"/>
      <c r="O188" s="3"/>
      <c r="P188" s="4"/>
      <c r="Q188" s="49"/>
      <c r="R188" s="3"/>
      <c r="S188" s="3"/>
      <c r="T188" s="6"/>
    </row>
    <row r="189" spans="2:20" ht="13.5" customHeight="1" x14ac:dyDescent="0.15">
      <c r="B189" s="16"/>
      <c r="C189" s="36"/>
      <c r="D189" s="36"/>
      <c r="E189" s="37"/>
      <c r="F189" s="38"/>
      <c r="G189" s="39"/>
      <c r="H189" s="40"/>
      <c r="I189" s="42"/>
      <c r="L189" s="7"/>
      <c r="M189" s="7"/>
      <c r="N189" s="7"/>
      <c r="O189" s="7"/>
      <c r="P189" s="8"/>
      <c r="Q189" s="17"/>
      <c r="R189" s="7"/>
      <c r="S189" s="7"/>
      <c r="T189" s="9"/>
    </row>
    <row r="190" spans="2:20" ht="13.5" customHeight="1" x14ac:dyDescent="0.15">
      <c r="B190" s="15"/>
      <c r="C190" s="31"/>
      <c r="D190" s="31"/>
      <c r="E190" s="32"/>
      <c r="F190" s="33"/>
      <c r="G190" s="34"/>
      <c r="H190" s="35"/>
      <c r="I190" s="41"/>
      <c r="L190" s="3"/>
      <c r="M190" s="3"/>
      <c r="N190" s="3"/>
      <c r="O190" s="3"/>
      <c r="P190" s="4"/>
      <c r="Q190" s="49"/>
      <c r="R190" s="3"/>
      <c r="S190" s="3"/>
      <c r="T190" s="6"/>
    </row>
    <row r="191" spans="2:20" ht="13.5" customHeight="1" x14ac:dyDescent="0.15">
      <c r="B191" s="16"/>
      <c r="C191" s="36"/>
      <c r="D191" s="36"/>
      <c r="E191" s="37"/>
      <c r="F191" s="38"/>
      <c r="G191" s="39"/>
      <c r="H191" s="40"/>
      <c r="I191" s="42"/>
      <c r="L191" s="7"/>
      <c r="M191" s="7"/>
      <c r="N191" s="7"/>
      <c r="O191" s="7"/>
      <c r="P191" s="8"/>
      <c r="Q191" s="17"/>
      <c r="R191" s="7"/>
      <c r="S191" s="7"/>
      <c r="T191" s="9"/>
    </row>
  </sheetData>
  <phoneticPr fontId="1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91"/>
  <sheetViews>
    <sheetView workbookViewId="0"/>
  </sheetViews>
  <sheetFormatPr defaultColWidth="9" defaultRowHeight="13.5" x14ac:dyDescent="0.15"/>
  <cols>
    <col min="1" max="1" width="3.75" style="2" customWidth="1"/>
    <col min="2" max="2" width="5.625" style="18" customWidth="1"/>
    <col min="3" max="4" width="30.625" style="2" customWidth="1"/>
    <col min="5" max="5" width="13.625" style="19" customWidth="1"/>
    <col min="6" max="6" width="5.625" style="18" customWidth="1"/>
    <col min="7" max="7" width="13.625" style="20" customWidth="1"/>
    <col min="8" max="8" width="20.625" style="20" customWidth="1"/>
    <col min="9" max="9" width="25.625" style="21" customWidth="1"/>
    <col min="10" max="10" width="3.375" style="1" customWidth="1"/>
    <col min="11" max="11" width="6.375" style="2" customWidth="1"/>
    <col min="12" max="12" width="7.125" style="18" customWidth="1"/>
    <col min="13" max="13" width="12.5" style="18" customWidth="1"/>
    <col min="14" max="14" width="8.125" style="18" customWidth="1"/>
    <col min="15" max="15" width="10.25" style="18" customWidth="1"/>
    <col min="16" max="16" width="7.125" style="50" customWidth="1"/>
    <col min="17" max="17" width="7.125" style="19" customWidth="1"/>
    <col min="18" max="18" width="11" style="18" customWidth="1"/>
    <col min="19" max="19" width="5.25" style="18" customWidth="1"/>
    <col min="20" max="20" width="10.25" style="2" customWidth="1"/>
    <col min="21" max="1021" width="9" style="2"/>
    <col min="1022" max="16384" width="9" style="45"/>
  </cols>
  <sheetData>
    <row r="1" spans="2:20" s="18" customFormat="1" ht="27" customHeight="1" x14ac:dyDescent="0.15">
      <c r="B1" s="10"/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3" t="s">
        <v>7</v>
      </c>
      <c r="I1" s="14" t="s">
        <v>8</v>
      </c>
      <c r="J1" s="46"/>
      <c r="L1" s="3" t="s">
        <v>9</v>
      </c>
      <c r="M1" s="3" t="s">
        <v>10</v>
      </c>
      <c r="N1" s="3" t="s">
        <v>11</v>
      </c>
      <c r="O1" s="3" t="s">
        <v>12</v>
      </c>
      <c r="P1" s="47" t="s">
        <v>13</v>
      </c>
      <c r="Q1" s="5" t="s">
        <v>14</v>
      </c>
      <c r="R1" s="3" t="s">
        <v>15</v>
      </c>
      <c r="S1" s="3" t="s">
        <v>16</v>
      </c>
      <c r="T1" s="48" t="s">
        <v>28</v>
      </c>
    </row>
    <row r="2" spans="2:20" ht="13.5" customHeight="1" x14ac:dyDescent="0.15">
      <c r="B2" s="15"/>
      <c r="C2" s="31" t="s">
        <v>245</v>
      </c>
      <c r="D2" s="31" t="s">
        <v>37</v>
      </c>
      <c r="E2" s="32"/>
      <c r="F2" s="33"/>
      <c r="G2" s="34"/>
      <c r="H2" s="35"/>
      <c r="I2" s="41"/>
      <c r="L2" s="3"/>
      <c r="M2" s="3"/>
      <c r="N2" s="3"/>
      <c r="O2" s="3"/>
      <c r="P2" s="47"/>
      <c r="Q2" s="5"/>
      <c r="R2" s="3"/>
      <c r="S2" s="3"/>
      <c r="T2" s="3" t="s">
        <v>17</v>
      </c>
    </row>
    <row r="3" spans="2:20" ht="13.5" customHeight="1" x14ac:dyDescent="0.15">
      <c r="B3" s="16"/>
      <c r="C3" s="36"/>
      <c r="D3" s="36"/>
      <c r="E3" s="37"/>
      <c r="F3" s="38"/>
      <c r="G3" s="39"/>
      <c r="H3" s="40"/>
      <c r="I3" s="42"/>
      <c r="L3" s="7"/>
      <c r="M3" s="7"/>
      <c r="N3" s="7"/>
      <c r="O3" s="7"/>
      <c r="P3" s="8"/>
      <c r="Q3" s="17"/>
      <c r="R3" s="7"/>
      <c r="S3" s="7"/>
      <c r="T3" s="9">
        <f>SUMIF(S:S,T2,H:H)</f>
        <v>0</v>
      </c>
    </row>
    <row r="4" spans="2:20" ht="13.5" customHeight="1" x14ac:dyDescent="0.15">
      <c r="B4" s="15"/>
      <c r="C4" s="31"/>
      <c r="D4" s="31" t="s">
        <v>313</v>
      </c>
      <c r="E4" s="32"/>
      <c r="F4" s="33"/>
      <c r="G4" s="34"/>
      <c r="H4" s="35"/>
      <c r="I4" s="41"/>
      <c r="L4" s="3" t="s">
        <v>33</v>
      </c>
      <c r="M4" s="3" t="s">
        <v>35</v>
      </c>
      <c r="N4" s="3"/>
      <c r="O4" s="3"/>
      <c r="P4" s="4"/>
      <c r="Q4" s="5"/>
      <c r="R4" s="3"/>
      <c r="S4" s="3"/>
      <c r="T4" s="6"/>
    </row>
    <row r="5" spans="2:20" ht="13.5" customHeight="1" x14ac:dyDescent="0.15">
      <c r="B5" s="16"/>
      <c r="C5" s="36" t="s">
        <v>282</v>
      </c>
      <c r="D5" s="36" t="s">
        <v>241</v>
      </c>
      <c r="E5" s="37">
        <v>1</v>
      </c>
      <c r="F5" s="38" t="s">
        <v>43</v>
      </c>
      <c r="G5" s="39"/>
      <c r="H5" s="40"/>
      <c r="I5" s="42" t="s">
        <v>51</v>
      </c>
      <c r="L5" s="7" t="s">
        <v>34</v>
      </c>
      <c r="M5" s="7"/>
      <c r="N5" s="7"/>
      <c r="O5" s="7">
        <v>1000</v>
      </c>
      <c r="P5" s="106">
        <v>1</v>
      </c>
      <c r="Q5" s="106">
        <v>1</v>
      </c>
      <c r="R5" s="7">
        <f>IF((O5*P5*Q5)&lt;100,ROUND((O5*P5*Q5),0),IF((O5*P5*Q5)&lt;1000,ROUND((O5*P5*Q5),-1),IF((O5*P5*Q5)&lt;10000,ROUND((O5*P5*Q5),-1),IF((O5*P5*Q5)&lt;100000,ROUND((O5*P5*Q5),-2),IF((O5*P5*Q5)&lt;1000000,ROUND((O5*P5*Q5),-3),IF((O5*P5*Q5)&lt;10000000,ROUND((O5*P5*Q5),-4),ROUND(O5*P5*Q5,0)))))))</f>
        <v>1000</v>
      </c>
      <c r="S5" s="7"/>
      <c r="T5" s="9"/>
    </row>
    <row r="6" spans="2:20" ht="13.5" customHeight="1" x14ac:dyDescent="0.15">
      <c r="B6" s="15"/>
      <c r="C6" s="31"/>
      <c r="D6" s="31"/>
      <c r="E6" s="32"/>
      <c r="F6" s="33"/>
      <c r="G6" s="34"/>
      <c r="H6" s="35"/>
      <c r="I6" s="41"/>
      <c r="L6" s="3"/>
      <c r="M6" s="3"/>
      <c r="N6" s="3"/>
      <c r="O6" s="3"/>
      <c r="P6" s="4"/>
      <c r="Q6" s="49"/>
      <c r="R6" s="3"/>
      <c r="S6" s="3"/>
      <c r="T6" s="6"/>
    </row>
    <row r="7" spans="2:20" ht="13.5" customHeight="1" x14ac:dyDescent="0.15">
      <c r="B7" s="16"/>
      <c r="C7" s="36"/>
      <c r="D7" s="36"/>
      <c r="E7" s="37"/>
      <c r="F7" s="38"/>
      <c r="G7" s="39"/>
      <c r="H7" s="40"/>
      <c r="I7" s="42"/>
      <c r="L7" s="7"/>
      <c r="M7" s="7"/>
      <c r="N7" s="7"/>
      <c r="O7" s="7"/>
      <c r="P7" s="8"/>
      <c r="Q7" s="17"/>
      <c r="R7" s="7"/>
      <c r="S7" s="7"/>
      <c r="T7" s="9"/>
    </row>
    <row r="8" spans="2:20" ht="13.5" customHeight="1" x14ac:dyDescent="0.15">
      <c r="B8" s="15"/>
      <c r="C8" s="31"/>
      <c r="D8" s="31" t="s">
        <v>235</v>
      </c>
      <c r="E8" s="32"/>
      <c r="F8" s="33"/>
      <c r="G8" s="34"/>
      <c r="H8" s="35"/>
      <c r="I8" s="41"/>
      <c r="L8" s="3"/>
      <c r="M8" s="3"/>
      <c r="N8" s="3"/>
      <c r="O8" s="3"/>
      <c r="P8" s="4"/>
      <c r="Q8" s="49"/>
      <c r="R8" s="3"/>
      <c r="S8" s="3"/>
      <c r="T8" s="6"/>
    </row>
    <row r="9" spans="2:20" ht="13.5" customHeight="1" x14ac:dyDescent="0.15">
      <c r="B9" s="16"/>
      <c r="C9" s="36" t="s">
        <v>283</v>
      </c>
      <c r="D9" s="36" t="s">
        <v>312</v>
      </c>
      <c r="E9" s="37">
        <v>1</v>
      </c>
      <c r="F9" s="38" t="s">
        <v>220</v>
      </c>
      <c r="G9" s="39"/>
      <c r="H9" s="40"/>
      <c r="I9" s="42" t="s">
        <v>51</v>
      </c>
      <c r="L9" s="7"/>
      <c r="M9" s="7"/>
      <c r="N9" s="7"/>
      <c r="O9" s="7"/>
      <c r="P9" s="8"/>
      <c r="Q9" s="17"/>
      <c r="R9" s="7"/>
      <c r="S9" s="7"/>
      <c r="T9" s="9"/>
    </row>
    <row r="10" spans="2:20" ht="13.5" customHeight="1" x14ac:dyDescent="0.15">
      <c r="B10" s="15"/>
      <c r="C10" s="31"/>
      <c r="D10" s="31" t="s">
        <v>236</v>
      </c>
      <c r="E10" s="32"/>
      <c r="F10" s="33"/>
      <c r="G10" s="34"/>
      <c r="H10" s="35"/>
      <c r="I10" s="41"/>
      <c r="L10" s="3"/>
      <c r="M10" s="3"/>
      <c r="N10" s="3"/>
      <c r="O10" s="3"/>
      <c r="P10" s="4"/>
      <c r="Q10" s="49"/>
      <c r="R10" s="3"/>
      <c r="S10" s="3"/>
      <c r="T10" s="6"/>
    </row>
    <row r="11" spans="2:20" ht="13.5" customHeight="1" x14ac:dyDescent="0.15">
      <c r="B11" s="16"/>
      <c r="C11" s="36"/>
      <c r="D11" s="36" t="s">
        <v>237</v>
      </c>
      <c r="E11" s="37"/>
      <c r="F11" s="38"/>
      <c r="G11" s="39"/>
      <c r="H11" s="40"/>
      <c r="I11" s="42"/>
      <c r="L11" s="7"/>
      <c r="M11" s="7"/>
      <c r="N11" s="7"/>
      <c r="O11" s="7"/>
      <c r="P11" s="8"/>
      <c r="Q11" s="17"/>
      <c r="R11" s="7"/>
      <c r="S11" s="7"/>
      <c r="T11" s="9"/>
    </row>
    <row r="12" spans="2:20" ht="13.5" customHeight="1" x14ac:dyDescent="0.15">
      <c r="B12" s="15"/>
      <c r="C12" s="31"/>
      <c r="D12" s="31"/>
      <c r="E12" s="32"/>
      <c r="F12" s="33"/>
      <c r="G12" s="34"/>
      <c r="H12" s="35"/>
      <c r="I12" s="41"/>
      <c r="L12" s="3"/>
      <c r="M12" s="3"/>
      <c r="N12" s="3"/>
      <c r="O12" s="3"/>
      <c r="P12" s="4"/>
      <c r="Q12" s="49"/>
      <c r="R12" s="3"/>
      <c r="S12" s="3"/>
      <c r="T12" s="6"/>
    </row>
    <row r="13" spans="2:20" ht="13.5" customHeight="1" x14ac:dyDescent="0.15">
      <c r="B13" s="16"/>
      <c r="C13" s="36"/>
      <c r="D13" s="36"/>
      <c r="E13" s="37"/>
      <c r="F13" s="38"/>
      <c r="G13" s="39"/>
      <c r="H13" s="40"/>
      <c r="I13" s="42"/>
      <c r="L13" s="7"/>
      <c r="M13" s="7"/>
      <c r="N13" s="7"/>
      <c r="O13" s="7"/>
      <c r="P13" s="8"/>
      <c r="Q13" s="17"/>
      <c r="R13" s="7"/>
      <c r="S13" s="7"/>
      <c r="T13" s="9"/>
    </row>
    <row r="14" spans="2:20" ht="13.5" customHeight="1" x14ac:dyDescent="0.15">
      <c r="B14" s="15"/>
      <c r="C14" s="31"/>
      <c r="D14" s="31" t="s">
        <v>238</v>
      </c>
      <c r="E14" s="32"/>
      <c r="F14" s="33"/>
      <c r="G14" s="34"/>
      <c r="H14" s="35"/>
      <c r="I14" s="41"/>
      <c r="L14" s="3"/>
      <c r="M14" s="3"/>
      <c r="N14" s="3"/>
      <c r="O14" s="3"/>
      <c r="P14" s="4"/>
      <c r="Q14" s="49"/>
      <c r="R14" s="3"/>
      <c r="S14" s="3"/>
      <c r="T14" s="6"/>
    </row>
    <row r="15" spans="2:20" ht="13.5" customHeight="1" x14ac:dyDescent="0.15">
      <c r="B15" s="16"/>
      <c r="C15" s="36" t="s">
        <v>321</v>
      </c>
      <c r="D15" s="36" t="s">
        <v>239</v>
      </c>
      <c r="E15" s="37">
        <v>4</v>
      </c>
      <c r="F15" s="38" t="s">
        <v>43</v>
      </c>
      <c r="G15" s="39"/>
      <c r="H15" s="40"/>
      <c r="I15" s="42" t="s">
        <v>51</v>
      </c>
      <c r="L15" s="7"/>
      <c r="M15" s="7"/>
      <c r="N15" s="7"/>
      <c r="O15" s="7"/>
      <c r="P15" s="8"/>
      <c r="Q15" s="17"/>
      <c r="R15" s="7"/>
      <c r="S15" s="7"/>
      <c r="T15" s="9"/>
    </row>
    <row r="16" spans="2:20" ht="13.5" customHeight="1" x14ac:dyDescent="0.15">
      <c r="B16" s="15"/>
      <c r="C16" s="31"/>
      <c r="D16" s="31" t="s">
        <v>242</v>
      </c>
      <c r="E16" s="32"/>
      <c r="F16" s="33"/>
      <c r="G16" s="34"/>
      <c r="H16" s="35"/>
      <c r="I16" s="41"/>
      <c r="L16" s="3"/>
      <c r="M16" s="3"/>
      <c r="N16" s="3"/>
      <c r="O16" s="3"/>
      <c r="P16" s="4"/>
      <c r="Q16" s="49"/>
      <c r="R16" s="3"/>
      <c r="S16" s="3"/>
      <c r="T16" s="6"/>
    </row>
    <row r="17" spans="2:20" ht="13.5" customHeight="1" x14ac:dyDescent="0.15">
      <c r="B17" s="16"/>
      <c r="C17" s="36"/>
      <c r="D17" s="36"/>
      <c r="E17" s="37"/>
      <c r="F17" s="38"/>
      <c r="G17" s="39"/>
      <c r="H17" s="40"/>
      <c r="I17" s="42"/>
      <c r="L17" s="7"/>
      <c r="M17" s="7"/>
      <c r="N17" s="7"/>
      <c r="O17" s="7"/>
      <c r="P17" s="8"/>
      <c r="Q17" s="17"/>
      <c r="R17" s="7"/>
      <c r="S17" s="7"/>
      <c r="T17" s="9"/>
    </row>
    <row r="18" spans="2:20" ht="13.5" customHeight="1" x14ac:dyDescent="0.15">
      <c r="B18" s="15"/>
      <c r="C18" s="31"/>
      <c r="D18" s="31" t="s">
        <v>240</v>
      </c>
      <c r="E18" s="32"/>
      <c r="F18" s="33"/>
      <c r="G18" s="34"/>
      <c r="H18" s="35"/>
      <c r="I18" s="41"/>
      <c r="L18" s="3"/>
      <c r="M18" s="3"/>
      <c r="N18" s="3"/>
      <c r="O18" s="3"/>
      <c r="P18" s="4"/>
      <c r="Q18" s="49"/>
      <c r="R18" s="3"/>
      <c r="S18" s="3"/>
      <c r="T18" s="6"/>
    </row>
    <row r="19" spans="2:20" ht="13.5" customHeight="1" x14ac:dyDescent="0.15">
      <c r="B19" s="16"/>
      <c r="C19" s="36" t="s">
        <v>322</v>
      </c>
      <c r="D19" s="36" t="s">
        <v>239</v>
      </c>
      <c r="E19" s="37">
        <v>5</v>
      </c>
      <c r="F19" s="38" t="s">
        <v>43</v>
      </c>
      <c r="G19" s="39"/>
      <c r="H19" s="40"/>
      <c r="I19" s="42" t="s">
        <v>51</v>
      </c>
      <c r="L19" s="7"/>
      <c r="M19" s="7"/>
      <c r="N19" s="7"/>
      <c r="O19" s="7"/>
      <c r="P19" s="8"/>
      <c r="Q19" s="17"/>
      <c r="R19" s="7"/>
      <c r="S19" s="7"/>
      <c r="T19" s="9"/>
    </row>
    <row r="20" spans="2:20" ht="13.5" customHeight="1" x14ac:dyDescent="0.15">
      <c r="B20" s="15"/>
      <c r="C20" s="31"/>
      <c r="D20" s="31" t="s">
        <v>243</v>
      </c>
      <c r="E20" s="32"/>
      <c r="F20" s="33"/>
      <c r="G20" s="34"/>
      <c r="H20" s="35"/>
      <c r="I20" s="41"/>
      <c r="L20" s="3"/>
      <c r="M20" s="3"/>
      <c r="N20" s="3"/>
      <c r="O20" s="3"/>
      <c r="P20" s="4"/>
      <c r="Q20" s="49"/>
      <c r="R20" s="3"/>
      <c r="S20" s="3"/>
      <c r="T20" s="6"/>
    </row>
    <row r="21" spans="2:20" ht="13.5" customHeight="1" x14ac:dyDescent="0.15">
      <c r="B21" s="16"/>
      <c r="C21" s="36"/>
      <c r="D21" s="36"/>
      <c r="E21" s="37"/>
      <c r="F21" s="38"/>
      <c r="G21" s="39"/>
      <c r="H21" s="40"/>
      <c r="I21" s="42"/>
      <c r="L21" s="7"/>
      <c r="M21" s="7"/>
      <c r="N21" s="7"/>
      <c r="O21" s="7"/>
      <c r="P21" s="8"/>
      <c r="Q21" s="17"/>
      <c r="R21" s="7"/>
      <c r="S21" s="7"/>
      <c r="T21" s="9"/>
    </row>
    <row r="22" spans="2:20" ht="13.5" customHeight="1" x14ac:dyDescent="0.15">
      <c r="B22" s="15"/>
      <c r="C22" s="31"/>
      <c r="D22" s="31" t="s">
        <v>240</v>
      </c>
      <c r="E22" s="32"/>
      <c r="F22" s="33"/>
      <c r="G22" s="34"/>
      <c r="H22" s="35"/>
      <c r="I22" s="41"/>
      <c r="L22" s="3"/>
      <c r="M22" s="3"/>
      <c r="N22" s="3"/>
      <c r="O22" s="3"/>
      <c r="P22" s="4"/>
      <c r="Q22" s="49"/>
      <c r="R22" s="3"/>
      <c r="S22" s="3"/>
      <c r="T22" s="6"/>
    </row>
    <row r="23" spans="2:20" ht="13.5" customHeight="1" x14ac:dyDescent="0.15">
      <c r="B23" s="16"/>
      <c r="C23" s="36" t="s">
        <v>323</v>
      </c>
      <c r="D23" s="36" t="s">
        <v>244</v>
      </c>
      <c r="E23" s="37">
        <v>5</v>
      </c>
      <c r="F23" s="38" t="s">
        <v>43</v>
      </c>
      <c r="G23" s="39"/>
      <c r="H23" s="40"/>
      <c r="I23" s="42" t="s">
        <v>51</v>
      </c>
      <c r="L23" s="7"/>
      <c r="M23" s="7"/>
      <c r="N23" s="7"/>
      <c r="O23" s="7"/>
      <c r="P23" s="8"/>
      <c r="Q23" s="17"/>
      <c r="R23" s="7"/>
      <c r="S23" s="7"/>
      <c r="T23" s="9"/>
    </row>
    <row r="24" spans="2:20" ht="13.5" customHeight="1" x14ac:dyDescent="0.15">
      <c r="B24" s="15"/>
      <c r="C24" s="31"/>
      <c r="D24" s="31"/>
      <c r="E24" s="32"/>
      <c r="F24" s="33"/>
      <c r="G24" s="34"/>
      <c r="H24" s="35"/>
      <c r="I24" s="41"/>
      <c r="L24" s="3"/>
      <c r="M24" s="3"/>
      <c r="N24" s="3"/>
      <c r="O24" s="3"/>
      <c r="P24" s="4"/>
      <c r="Q24" s="49"/>
      <c r="R24" s="3"/>
      <c r="S24" s="3"/>
      <c r="T24" s="6"/>
    </row>
    <row r="25" spans="2:20" ht="13.5" customHeight="1" x14ac:dyDescent="0.15">
      <c r="B25" s="16"/>
      <c r="C25" s="36"/>
      <c r="D25" s="36"/>
      <c r="E25" s="37"/>
      <c r="F25" s="38"/>
      <c r="G25" s="39"/>
      <c r="H25" s="40"/>
      <c r="I25" s="42"/>
      <c r="L25" s="7"/>
      <c r="M25" s="7"/>
      <c r="N25" s="7"/>
      <c r="O25" s="7"/>
      <c r="P25" s="8"/>
      <c r="Q25" s="17"/>
      <c r="R25" s="7"/>
      <c r="S25" s="7"/>
      <c r="T25" s="9"/>
    </row>
    <row r="26" spans="2:20" ht="13.5" customHeight="1" x14ac:dyDescent="0.15">
      <c r="B26" s="15"/>
      <c r="C26" s="31"/>
      <c r="D26" s="31"/>
      <c r="E26" s="32"/>
      <c r="F26" s="33"/>
      <c r="G26" s="34"/>
      <c r="H26" s="35"/>
      <c r="I26" s="41"/>
      <c r="L26" s="3"/>
      <c r="M26" s="3"/>
      <c r="N26" s="3"/>
      <c r="O26" s="3"/>
      <c r="P26" s="4"/>
      <c r="Q26" s="49"/>
      <c r="R26" s="3"/>
      <c r="S26" s="3"/>
      <c r="T26" s="6"/>
    </row>
    <row r="27" spans="2:20" ht="13.5" customHeight="1" x14ac:dyDescent="0.15">
      <c r="B27" s="16"/>
      <c r="C27" s="36"/>
      <c r="D27" s="36"/>
      <c r="E27" s="37"/>
      <c r="F27" s="38"/>
      <c r="G27" s="39"/>
      <c r="H27" s="40"/>
      <c r="I27" s="42"/>
      <c r="L27" s="7"/>
      <c r="M27" s="7"/>
      <c r="N27" s="7"/>
      <c r="O27" s="7"/>
      <c r="P27" s="8"/>
      <c r="Q27" s="17"/>
      <c r="R27" s="7"/>
      <c r="S27" s="7"/>
      <c r="T27" s="9"/>
    </row>
    <row r="28" spans="2:20" ht="13.5" customHeight="1" x14ac:dyDescent="0.15">
      <c r="B28" s="15"/>
      <c r="C28" s="31"/>
      <c r="D28" s="31"/>
      <c r="E28" s="32"/>
      <c r="F28" s="33"/>
      <c r="G28" s="34"/>
      <c r="H28" s="35"/>
      <c r="I28" s="41"/>
      <c r="L28" s="3"/>
      <c r="M28" s="3"/>
      <c r="N28" s="3"/>
      <c r="O28" s="3"/>
      <c r="P28" s="4"/>
      <c r="Q28" s="49"/>
      <c r="R28" s="3"/>
      <c r="S28" s="3"/>
      <c r="T28" s="6"/>
    </row>
    <row r="29" spans="2:20" ht="13.5" customHeight="1" x14ac:dyDescent="0.15">
      <c r="B29" s="16"/>
      <c r="C29" s="36"/>
      <c r="D29" s="36"/>
      <c r="E29" s="37"/>
      <c r="F29" s="38"/>
      <c r="G29" s="39"/>
      <c r="H29" s="40"/>
      <c r="I29" s="42"/>
      <c r="L29" s="7"/>
      <c r="M29" s="7"/>
      <c r="N29" s="7"/>
      <c r="O29" s="7"/>
      <c r="P29" s="8"/>
      <c r="Q29" s="17"/>
      <c r="R29" s="7"/>
      <c r="S29" s="7"/>
      <c r="T29" s="9"/>
    </row>
    <row r="30" spans="2:20" ht="13.5" customHeight="1" x14ac:dyDescent="0.15">
      <c r="B30" s="15"/>
      <c r="C30" s="31"/>
      <c r="D30" s="31"/>
      <c r="E30" s="32"/>
      <c r="F30" s="33"/>
      <c r="G30" s="34"/>
      <c r="H30" s="35"/>
      <c r="I30" s="41"/>
      <c r="L30" s="3"/>
      <c r="M30" s="3"/>
      <c r="N30" s="3"/>
      <c r="O30" s="3"/>
      <c r="P30" s="4"/>
      <c r="Q30" s="49"/>
      <c r="R30" s="3"/>
      <c r="S30" s="3"/>
      <c r="T30" s="6"/>
    </row>
    <row r="31" spans="2:20" ht="13.5" customHeight="1" x14ac:dyDescent="0.15">
      <c r="B31" s="16"/>
      <c r="C31" s="36"/>
      <c r="D31" s="36"/>
      <c r="E31" s="37"/>
      <c r="F31" s="38"/>
      <c r="G31" s="39"/>
      <c r="H31" s="40"/>
      <c r="I31" s="42"/>
      <c r="L31" s="7"/>
      <c r="M31" s="7"/>
      <c r="N31" s="7"/>
      <c r="O31" s="7"/>
      <c r="P31" s="8"/>
      <c r="Q31" s="17"/>
      <c r="R31" s="7"/>
      <c r="S31" s="7"/>
      <c r="T31" s="9"/>
    </row>
    <row r="32" spans="2:20" ht="13.5" customHeight="1" x14ac:dyDescent="0.15">
      <c r="B32" s="15"/>
      <c r="C32" s="31"/>
      <c r="D32" s="31"/>
      <c r="E32" s="32"/>
      <c r="F32" s="33"/>
      <c r="G32" s="34"/>
      <c r="H32" s="35"/>
      <c r="I32" s="41"/>
      <c r="L32" s="3"/>
      <c r="M32" s="3"/>
      <c r="N32" s="3"/>
      <c r="O32" s="3"/>
      <c r="P32" s="4"/>
      <c r="Q32" s="49"/>
      <c r="R32" s="3"/>
      <c r="S32" s="3"/>
      <c r="T32" s="6"/>
    </row>
    <row r="33" spans="2:20" ht="13.5" customHeight="1" x14ac:dyDescent="0.15">
      <c r="B33" s="16"/>
      <c r="C33" s="36"/>
      <c r="D33" s="36"/>
      <c r="E33" s="37"/>
      <c r="F33" s="38"/>
      <c r="G33" s="39"/>
      <c r="H33" s="40"/>
      <c r="I33" s="42"/>
      <c r="L33" s="7"/>
      <c r="M33" s="7"/>
      <c r="N33" s="7"/>
      <c r="O33" s="7"/>
      <c r="P33" s="8"/>
      <c r="Q33" s="17"/>
      <c r="R33" s="7"/>
      <c r="S33" s="7"/>
      <c r="T33" s="9"/>
    </row>
    <row r="34" spans="2:20" ht="13.5" customHeight="1" x14ac:dyDescent="0.15">
      <c r="B34" s="15"/>
      <c r="C34" s="31"/>
      <c r="D34" s="31"/>
      <c r="E34" s="32"/>
      <c r="F34" s="33"/>
      <c r="G34" s="34"/>
      <c r="H34" s="35"/>
      <c r="I34" s="41"/>
      <c r="L34" s="3"/>
      <c r="M34" s="3"/>
      <c r="N34" s="3"/>
      <c r="O34" s="3"/>
      <c r="P34" s="4"/>
      <c r="Q34" s="49"/>
      <c r="R34" s="3"/>
      <c r="S34" s="3"/>
      <c r="T34" s="6"/>
    </row>
    <row r="35" spans="2:20" ht="13.5" customHeight="1" x14ac:dyDescent="0.15">
      <c r="B35" s="16"/>
      <c r="C35" s="36"/>
      <c r="D35" s="36"/>
      <c r="E35" s="37"/>
      <c r="F35" s="38"/>
      <c r="G35" s="39"/>
      <c r="H35" s="40"/>
      <c r="I35" s="42"/>
      <c r="L35" s="7"/>
      <c r="M35" s="7"/>
      <c r="N35" s="7"/>
      <c r="O35" s="7"/>
      <c r="P35" s="8"/>
      <c r="Q35" s="17"/>
      <c r="R35" s="7"/>
      <c r="S35" s="7"/>
      <c r="T35" s="9"/>
    </row>
    <row r="36" spans="2:20" ht="13.5" customHeight="1" x14ac:dyDescent="0.15">
      <c r="B36" s="15"/>
      <c r="C36" s="31"/>
      <c r="D36" s="31"/>
      <c r="E36" s="32"/>
      <c r="F36" s="33"/>
      <c r="G36" s="34"/>
      <c r="H36" s="35"/>
      <c r="I36" s="41"/>
      <c r="L36" s="3"/>
      <c r="M36" s="3"/>
      <c r="N36" s="3"/>
      <c r="O36" s="3"/>
      <c r="P36" s="4"/>
      <c r="Q36" s="49"/>
      <c r="R36" s="3"/>
      <c r="S36" s="3"/>
      <c r="T36" s="6"/>
    </row>
    <row r="37" spans="2:20" ht="13.5" customHeight="1" x14ac:dyDescent="0.15">
      <c r="B37" s="16"/>
      <c r="C37" s="36"/>
      <c r="D37" s="36"/>
      <c r="E37" s="37"/>
      <c r="F37" s="38"/>
      <c r="G37" s="39"/>
      <c r="H37" s="40"/>
      <c r="I37" s="42"/>
      <c r="L37" s="7"/>
      <c r="M37" s="7"/>
      <c r="N37" s="7"/>
      <c r="O37" s="7"/>
      <c r="P37" s="8"/>
      <c r="Q37" s="17"/>
      <c r="R37" s="7"/>
      <c r="S37" s="7"/>
      <c r="T37" s="9"/>
    </row>
    <row r="38" spans="2:20" ht="13.5" customHeight="1" x14ac:dyDescent="0.15">
      <c r="B38" s="15"/>
      <c r="C38" s="31"/>
      <c r="D38" s="31"/>
      <c r="E38" s="32"/>
      <c r="F38" s="33"/>
      <c r="G38" s="34"/>
      <c r="H38" s="35"/>
      <c r="I38" s="41"/>
      <c r="L38" s="3"/>
      <c r="M38" s="3"/>
      <c r="N38" s="3"/>
      <c r="O38" s="3"/>
      <c r="P38" s="4"/>
      <c r="Q38" s="49"/>
      <c r="R38" s="3"/>
      <c r="S38" s="3"/>
      <c r="T38" s="6"/>
    </row>
    <row r="39" spans="2:20" ht="13.5" customHeight="1" x14ac:dyDescent="0.15">
      <c r="B39" s="16"/>
      <c r="C39" s="36"/>
      <c r="D39" s="36"/>
      <c r="E39" s="37"/>
      <c r="F39" s="38"/>
      <c r="G39" s="39"/>
      <c r="H39" s="40"/>
      <c r="I39" s="42"/>
      <c r="L39" s="7"/>
      <c r="M39" s="7"/>
      <c r="N39" s="7"/>
      <c r="O39" s="7"/>
      <c r="P39" s="8"/>
      <c r="Q39" s="17"/>
      <c r="R39" s="7"/>
      <c r="S39" s="7"/>
      <c r="T39" s="9"/>
    </row>
    <row r="40" spans="2:20" ht="13.5" customHeight="1" x14ac:dyDescent="0.15">
      <c r="B40" s="15"/>
      <c r="C40" s="31"/>
      <c r="D40" s="31"/>
      <c r="E40" s="32"/>
      <c r="F40" s="33"/>
      <c r="G40" s="34"/>
      <c r="H40" s="35"/>
      <c r="I40" s="41"/>
      <c r="L40" s="3"/>
      <c r="M40" s="3"/>
      <c r="N40" s="3"/>
      <c r="O40" s="3"/>
      <c r="P40" s="4"/>
      <c r="Q40" s="49"/>
      <c r="R40" s="3"/>
      <c r="S40" s="3"/>
      <c r="T40" s="6"/>
    </row>
    <row r="41" spans="2:20" ht="13.5" customHeight="1" x14ac:dyDescent="0.15">
      <c r="B41" s="16"/>
      <c r="C41" s="36"/>
      <c r="D41" s="36"/>
      <c r="E41" s="37"/>
      <c r="F41" s="38"/>
      <c r="G41" s="39"/>
      <c r="H41" s="40"/>
      <c r="I41" s="42"/>
      <c r="L41" s="7"/>
      <c r="M41" s="7"/>
      <c r="N41" s="7"/>
      <c r="O41" s="7"/>
      <c r="P41" s="8"/>
      <c r="Q41" s="17"/>
      <c r="R41" s="7"/>
      <c r="S41" s="7"/>
      <c r="T41" s="9"/>
    </row>
    <row r="42" spans="2:20" ht="13.5" customHeight="1" x14ac:dyDescent="0.15">
      <c r="B42" s="15"/>
      <c r="C42" s="31"/>
      <c r="D42" s="31"/>
      <c r="E42" s="32"/>
      <c r="F42" s="33"/>
      <c r="G42" s="34"/>
      <c r="H42" s="35"/>
      <c r="I42" s="41"/>
      <c r="L42" s="3"/>
      <c r="M42" s="3"/>
      <c r="N42" s="3"/>
      <c r="O42" s="3"/>
      <c r="P42" s="4"/>
      <c r="Q42" s="49"/>
      <c r="R42" s="3"/>
      <c r="S42" s="3"/>
      <c r="T42" s="6"/>
    </row>
    <row r="43" spans="2:20" ht="13.5" customHeight="1" x14ac:dyDescent="0.15">
      <c r="B43" s="16"/>
      <c r="C43" s="36"/>
      <c r="D43" s="36"/>
      <c r="E43" s="37"/>
      <c r="F43" s="38"/>
      <c r="G43" s="39"/>
      <c r="H43" s="40"/>
      <c r="I43" s="42"/>
      <c r="L43" s="7"/>
      <c r="M43" s="7"/>
      <c r="N43" s="7"/>
      <c r="O43" s="7"/>
      <c r="P43" s="8"/>
      <c r="Q43" s="17"/>
      <c r="R43" s="7"/>
      <c r="S43" s="7"/>
      <c r="T43" s="9"/>
    </row>
    <row r="44" spans="2:20" ht="13.5" customHeight="1" x14ac:dyDescent="0.15">
      <c r="B44" s="15"/>
      <c r="C44" s="31"/>
      <c r="D44" s="31"/>
      <c r="E44" s="32"/>
      <c r="F44" s="33"/>
      <c r="G44" s="34"/>
      <c r="H44" s="35"/>
      <c r="I44" s="41"/>
      <c r="L44" s="3"/>
      <c r="M44" s="3"/>
      <c r="N44" s="3"/>
      <c r="O44" s="3"/>
      <c r="P44" s="4"/>
      <c r="Q44" s="49"/>
      <c r="R44" s="3"/>
      <c r="S44" s="3"/>
      <c r="T44" s="6"/>
    </row>
    <row r="45" spans="2:20" ht="13.5" customHeight="1" x14ac:dyDescent="0.15">
      <c r="B45" s="16"/>
      <c r="C45" s="36"/>
      <c r="D45" s="36"/>
      <c r="E45" s="37"/>
      <c r="F45" s="38"/>
      <c r="G45" s="39"/>
      <c r="H45" s="40"/>
      <c r="I45" s="42"/>
      <c r="L45" s="7"/>
      <c r="M45" s="7"/>
      <c r="N45" s="7"/>
      <c r="O45" s="7"/>
      <c r="P45" s="8"/>
      <c r="Q45" s="17"/>
      <c r="R45" s="7"/>
      <c r="S45" s="7"/>
      <c r="T45" s="9"/>
    </row>
    <row r="46" spans="2:20" ht="13.5" customHeight="1" x14ac:dyDescent="0.15">
      <c r="B46" s="15"/>
      <c r="C46" s="31"/>
      <c r="D46" s="31"/>
      <c r="E46" s="32"/>
      <c r="F46" s="33"/>
      <c r="G46" s="34"/>
      <c r="H46" s="35"/>
      <c r="I46" s="41"/>
      <c r="L46" s="3"/>
      <c r="M46" s="3"/>
      <c r="N46" s="3"/>
      <c r="O46" s="3"/>
      <c r="P46" s="4"/>
      <c r="Q46" s="49"/>
      <c r="R46" s="3"/>
      <c r="S46" s="3"/>
      <c r="T46" s="6"/>
    </row>
    <row r="47" spans="2:20" ht="13.5" customHeight="1" x14ac:dyDescent="0.15">
      <c r="B47" s="16"/>
      <c r="C47" s="36"/>
      <c r="D47" s="36"/>
      <c r="E47" s="37"/>
      <c r="F47" s="38"/>
      <c r="G47" s="39"/>
      <c r="H47" s="40"/>
      <c r="I47" s="42"/>
      <c r="L47" s="7"/>
      <c r="M47" s="7"/>
      <c r="N47" s="7"/>
      <c r="O47" s="7"/>
      <c r="P47" s="8"/>
      <c r="Q47" s="17"/>
      <c r="R47" s="7"/>
      <c r="S47" s="7"/>
      <c r="T47" s="9"/>
    </row>
    <row r="48" spans="2:20" ht="13.5" customHeight="1" x14ac:dyDescent="0.15">
      <c r="B48" s="15"/>
      <c r="C48" s="31"/>
      <c r="D48" s="31"/>
      <c r="E48" s="32"/>
      <c r="F48" s="33"/>
      <c r="G48" s="34"/>
      <c r="H48" s="35"/>
      <c r="I48" s="41"/>
      <c r="L48" s="3"/>
      <c r="M48" s="3"/>
      <c r="N48" s="3"/>
      <c r="O48" s="3"/>
      <c r="P48" s="4"/>
      <c r="Q48" s="49"/>
      <c r="R48" s="3"/>
      <c r="S48" s="3"/>
      <c r="T48" s="6"/>
    </row>
    <row r="49" spans="2:20" ht="13.5" customHeight="1" x14ac:dyDescent="0.15">
      <c r="B49" s="16"/>
      <c r="C49" s="36"/>
      <c r="D49" s="36"/>
      <c r="E49" s="37"/>
      <c r="F49" s="38"/>
      <c r="G49" s="39"/>
      <c r="H49" s="40"/>
      <c r="I49" s="42"/>
      <c r="L49" s="7"/>
      <c r="M49" s="7"/>
      <c r="N49" s="7"/>
      <c r="O49" s="7"/>
      <c r="P49" s="8"/>
      <c r="Q49" s="17"/>
      <c r="R49" s="7"/>
      <c r="S49" s="7"/>
      <c r="T49" s="9"/>
    </row>
    <row r="50" spans="2:20" ht="13.5" customHeight="1" x14ac:dyDescent="0.15">
      <c r="B50" s="15"/>
      <c r="C50" s="31"/>
      <c r="D50" s="31"/>
      <c r="E50" s="32"/>
      <c r="F50" s="33"/>
      <c r="G50" s="34"/>
      <c r="H50" s="35"/>
      <c r="I50" s="41"/>
      <c r="L50" s="3"/>
      <c r="M50" s="3"/>
      <c r="N50" s="3"/>
      <c r="O50" s="3"/>
      <c r="P50" s="4"/>
      <c r="Q50" s="49"/>
      <c r="R50" s="3"/>
      <c r="S50" s="3"/>
      <c r="T50" s="6"/>
    </row>
    <row r="51" spans="2:20" ht="13.5" customHeight="1" x14ac:dyDescent="0.15">
      <c r="B51" s="16"/>
      <c r="C51" s="36"/>
      <c r="D51" s="36"/>
      <c r="E51" s="37"/>
      <c r="F51" s="38"/>
      <c r="G51" s="39"/>
      <c r="H51" s="40"/>
      <c r="I51" s="42"/>
      <c r="L51" s="7"/>
      <c r="M51" s="7"/>
      <c r="N51" s="7"/>
      <c r="O51" s="7"/>
      <c r="P51" s="8"/>
      <c r="Q51" s="17"/>
      <c r="R51" s="7"/>
      <c r="S51" s="7"/>
      <c r="T51" s="9"/>
    </row>
    <row r="52" spans="2:20" ht="13.5" customHeight="1" x14ac:dyDescent="0.15">
      <c r="B52" s="15"/>
      <c r="C52" s="31"/>
      <c r="D52" s="31"/>
      <c r="E52" s="32"/>
      <c r="F52" s="33"/>
      <c r="G52" s="34"/>
      <c r="H52" s="35"/>
      <c r="I52" s="41"/>
      <c r="L52" s="3"/>
      <c r="M52" s="3"/>
      <c r="N52" s="3"/>
      <c r="O52" s="3"/>
      <c r="P52" s="4"/>
      <c r="Q52" s="49"/>
      <c r="R52" s="3"/>
      <c r="S52" s="3"/>
      <c r="T52" s="6"/>
    </row>
    <row r="53" spans="2:20" ht="13.5" customHeight="1" x14ac:dyDescent="0.15">
      <c r="B53" s="16"/>
      <c r="C53" s="36"/>
      <c r="D53" s="36"/>
      <c r="E53" s="37"/>
      <c r="F53" s="38"/>
      <c r="G53" s="39"/>
      <c r="H53" s="40"/>
      <c r="I53" s="42"/>
      <c r="L53" s="7"/>
      <c r="M53" s="7"/>
      <c r="N53" s="7"/>
      <c r="O53" s="7"/>
      <c r="P53" s="8"/>
      <c r="Q53" s="17"/>
      <c r="R53" s="7"/>
      <c r="S53" s="7"/>
      <c r="T53" s="9"/>
    </row>
    <row r="54" spans="2:20" ht="13.5" customHeight="1" x14ac:dyDescent="0.15">
      <c r="B54" s="15"/>
      <c r="C54" s="31"/>
      <c r="D54" s="31"/>
      <c r="E54" s="32"/>
      <c r="F54" s="33"/>
      <c r="G54" s="34"/>
      <c r="H54" s="35"/>
      <c r="I54" s="41"/>
      <c r="L54" s="3"/>
      <c r="M54" s="3"/>
      <c r="N54" s="3"/>
      <c r="O54" s="3"/>
      <c r="P54" s="4"/>
      <c r="Q54" s="49"/>
      <c r="R54" s="3"/>
      <c r="S54" s="3"/>
      <c r="T54" s="6"/>
    </row>
    <row r="55" spans="2:20" ht="13.5" customHeight="1" x14ac:dyDescent="0.15">
      <c r="B55" s="16"/>
      <c r="C55" s="36"/>
      <c r="D55" s="36"/>
      <c r="E55" s="37"/>
      <c r="F55" s="38"/>
      <c r="G55" s="39"/>
      <c r="H55" s="40"/>
      <c r="I55" s="42"/>
      <c r="L55" s="7"/>
      <c r="M55" s="7"/>
      <c r="N55" s="7"/>
      <c r="O55" s="7"/>
      <c r="P55" s="8"/>
      <c r="Q55" s="17"/>
      <c r="R55" s="7"/>
      <c r="S55" s="7"/>
      <c r="T55" s="9"/>
    </row>
    <row r="56" spans="2:20" ht="13.5" customHeight="1" x14ac:dyDescent="0.15">
      <c r="B56" s="15"/>
      <c r="C56" s="31"/>
      <c r="D56" s="31"/>
      <c r="E56" s="32"/>
      <c r="F56" s="33"/>
      <c r="G56" s="34"/>
      <c r="H56" s="35"/>
      <c r="I56" s="41"/>
      <c r="L56" s="3"/>
      <c r="M56" s="3"/>
      <c r="N56" s="3"/>
      <c r="O56" s="3"/>
      <c r="P56" s="4"/>
      <c r="Q56" s="49"/>
      <c r="R56" s="3"/>
      <c r="S56" s="3"/>
      <c r="T56" s="6"/>
    </row>
    <row r="57" spans="2:20" ht="13.5" customHeight="1" x14ac:dyDescent="0.15">
      <c r="B57" s="16"/>
      <c r="C57" s="36"/>
      <c r="D57" s="36"/>
      <c r="E57" s="37"/>
      <c r="F57" s="38"/>
      <c r="G57" s="39"/>
      <c r="H57" s="40"/>
      <c r="I57" s="42"/>
      <c r="L57" s="7"/>
      <c r="M57" s="7"/>
      <c r="N57" s="7"/>
      <c r="O57" s="7"/>
      <c r="P57" s="8"/>
      <c r="Q57" s="17"/>
      <c r="R57" s="7"/>
      <c r="S57" s="7"/>
      <c r="T57" s="9"/>
    </row>
    <row r="58" spans="2:20" ht="13.5" customHeight="1" x14ac:dyDescent="0.15">
      <c r="B58" s="15"/>
      <c r="C58" s="31"/>
      <c r="D58" s="31"/>
      <c r="E58" s="32"/>
      <c r="F58" s="33"/>
      <c r="G58" s="34"/>
      <c r="H58" s="35"/>
      <c r="I58" s="41"/>
      <c r="L58" s="3"/>
      <c r="M58" s="3"/>
      <c r="N58" s="3"/>
      <c r="O58" s="3"/>
      <c r="P58" s="4"/>
      <c r="Q58" s="49"/>
      <c r="R58" s="3"/>
      <c r="S58" s="3"/>
      <c r="T58" s="6"/>
    </row>
    <row r="59" spans="2:20" ht="13.5" customHeight="1" x14ac:dyDescent="0.15">
      <c r="B59" s="16"/>
      <c r="C59" s="36"/>
      <c r="D59" s="36"/>
      <c r="E59" s="37"/>
      <c r="F59" s="38"/>
      <c r="G59" s="39"/>
      <c r="H59" s="40"/>
      <c r="I59" s="42"/>
      <c r="L59" s="7"/>
      <c r="M59" s="7"/>
      <c r="N59" s="7"/>
      <c r="O59" s="7"/>
      <c r="P59" s="8"/>
      <c r="Q59" s="17"/>
      <c r="R59" s="7"/>
      <c r="S59" s="7"/>
      <c r="T59" s="9"/>
    </row>
    <row r="60" spans="2:20" ht="13.5" customHeight="1" x14ac:dyDescent="0.15">
      <c r="B60" s="15"/>
      <c r="C60" s="31"/>
      <c r="D60" s="31"/>
      <c r="E60" s="32"/>
      <c r="F60" s="33"/>
      <c r="G60" s="34"/>
      <c r="H60" s="35"/>
      <c r="I60" s="41"/>
      <c r="L60" s="3"/>
      <c r="M60" s="3"/>
      <c r="N60" s="3"/>
      <c r="O60" s="3"/>
      <c r="P60" s="4"/>
      <c r="Q60" s="49"/>
      <c r="R60" s="3"/>
      <c r="S60" s="3"/>
      <c r="T60" s="6"/>
    </row>
    <row r="61" spans="2:20" ht="13.5" customHeight="1" x14ac:dyDescent="0.15">
      <c r="B61" s="16"/>
      <c r="C61" s="36"/>
      <c r="D61" s="36"/>
      <c r="E61" s="37"/>
      <c r="F61" s="38"/>
      <c r="G61" s="39"/>
      <c r="H61" s="40"/>
      <c r="I61" s="42"/>
      <c r="L61" s="7"/>
      <c r="M61" s="7"/>
      <c r="N61" s="7"/>
      <c r="O61" s="7"/>
      <c r="P61" s="8"/>
      <c r="Q61" s="17"/>
      <c r="R61" s="7"/>
      <c r="S61" s="7"/>
      <c r="T61" s="9"/>
    </row>
    <row r="62" spans="2:20" ht="13.5" customHeight="1" x14ac:dyDescent="0.15">
      <c r="B62" s="15"/>
      <c r="C62" s="31"/>
      <c r="D62" s="31"/>
      <c r="E62" s="32"/>
      <c r="F62" s="33"/>
      <c r="G62" s="34"/>
      <c r="H62" s="35"/>
      <c r="I62" s="41"/>
      <c r="L62" s="3"/>
      <c r="M62" s="3"/>
      <c r="N62" s="3"/>
      <c r="O62" s="3"/>
      <c r="P62" s="4"/>
      <c r="Q62" s="49"/>
      <c r="R62" s="3"/>
      <c r="S62" s="3"/>
      <c r="T62" s="6"/>
    </row>
    <row r="63" spans="2:20" ht="13.5" customHeight="1" x14ac:dyDescent="0.15">
      <c r="B63" s="16"/>
      <c r="C63" s="36"/>
      <c r="D63" s="36"/>
      <c r="E63" s="37"/>
      <c r="F63" s="38"/>
      <c r="G63" s="39"/>
      <c r="H63" s="40"/>
      <c r="I63" s="42"/>
      <c r="L63" s="7"/>
      <c r="M63" s="7"/>
      <c r="N63" s="7"/>
      <c r="O63" s="7"/>
      <c r="P63" s="8"/>
      <c r="Q63" s="17"/>
      <c r="R63" s="7"/>
      <c r="S63" s="7"/>
      <c r="T63" s="9"/>
    </row>
    <row r="64" spans="2:20" ht="13.5" customHeight="1" x14ac:dyDescent="0.15">
      <c r="B64" s="15"/>
      <c r="C64" s="31"/>
      <c r="D64" s="31"/>
      <c r="E64" s="32"/>
      <c r="F64" s="33"/>
      <c r="G64" s="34"/>
      <c r="H64" s="35"/>
      <c r="I64" s="41"/>
      <c r="L64" s="3"/>
      <c r="M64" s="3"/>
      <c r="N64" s="3"/>
      <c r="O64" s="3"/>
      <c r="P64" s="4"/>
      <c r="Q64" s="49"/>
      <c r="R64" s="3"/>
      <c r="S64" s="3"/>
      <c r="T64" s="6"/>
    </row>
    <row r="65" spans="2:20" ht="13.5" customHeight="1" x14ac:dyDescent="0.15">
      <c r="B65" s="16"/>
      <c r="C65" s="36"/>
      <c r="D65" s="36"/>
      <c r="E65" s="37"/>
      <c r="F65" s="38"/>
      <c r="G65" s="39"/>
      <c r="H65" s="40"/>
      <c r="I65" s="42"/>
      <c r="L65" s="7"/>
      <c r="M65" s="7"/>
      <c r="N65" s="7"/>
      <c r="O65" s="7"/>
      <c r="P65" s="8"/>
      <c r="Q65" s="17"/>
      <c r="R65" s="7"/>
      <c r="S65" s="7"/>
      <c r="T65" s="9"/>
    </row>
    <row r="66" spans="2:20" ht="13.5" customHeight="1" x14ac:dyDescent="0.15">
      <c r="B66" s="15"/>
      <c r="C66" s="31"/>
      <c r="D66" s="31"/>
      <c r="E66" s="32"/>
      <c r="F66" s="33"/>
      <c r="G66" s="34"/>
      <c r="H66" s="35"/>
      <c r="I66" s="41"/>
      <c r="L66" s="3"/>
      <c r="M66" s="3"/>
      <c r="N66" s="3"/>
      <c r="O66" s="3"/>
      <c r="P66" s="4"/>
      <c r="Q66" s="49"/>
      <c r="R66" s="3"/>
      <c r="S66" s="3"/>
      <c r="T66" s="6"/>
    </row>
    <row r="67" spans="2:20" ht="13.5" customHeight="1" x14ac:dyDescent="0.15">
      <c r="B67" s="16"/>
      <c r="C67" s="36"/>
      <c r="D67" s="36"/>
      <c r="E67" s="37"/>
      <c r="F67" s="38"/>
      <c r="G67" s="39"/>
      <c r="H67" s="40"/>
      <c r="I67" s="42"/>
      <c r="L67" s="7"/>
      <c r="M67" s="7"/>
      <c r="N67" s="7"/>
      <c r="O67" s="7"/>
      <c r="P67" s="8"/>
      <c r="Q67" s="17"/>
      <c r="R67" s="7"/>
      <c r="S67" s="7"/>
      <c r="T67" s="9"/>
    </row>
    <row r="68" spans="2:20" ht="13.5" customHeight="1" x14ac:dyDescent="0.15">
      <c r="B68" s="15"/>
      <c r="C68" s="31"/>
      <c r="D68" s="31"/>
      <c r="E68" s="32"/>
      <c r="F68" s="33"/>
      <c r="G68" s="34"/>
      <c r="H68" s="35"/>
      <c r="I68" s="41"/>
      <c r="L68" s="3"/>
      <c r="M68" s="3"/>
      <c r="N68" s="3"/>
      <c r="O68" s="3"/>
      <c r="P68" s="4"/>
      <c r="Q68" s="49"/>
      <c r="R68" s="3"/>
      <c r="S68" s="3"/>
      <c r="T68" s="6"/>
    </row>
    <row r="69" spans="2:20" ht="13.5" customHeight="1" x14ac:dyDescent="0.15">
      <c r="B69" s="16"/>
      <c r="C69" s="36"/>
      <c r="D69" s="36"/>
      <c r="E69" s="37"/>
      <c r="F69" s="38"/>
      <c r="G69" s="39"/>
      <c r="H69" s="40"/>
      <c r="I69" s="42"/>
      <c r="L69" s="7"/>
      <c r="M69" s="7"/>
      <c r="N69" s="7"/>
      <c r="O69" s="7"/>
      <c r="P69" s="8"/>
      <c r="Q69" s="17"/>
      <c r="R69" s="7"/>
      <c r="S69" s="7"/>
      <c r="T69" s="9"/>
    </row>
    <row r="70" spans="2:20" ht="13.5" customHeight="1" x14ac:dyDescent="0.15">
      <c r="B70" s="15"/>
      <c r="C70" s="31"/>
      <c r="D70" s="31"/>
      <c r="E70" s="32"/>
      <c r="F70" s="33"/>
      <c r="G70" s="34"/>
      <c r="H70" s="35"/>
      <c r="I70" s="41"/>
      <c r="L70" s="3"/>
      <c r="M70" s="3"/>
      <c r="N70" s="3"/>
      <c r="O70" s="3"/>
      <c r="P70" s="4"/>
      <c r="Q70" s="49"/>
      <c r="R70" s="3"/>
      <c r="S70" s="3"/>
      <c r="T70" s="6"/>
    </row>
    <row r="71" spans="2:20" ht="13.5" customHeight="1" x14ac:dyDescent="0.15">
      <c r="B71" s="16"/>
      <c r="C71" s="36"/>
      <c r="D71" s="36"/>
      <c r="E71" s="37"/>
      <c r="F71" s="38"/>
      <c r="G71" s="39"/>
      <c r="H71" s="40"/>
      <c r="I71" s="42"/>
      <c r="L71" s="7"/>
      <c r="M71" s="7"/>
      <c r="N71" s="7"/>
      <c r="O71" s="7"/>
      <c r="P71" s="8"/>
      <c r="Q71" s="17"/>
      <c r="R71" s="7"/>
      <c r="S71" s="7"/>
      <c r="T71" s="9"/>
    </row>
    <row r="72" spans="2:20" ht="13.5" customHeight="1" x14ac:dyDescent="0.15">
      <c r="B72" s="15"/>
      <c r="C72" s="31"/>
      <c r="D72" s="31"/>
      <c r="E72" s="32"/>
      <c r="F72" s="33"/>
      <c r="G72" s="34"/>
      <c r="H72" s="35"/>
      <c r="I72" s="41"/>
      <c r="L72" s="3"/>
      <c r="M72" s="3"/>
      <c r="N72" s="3"/>
      <c r="O72" s="3"/>
      <c r="P72" s="4"/>
      <c r="Q72" s="49"/>
      <c r="R72" s="3"/>
      <c r="S72" s="3"/>
      <c r="T72" s="6"/>
    </row>
    <row r="73" spans="2:20" ht="13.5" customHeight="1" x14ac:dyDescent="0.15">
      <c r="B73" s="16"/>
      <c r="C73" s="36"/>
      <c r="D73" s="36"/>
      <c r="E73" s="37"/>
      <c r="F73" s="38"/>
      <c r="G73" s="39"/>
      <c r="H73" s="40"/>
      <c r="I73" s="42"/>
      <c r="L73" s="7"/>
      <c r="M73" s="7"/>
      <c r="N73" s="7"/>
      <c r="O73" s="7"/>
      <c r="P73" s="8"/>
      <c r="Q73" s="17"/>
      <c r="R73" s="7"/>
      <c r="S73" s="7"/>
      <c r="T73" s="9"/>
    </row>
    <row r="74" spans="2:20" ht="13.5" customHeight="1" x14ac:dyDescent="0.15">
      <c r="B74" s="15"/>
      <c r="C74" s="31"/>
      <c r="D74" s="31"/>
      <c r="E74" s="32"/>
      <c r="F74" s="33"/>
      <c r="G74" s="34"/>
      <c r="H74" s="35"/>
      <c r="I74" s="41"/>
      <c r="L74" s="3"/>
      <c r="M74" s="3"/>
      <c r="N74" s="3"/>
      <c r="O74" s="3"/>
      <c r="P74" s="4"/>
      <c r="Q74" s="49"/>
      <c r="R74" s="3"/>
      <c r="S74" s="3"/>
      <c r="T74" s="6"/>
    </row>
    <row r="75" spans="2:20" ht="13.5" customHeight="1" x14ac:dyDescent="0.15">
      <c r="B75" s="16"/>
      <c r="C75" s="36"/>
      <c r="D75" s="36"/>
      <c r="E75" s="37"/>
      <c r="F75" s="38"/>
      <c r="G75" s="39"/>
      <c r="H75" s="40"/>
      <c r="I75" s="42"/>
      <c r="L75" s="7"/>
      <c r="M75" s="7"/>
      <c r="N75" s="7"/>
      <c r="O75" s="7"/>
      <c r="P75" s="8"/>
      <c r="Q75" s="17"/>
      <c r="R75" s="7"/>
      <c r="S75" s="7"/>
      <c r="T75" s="9"/>
    </row>
    <row r="76" spans="2:20" ht="13.5" customHeight="1" x14ac:dyDescent="0.15">
      <c r="B76" s="15"/>
      <c r="C76" s="31"/>
      <c r="D76" s="31"/>
      <c r="E76" s="32"/>
      <c r="F76" s="33"/>
      <c r="G76" s="34"/>
      <c r="H76" s="35"/>
      <c r="I76" s="41"/>
      <c r="L76" s="3"/>
      <c r="M76" s="3"/>
      <c r="N76" s="3"/>
      <c r="O76" s="3"/>
      <c r="P76" s="4"/>
      <c r="Q76" s="49"/>
      <c r="R76" s="3"/>
      <c r="S76" s="3"/>
      <c r="T76" s="6"/>
    </row>
    <row r="77" spans="2:20" ht="13.5" customHeight="1" x14ac:dyDescent="0.15">
      <c r="B77" s="16"/>
      <c r="C77" s="36"/>
      <c r="D77" s="36"/>
      <c r="E77" s="37"/>
      <c r="F77" s="38"/>
      <c r="G77" s="39"/>
      <c r="H77" s="40"/>
      <c r="I77" s="42"/>
      <c r="L77" s="7"/>
      <c r="M77" s="7"/>
      <c r="N77" s="7"/>
      <c r="O77" s="7"/>
      <c r="P77" s="8"/>
      <c r="Q77" s="17"/>
      <c r="R77" s="7"/>
      <c r="S77" s="7"/>
      <c r="T77" s="9"/>
    </row>
    <row r="78" spans="2:20" ht="13.5" customHeight="1" x14ac:dyDescent="0.15">
      <c r="B78" s="15"/>
      <c r="C78" s="31"/>
      <c r="D78" s="31"/>
      <c r="E78" s="32"/>
      <c r="F78" s="33"/>
      <c r="G78" s="34"/>
      <c r="H78" s="35"/>
      <c r="I78" s="41"/>
      <c r="L78" s="3"/>
      <c r="M78" s="3"/>
      <c r="N78" s="3"/>
      <c r="O78" s="3"/>
      <c r="P78" s="4"/>
      <c r="Q78" s="49"/>
      <c r="R78" s="3"/>
      <c r="S78" s="3"/>
      <c r="T78" s="6"/>
    </row>
    <row r="79" spans="2:20" ht="13.5" customHeight="1" x14ac:dyDescent="0.15">
      <c r="B79" s="16"/>
      <c r="C79" s="36"/>
      <c r="D79" s="36"/>
      <c r="E79" s="37"/>
      <c r="F79" s="38"/>
      <c r="G79" s="39"/>
      <c r="H79" s="40"/>
      <c r="I79" s="42"/>
      <c r="L79" s="7"/>
      <c r="M79" s="7"/>
      <c r="N79" s="7"/>
      <c r="O79" s="7"/>
      <c r="P79" s="8"/>
      <c r="Q79" s="17"/>
      <c r="R79" s="7"/>
      <c r="S79" s="7"/>
      <c r="T79" s="9"/>
    </row>
    <row r="80" spans="2:20" ht="13.5" customHeight="1" x14ac:dyDescent="0.15">
      <c r="B80" s="15"/>
      <c r="C80" s="31"/>
      <c r="D80" s="31"/>
      <c r="E80" s="32"/>
      <c r="F80" s="33"/>
      <c r="G80" s="34"/>
      <c r="H80" s="35"/>
      <c r="I80" s="41"/>
      <c r="L80" s="3"/>
      <c r="M80" s="3"/>
      <c r="N80" s="3"/>
      <c r="O80" s="3"/>
      <c r="P80" s="4"/>
      <c r="Q80" s="49"/>
      <c r="R80" s="3"/>
      <c r="S80" s="3"/>
      <c r="T80" s="6"/>
    </row>
    <row r="81" spans="2:20" ht="13.5" customHeight="1" x14ac:dyDescent="0.15">
      <c r="B81" s="16"/>
      <c r="C81" s="36"/>
      <c r="D81" s="36"/>
      <c r="E81" s="37"/>
      <c r="F81" s="38"/>
      <c r="G81" s="39"/>
      <c r="H81" s="40"/>
      <c r="I81" s="42"/>
      <c r="L81" s="7"/>
      <c r="M81" s="7"/>
      <c r="N81" s="7"/>
      <c r="O81" s="7"/>
      <c r="P81" s="8"/>
      <c r="Q81" s="17"/>
      <c r="R81" s="7"/>
      <c r="S81" s="7"/>
      <c r="T81" s="9"/>
    </row>
    <row r="82" spans="2:20" ht="13.5" customHeight="1" x14ac:dyDescent="0.15">
      <c r="B82" s="15"/>
      <c r="C82" s="31"/>
      <c r="D82" s="31"/>
      <c r="E82" s="32"/>
      <c r="F82" s="33"/>
      <c r="G82" s="34"/>
      <c r="H82" s="35"/>
      <c r="I82" s="41"/>
      <c r="L82" s="3"/>
      <c r="M82" s="3"/>
      <c r="N82" s="3"/>
      <c r="O82" s="3"/>
      <c r="P82" s="4"/>
      <c r="Q82" s="49"/>
      <c r="R82" s="3"/>
      <c r="S82" s="3"/>
      <c r="T82" s="6"/>
    </row>
    <row r="83" spans="2:20" ht="13.5" customHeight="1" x14ac:dyDescent="0.15">
      <c r="B83" s="16"/>
      <c r="C83" s="36"/>
      <c r="D83" s="36"/>
      <c r="E83" s="37"/>
      <c r="F83" s="38"/>
      <c r="G83" s="39"/>
      <c r="H83" s="40"/>
      <c r="I83" s="42"/>
      <c r="L83" s="7"/>
      <c r="M83" s="7"/>
      <c r="N83" s="7"/>
      <c r="O83" s="7"/>
      <c r="P83" s="8"/>
      <c r="Q83" s="17"/>
      <c r="R83" s="7"/>
      <c r="S83" s="7"/>
      <c r="T83" s="9"/>
    </row>
    <row r="84" spans="2:20" ht="13.5" customHeight="1" x14ac:dyDescent="0.15">
      <c r="B84" s="15"/>
      <c r="C84" s="31"/>
      <c r="D84" s="31"/>
      <c r="E84" s="32"/>
      <c r="F84" s="33"/>
      <c r="G84" s="34"/>
      <c r="H84" s="35"/>
      <c r="I84" s="41"/>
      <c r="L84" s="3"/>
      <c r="M84" s="3"/>
      <c r="N84" s="3"/>
      <c r="O84" s="3"/>
      <c r="P84" s="4"/>
      <c r="Q84" s="49"/>
      <c r="R84" s="3"/>
      <c r="S84" s="3"/>
      <c r="T84" s="6"/>
    </row>
    <row r="85" spans="2:20" ht="13.5" customHeight="1" x14ac:dyDescent="0.15">
      <c r="B85" s="16"/>
      <c r="C85" s="36"/>
      <c r="D85" s="36"/>
      <c r="E85" s="37"/>
      <c r="F85" s="38"/>
      <c r="G85" s="39"/>
      <c r="H85" s="40"/>
      <c r="I85" s="42"/>
      <c r="L85" s="7"/>
      <c r="M85" s="7"/>
      <c r="N85" s="7"/>
      <c r="O85" s="7"/>
      <c r="P85" s="8"/>
      <c r="Q85" s="17"/>
      <c r="R85" s="7"/>
      <c r="S85" s="7"/>
      <c r="T85" s="9"/>
    </row>
    <row r="86" spans="2:20" ht="13.5" customHeight="1" x14ac:dyDescent="0.15">
      <c r="B86" s="15"/>
      <c r="C86" s="31"/>
      <c r="D86" s="31"/>
      <c r="E86" s="32"/>
      <c r="F86" s="33"/>
      <c r="G86" s="34"/>
      <c r="H86" s="35"/>
      <c r="I86" s="41"/>
      <c r="L86" s="3"/>
      <c r="M86" s="3"/>
      <c r="N86" s="3"/>
      <c r="O86" s="3"/>
      <c r="P86" s="4"/>
      <c r="Q86" s="49"/>
      <c r="R86" s="3"/>
      <c r="S86" s="3"/>
      <c r="T86" s="6"/>
    </row>
    <row r="87" spans="2:20" ht="13.5" customHeight="1" x14ac:dyDescent="0.15">
      <c r="B87" s="16"/>
      <c r="C87" s="36"/>
      <c r="D87" s="36"/>
      <c r="E87" s="37"/>
      <c r="F87" s="38"/>
      <c r="G87" s="39"/>
      <c r="H87" s="40"/>
      <c r="I87" s="42"/>
      <c r="L87" s="7"/>
      <c r="M87" s="7"/>
      <c r="N87" s="7"/>
      <c r="O87" s="7"/>
      <c r="P87" s="8"/>
      <c r="Q87" s="17"/>
      <c r="R87" s="7"/>
      <c r="S87" s="7"/>
      <c r="T87" s="9"/>
    </row>
    <row r="88" spans="2:20" ht="13.5" customHeight="1" x14ac:dyDescent="0.15">
      <c r="B88" s="15"/>
      <c r="C88" s="31"/>
      <c r="D88" s="31"/>
      <c r="E88" s="32"/>
      <c r="F88" s="33"/>
      <c r="G88" s="34"/>
      <c r="H88" s="35"/>
      <c r="I88" s="41"/>
      <c r="L88" s="3"/>
      <c r="M88" s="3"/>
      <c r="N88" s="3"/>
      <c r="O88" s="3"/>
      <c r="P88" s="4"/>
      <c r="Q88" s="49"/>
      <c r="R88" s="3"/>
      <c r="S88" s="3"/>
      <c r="T88" s="6"/>
    </row>
    <row r="89" spans="2:20" ht="13.5" customHeight="1" x14ac:dyDescent="0.15">
      <c r="B89" s="16"/>
      <c r="C89" s="36"/>
      <c r="D89" s="36"/>
      <c r="E89" s="37"/>
      <c r="F89" s="38"/>
      <c r="G89" s="39"/>
      <c r="H89" s="40"/>
      <c r="I89" s="42"/>
      <c r="L89" s="7"/>
      <c r="M89" s="7"/>
      <c r="N89" s="7"/>
      <c r="O89" s="7"/>
      <c r="P89" s="8"/>
      <c r="Q89" s="17"/>
      <c r="R89" s="7"/>
      <c r="S89" s="7"/>
      <c r="T89" s="9"/>
    </row>
    <row r="90" spans="2:20" ht="13.5" customHeight="1" x14ac:dyDescent="0.15">
      <c r="B90" s="15"/>
      <c r="C90" s="31"/>
      <c r="D90" s="31"/>
      <c r="E90" s="32"/>
      <c r="F90" s="33"/>
      <c r="G90" s="34"/>
      <c r="H90" s="35"/>
      <c r="I90" s="41"/>
      <c r="L90" s="3"/>
      <c r="M90" s="3"/>
      <c r="N90" s="3"/>
      <c r="O90" s="3"/>
      <c r="P90" s="4"/>
      <c r="Q90" s="49"/>
      <c r="R90" s="3"/>
      <c r="S90" s="3"/>
      <c r="T90" s="6"/>
    </row>
    <row r="91" spans="2:20" ht="13.5" customHeight="1" x14ac:dyDescent="0.15">
      <c r="B91" s="16"/>
      <c r="C91" s="36"/>
      <c r="D91" s="36"/>
      <c r="E91" s="37"/>
      <c r="F91" s="38"/>
      <c r="G91" s="39"/>
      <c r="H91" s="40"/>
      <c r="I91" s="42"/>
      <c r="L91" s="7"/>
      <c r="M91" s="7"/>
      <c r="N91" s="7"/>
      <c r="O91" s="7"/>
      <c r="P91" s="8"/>
      <c r="Q91" s="17"/>
      <c r="R91" s="7"/>
      <c r="S91" s="7"/>
      <c r="T91" s="9"/>
    </row>
    <row r="92" spans="2:20" ht="13.5" customHeight="1" x14ac:dyDescent="0.15">
      <c r="B92" s="15"/>
      <c r="C92" s="31"/>
      <c r="D92" s="31"/>
      <c r="E92" s="32"/>
      <c r="F92" s="33"/>
      <c r="G92" s="34"/>
      <c r="H92" s="35"/>
      <c r="I92" s="41"/>
      <c r="L92" s="3"/>
      <c r="M92" s="3"/>
      <c r="N92" s="3"/>
      <c r="O92" s="3"/>
      <c r="P92" s="4"/>
      <c r="Q92" s="49"/>
      <c r="R92" s="3"/>
      <c r="S92" s="3"/>
      <c r="T92" s="6"/>
    </row>
    <row r="93" spans="2:20" ht="13.5" customHeight="1" x14ac:dyDescent="0.15">
      <c r="B93" s="16"/>
      <c r="C93" s="36"/>
      <c r="D93" s="36"/>
      <c r="E93" s="37"/>
      <c r="F93" s="38"/>
      <c r="G93" s="39"/>
      <c r="H93" s="40"/>
      <c r="I93" s="42"/>
      <c r="L93" s="7"/>
      <c r="M93" s="7"/>
      <c r="N93" s="7"/>
      <c r="O93" s="7"/>
      <c r="P93" s="8"/>
      <c r="Q93" s="17"/>
      <c r="R93" s="7"/>
      <c r="S93" s="7"/>
      <c r="T93" s="9"/>
    </row>
    <row r="94" spans="2:20" ht="13.5" customHeight="1" x14ac:dyDescent="0.15">
      <c r="B94" s="15"/>
      <c r="C94" s="31"/>
      <c r="D94" s="31"/>
      <c r="E94" s="32"/>
      <c r="F94" s="33"/>
      <c r="G94" s="34"/>
      <c r="H94" s="35"/>
      <c r="I94" s="41"/>
      <c r="L94" s="3"/>
      <c r="M94" s="3"/>
      <c r="N94" s="3"/>
      <c r="O94" s="3"/>
      <c r="P94" s="4"/>
      <c r="Q94" s="49"/>
      <c r="R94" s="3"/>
      <c r="S94" s="3"/>
      <c r="T94" s="6"/>
    </row>
    <row r="95" spans="2:20" ht="13.5" customHeight="1" x14ac:dyDescent="0.15">
      <c r="B95" s="16"/>
      <c r="C95" s="36"/>
      <c r="D95" s="36"/>
      <c r="E95" s="37"/>
      <c r="F95" s="38"/>
      <c r="G95" s="39"/>
      <c r="H95" s="40"/>
      <c r="I95" s="42"/>
      <c r="L95" s="7"/>
      <c r="M95" s="7"/>
      <c r="N95" s="7"/>
      <c r="O95" s="7"/>
      <c r="P95" s="8"/>
      <c r="Q95" s="17"/>
      <c r="R95" s="7"/>
      <c r="S95" s="7"/>
      <c r="T95" s="9"/>
    </row>
    <row r="96" spans="2:20" ht="13.5" customHeight="1" x14ac:dyDescent="0.15">
      <c r="B96" s="15"/>
      <c r="C96" s="31"/>
      <c r="D96" s="31"/>
      <c r="E96" s="32"/>
      <c r="F96" s="33"/>
      <c r="G96" s="34"/>
      <c r="H96" s="35"/>
      <c r="I96" s="41"/>
      <c r="L96" s="3"/>
      <c r="M96" s="3"/>
      <c r="N96" s="3"/>
      <c r="O96" s="3"/>
      <c r="P96" s="4"/>
      <c r="Q96" s="49"/>
      <c r="R96" s="3"/>
      <c r="S96" s="3"/>
      <c r="T96" s="6"/>
    </row>
    <row r="97" spans="2:20" ht="13.5" customHeight="1" x14ac:dyDescent="0.15">
      <c r="B97" s="16"/>
      <c r="C97" s="36"/>
      <c r="D97" s="36"/>
      <c r="E97" s="37"/>
      <c r="F97" s="38"/>
      <c r="G97" s="39"/>
      <c r="H97" s="40"/>
      <c r="I97" s="42"/>
      <c r="L97" s="7"/>
      <c r="M97" s="7"/>
      <c r="N97" s="7"/>
      <c r="O97" s="7"/>
      <c r="P97" s="8"/>
      <c r="Q97" s="17"/>
      <c r="R97" s="7"/>
      <c r="S97" s="7"/>
      <c r="T97" s="9"/>
    </row>
    <row r="98" spans="2:20" ht="13.5" customHeight="1" x14ac:dyDescent="0.15">
      <c r="B98" s="15"/>
      <c r="C98" s="31"/>
      <c r="D98" s="31"/>
      <c r="E98" s="32"/>
      <c r="F98" s="33"/>
      <c r="G98" s="34"/>
      <c r="H98" s="35"/>
      <c r="I98" s="41"/>
      <c r="L98" s="3"/>
      <c r="M98" s="3"/>
      <c r="N98" s="3"/>
      <c r="O98" s="3"/>
      <c r="P98" s="4"/>
      <c r="Q98" s="49"/>
      <c r="R98" s="3"/>
      <c r="S98" s="3"/>
      <c r="T98" s="6"/>
    </row>
    <row r="99" spans="2:20" ht="13.5" customHeight="1" x14ac:dyDescent="0.15">
      <c r="B99" s="16"/>
      <c r="C99" s="36"/>
      <c r="D99" s="36"/>
      <c r="E99" s="37"/>
      <c r="F99" s="38"/>
      <c r="G99" s="39"/>
      <c r="H99" s="40"/>
      <c r="I99" s="42"/>
      <c r="L99" s="7"/>
      <c r="M99" s="7"/>
      <c r="N99" s="7"/>
      <c r="O99" s="7"/>
      <c r="P99" s="8"/>
      <c r="Q99" s="17"/>
      <c r="R99" s="7"/>
      <c r="S99" s="7"/>
      <c r="T99" s="9"/>
    </row>
    <row r="100" spans="2:20" ht="13.5" customHeight="1" x14ac:dyDescent="0.15">
      <c r="B100" s="15"/>
      <c r="C100" s="31"/>
      <c r="D100" s="31"/>
      <c r="E100" s="32"/>
      <c r="F100" s="33"/>
      <c r="G100" s="34"/>
      <c r="H100" s="35"/>
      <c r="I100" s="41"/>
      <c r="L100" s="3"/>
      <c r="M100" s="3"/>
      <c r="N100" s="3"/>
      <c r="O100" s="3"/>
      <c r="P100" s="4"/>
      <c r="Q100" s="49"/>
      <c r="R100" s="3"/>
      <c r="S100" s="3"/>
      <c r="T100" s="6"/>
    </row>
    <row r="101" spans="2:20" ht="13.5" customHeight="1" x14ac:dyDescent="0.15">
      <c r="B101" s="16"/>
      <c r="C101" s="36"/>
      <c r="D101" s="36"/>
      <c r="E101" s="37"/>
      <c r="F101" s="38"/>
      <c r="G101" s="39"/>
      <c r="H101" s="40"/>
      <c r="I101" s="42"/>
      <c r="L101" s="7"/>
      <c r="M101" s="7"/>
      <c r="N101" s="7"/>
      <c r="O101" s="7"/>
      <c r="P101" s="8"/>
      <c r="Q101" s="17"/>
      <c r="R101" s="7"/>
      <c r="S101" s="7"/>
      <c r="T101" s="9"/>
    </row>
    <row r="102" spans="2:20" ht="13.5" customHeight="1" x14ac:dyDescent="0.15">
      <c r="B102" s="15"/>
      <c r="C102" s="31"/>
      <c r="D102" s="31"/>
      <c r="E102" s="32"/>
      <c r="F102" s="33"/>
      <c r="G102" s="34"/>
      <c r="H102" s="35"/>
      <c r="I102" s="41"/>
      <c r="L102" s="3"/>
      <c r="M102" s="3"/>
      <c r="N102" s="3"/>
      <c r="O102" s="3"/>
      <c r="P102" s="4"/>
      <c r="Q102" s="49"/>
      <c r="R102" s="3"/>
      <c r="S102" s="3"/>
      <c r="T102" s="6"/>
    </row>
    <row r="103" spans="2:20" ht="13.5" customHeight="1" x14ac:dyDescent="0.15">
      <c r="B103" s="16"/>
      <c r="C103" s="36"/>
      <c r="D103" s="36"/>
      <c r="E103" s="37"/>
      <c r="F103" s="38"/>
      <c r="G103" s="39"/>
      <c r="H103" s="40"/>
      <c r="I103" s="42"/>
      <c r="L103" s="7"/>
      <c r="M103" s="7"/>
      <c r="N103" s="7"/>
      <c r="O103" s="7"/>
      <c r="P103" s="8"/>
      <c r="Q103" s="17"/>
      <c r="R103" s="7"/>
      <c r="S103" s="7"/>
      <c r="T103" s="9"/>
    </row>
    <row r="104" spans="2:20" ht="13.5" customHeight="1" x14ac:dyDescent="0.15">
      <c r="B104" s="15"/>
      <c r="C104" s="31"/>
      <c r="D104" s="31"/>
      <c r="E104" s="32"/>
      <c r="F104" s="33"/>
      <c r="G104" s="34"/>
      <c r="H104" s="35"/>
      <c r="I104" s="41"/>
      <c r="L104" s="3"/>
      <c r="M104" s="3"/>
      <c r="N104" s="3"/>
      <c r="O104" s="3"/>
      <c r="P104" s="4"/>
      <c r="Q104" s="49"/>
      <c r="R104" s="3"/>
      <c r="S104" s="3"/>
      <c r="T104" s="6"/>
    </row>
    <row r="105" spans="2:20" ht="13.5" customHeight="1" x14ac:dyDescent="0.15">
      <c r="B105" s="16"/>
      <c r="C105" s="36"/>
      <c r="D105" s="36"/>
      <c r="E105" s="37"/>
      <c r="F105" s="38"/>
      <c r="G105" s="39"/>
      <c r="H105" s="40"/>
      <c r="I105" s="42"/>
      <c r="L105" s="7"/>
      <c r="M105" s="7"/>
      <c r="N105" s="7"/>
      <c r="O105" s="7"/>
      <c r="P105" s="8"/>
      <c r="Q105" s="17"/>
      <c r="R105" s="7"/>
      <c r="S105" s="7"/>
      <c r="T105" s="9"/>
    </row>
    <row r="106" spans="2:20" ht="13.5" customHeight="1" x14ac:dyDescent="0.15">
      <c r="B106" s="15"/>
      <c r="C106" s="31"/>
      <c r="D106" s="31"/>
      <c r="E106" s="32"/>
      <c r="F106" s="33"/>
      <c r="G106" s="34"/>
      <c r="H106" s="35"/>
      <c r="I106" s="41"/>
      <c r="L106" s="3"/>
      <c r="M106" s="3"/>
      <c r="N106" s="3"/>
      <c r="O106" s="3"/>
      <c r="P106" s="4"/>
      <c r="Q106" s="49"/>
      <c r="R106" s="3"/>
      <c r="S106" s="3"/>
      <c r="T106" s="6"/>
    </row>
    <row r="107" spans="2:20" ht="13.5" customHeight="1" x14ac:dyDescent="0.15">
      <c r="B107" s="16"/>
      <c r="C107" s="36"/>
      <c r="D107" s="36"/>
      <c r="E107" s="37"/>
      <c r="F107" s="38"/>
      <c r="G107" s="39"/>
      <c r="H107" s="40"/>
      <c r="I107" s="42"/>
      <c r="L107" s="7"/>
      <c r="M107" s="7"/>
      <c r="N107" s="7"/>
      <c r="O107" s="7"/>
      <c r="P107" s="8"/>
      <c r="Q107" s="17"/>
      <c r="R107" s="7"/>
      <c r="S107" s="7"/>
      <c r="T107" s="9"/>
    </row>
    <row r="108" spans="2:20" ht="13.5" customHeight="1" x14ac:dyDescent="0.15">
      <c r="B108" s="15"/>
      <c r="C108" s="31"/>
      <c r="D108" s="31"/>
      <c r="E108" s="32"/>
      <c r="F108" s="33"/>
      <c r="G108" s="34"/>
      <c r="H108" s="35"/>
      <c r="I108" s="41"/>
      <c r="L108" s="3"/>
      <c r="M108" s="3"/>
      <c r="N108" s="3"/>
      <c r="O108" s="3"/>
      <c r="P108" s="4"/>
      <c r="Q108" s="49"/>
      <c r="R108" s="3"/>
      <c r="S108" s="3"/>
      <c r="T108" s="6"/>
    </row>
    <row r="109" spans="2:20" ht="13.5" customHeight="1" x14ac:dyDescent="0.15">
      <c r="B109" s="16"/>
      <c r="C109" s="36"/>
      <c r="D109" s="36"/>
      <c r="E109" s="37"/>
      <c r="F109" s="38"/>
      <c r="G109" s="39"/>
      <c r="H109" s="40"/>
      <c r="I109" s="42"/>
      <c r="L109" s="7"/>
      <c r="M109" s="7"/>
      <c r="N109" s="7"/>
      <c r="O109" s="7"/>
      <c r="P109" s="8"/>
      <c r="Q109" s="17"/>
      <c r="R109" s="7"/>
      <c r="S109" s="7"/>
      <c r="T109" s="9"/>
    </row>
    <row r="110" spans="2:20" ht="13.5" customHeight="1" x14ac:dyDescent="0.15">
      <c r="B110" s="15"/>
      <c r="C110" s="31"/>
      <c r="D110" s="31"/>
      <c r="E110" s="32"/>
      <c r="F110" s="33"/>
      <c r="G110" s="34"/>
      <c r="H110" s="35"/>
      <c r="I110" s="41"/>
      <c r="L110" s="3"/>
      <c r="M110" s="3"/>
      <c r="N110" s="3"/>
      <c r="O110" s="3"/>
      <c r="P110" s="4"/>
      <c r="Q110" s="49"/>
      <c r="R110" s="3"/>
      <c r="S110" s="3"/>
      <c r="T110" s="6"/>
    </row>
    <row r="111" spans="2:20" ht="13.5" customHeight="1" x14ac:dyDescent="0.15">
      <c r="B111" s="16"/>
      <c r="C111" s="36"/>
      <c r="D111" s="36"/>
      <c r="E111" s="37"/>
      <c r="F111" s="38"/>
      <c r="G111" s="39"/>
      <c r="H111" s="40"/>
      <c r="I111" s="42"/>
      <c r="L111" s="7"/>
      <c r="M111" s="7"/>
      <c r="N111" s="7"/>
      <c r="O111" s="7"/>
      <c r="P111" s="8"/>
      <c r="Q111" s="17"/>
      <c r="R111" s="7"/>
      <c r="S111" s="7"/>
      <c r="T111" s="9"/>
    </row>
    <row r="112" spans="2:20" ht="13.5" customHeight="1" x14ac:dyDescent="0.15">
      <c r="B112" s="15"/>
      <c r="C112" s="31"/>
      <c r="D112" s="31"/>
      <c r="E112" s="32"/>
      <c r="F112" s="33"/>
      <c r="G112" s="34"/>
      <c r="H112" s="35"/>
      <c r="I112" s="41"/>
      <c r="L112" s="3"/>
      <c r="M112" s="3"/>
      <c r="N112" s="3"/>
      <c r="O112" s="3"/>
      <c r="P112" s="4"/>
      <c r="Q112" s="49"/>
      <c r="R112" s="3"/>
      <c r="S112" s="3"/>
      <c r="T112" s="6"/>
    </row>
    <row r="113" spans="2:20" ht="13.5" customHeight="1" x14ac:dyDescent="0.15">
      <c r="B113" s="16"/>
      <c r="C113" s="36"/>
      <c r="D113" s="36"/>
      <c r="E113" s="37"/>
      <c r="F113" s="38"/>
      <c r="G113" s="39"/>
      <c r="H113" s="40"/>
      <c r="I113" s="42"/>
      <c r="L113" s="7"/>
      <c r="M113" s="7"/>
      <c r="N113" s="7"/>
      <c r="O113" s="7"/>
      <c r="P113" s="8"/>
      <c r="Q113" s="17"/>
      <c r="R113" s="7"/>
      <c r="S113" s="7"/>
      <c r="T113" s="9"/>
    </row>
    <row r="114" spans="2:20" ht="13.5" customHeight="1" x14ac:dyDescent="0.15">
      <c r="B114" s="15"/>
      <c r="C114" s="31"/>
      <c r="D114" s="31"/>
      <c r="E114" s="32"/>
      <c r="F114" s="33"/>
      <c r="G114" s="34"/>
      <c r="H114" s="35"/>
      <c r="I114" s="41"/>
      <c r="L114" s="3"/>
      <c r="M114" s="3"/>
      <c r="N114" s="3"/>
      <c r="O114" s="3"/>
      <c r="P114" s="4"/>
      <c r="Q114" s="49"/>
      <c r="R114" s="3"/>
      <c r="S114" s="3"/>
      <c r="T114" s="6"/>
    </row>
    <row r="115" spans="2:20" ht="13.5" customHeight="1" x14ac:dyDescent="0.15">
      <c r="B115" s="16"/>
      <c r="C115" s="36"/>
      <c r="D115" s="36"/>
      <c r="E115" s="37"/>
      <c r="F115" s="38"/>
      <c r="G115" s="39"/>
      <c r="H115" s="40"/>
      <c r="I115" s="42"/>
      <c r="L115" s="7"/>
      <c r="M115" s="7"/>
      <c r="N115" s="7"/>
      <c r="O115" s="7"/>
      <c r="P115" s="8"/>
      <c r="Q115" s="17"/>
      <c r="R115" s="7"/>
      <c r="S115" s="7"/>
      <c r="T115" s="9"/>
    </row>
    <row r="116" spans="2:20" ht="13.5" customHeight="1" x14ac:dyDescent="0.15">
      <c r="B116" s="15"/>
      <c r="C116" s="31"/>
      <c r="D116" s="31"/>
      <c r="E116" s="32"/>
      <c r="F116" s="33"/>
      <c r="G116" s="34"/>
      <c r="H116" s="35"/>
      <c r="I116" s="41"/>
      <c r="L116" s="3"/>
      <c r="M116" s="3"/>
      <c r="N116" s="3"/>
      <c r="O116" s="3"/>
      <c r="P116" s="4"/>
      <c r="Q116" s="49"/>
      <c r="R116" s="3"/>
      <c r="S116" s="3"/>
      <c r="T116" s="6"/>
    </row>
    <row r="117" spans="2:20" ht="13.5" customHeight="1" x14ac:dyDescent="0.15">
      <c r="B117" s="16"/>
      <c r="C117" s="36"/>
      <c r="D117" s="36"/>
      <c r="E117" s="37"/>
      <c r="F117" s="38"/>
      <c r="G117" s="39"/>
      <c r="H117" s="40"/>
      <c r="I117" s="42"/>
      <c r="L117" s="7"/>
      <c r="M117" s="7"/>
      <c r="N117" s="7"/>
      <c r="O117" s="7"/>
      <c r="P117" s="8"/>
      <c r="Q117" s="17"/>
      <c r="R117" s="7"/>
      <c r="S117" s="7"/>
      <c r="T117" s="9"/>
    </row>
    <row r="118" spans="2:20" ht="13.5" customHeight="1" x14ac:dyDescent="0.15">
      <c r="B118" s="15"/>
      <c r="C118" s="31"/>
      <c r="D118" s="31"/>
      <c r="E118" s="32"/>
      <c r="F118" s="33"/>
      <c r="G118" s="34"/>
      <c r="H118" s="35"/>
      <c r="I118" s="41"/>
      <c r="L118" s="3"/>
      <c r="M118" s="3"/>
      <c r="N118" s="3"/>
      <c r="O118" s="3"/>
      <c r="P118" s="4"/>
      <c r="Q118" s="49"/>
      <c r="R118" s="3"/>
      <c r="S118" s="3"/>
      <c r="T118" s="6"/>
    </row>
    <row r="119" spans="2:20" ht="13.5" customHeight="1" x14ac:dyDescent="0.15">
      <c r="B119" s="16"/>
      <c r="C119" s="36"/>
      <c r="D119" s="36"/>
      <c r="E119" s="37"/>
      <c r="F119" s="38"/>
      <c r="G119" s="39"/>
      <c r="H119" s="40"/>
      <c r="I119" s="42"/>
      <c r="L119" s="7"/>
      <c r="M119" s="7"/>
      <c r="N119" s="7"/>
      <c r="O119" s="7"/>
      <c r="P119" s="8"/>
      <c r="Q119" s="17"/>
      <c r="R119" s="7"/>
      <c r="S119" s="7"/>
      <c r="T119" s="9"/>
    </row>
    <row r="120" spans="2:20" ht="13.5" customHeight="1" x14ac:dyDescent="0.15">
      <c r="B120" s="15"/>
      <c r="C120" s="31"/>
      <c r="D120" s="31"/>
      <c r="E120" s="32"/>
      <c r="F120" s="33"/>
      <c r="G120" s="34"/>
      <c r="H120" s="35"/>
      <c r="I120" s="41"/>
      <c r="L120" s="3"/>
      <c r="M120" s="3"/>
      <c r="N120" s="3"/>
      <c r="O120" s="3"/>
      <c r="P120" s="4"/>
      <c r="Q120" s="49"/>
      <c r="R120" s="3"/>
      <c r="S120" s="3"/>
      <c r="T120" s="6"/>
    </row>
    <row r="121" spans="2:20" ht="13.5" customHeight="1" x14ac:dyDescent="0.15">
      <c r="B121" s="16"/>
      <c r="C121" s="36"/>
      <c r="D121" s="36"/>
      <c r="E121" s="37"/>
      <c r="F121" s="38"/>
      <c r="G121" s="39"/>
      <c r="H121" s="40"/>
      <c r="I121" s="42"/>
      <c r="L121" s="7"/>
      <c r="M121" s="7"/>
      <c r="N121" s="7"/>
      <c r="O121" s="7"/>
      <c r="P121" s="8"/>
      <c r="Q121" s="17"/>
      <c r="R121" s="7"/>
      <c r="S121" s="7"/>
      <c r="T121" s="9"/>
    </row>
    <row r="122" spans="2:20" ht="13.5" customHeight="1" x14ac:dyDescent="0.15">
      <c r="B122" s="15"/>
      <c r="C122" s="31"/>
      <c r="D122" s="31"/>
      <c r="E122" s="32"/>
      <c r="F122" s="33"/>
      <c r="G122" s="34"/>
      <c r="H122" s="35"/>
      <c r="I122" s="41"/>
      <c r="L122" s="3"/>
      <c r="M122" s="3"/>
      <c r="N122" s="3"/>
      <c r="O122" s="3"/>
      <c r="P122" s="4"/>
      <c r="Q122" s="49"/>
      <c r="R122" s="3"/>
      <c r="S122" s="3"/>
      <c r="T122" s="6"/>
    </row>
    <row r="123" spans="2:20" ht="13.5" customHeight="1" x14ac:dyDescent="0.15">
      <c r="B123" s="16"/>
      <c r="C123" s="36"/>
      <c r="D123" s="36"/>
      <c r="E123" s="37"/>
      <c r="F123" s="38"/>
      <c r="G123" s="39"/>
      <c r="H123" s="40"/>
      <c r="I123" s="42"/>
      <c r="L123" s="7"/>
      <c r="M123" s="7"/>
      <c r="N123" s="7"/>
      <c r="O123" s="7"/>
      <c r="P123" s="8"/>
      <c r="Q123" s="17"/>
      <c r="R123" s="7"/>
      <c r="S123" s="7"/>
      <c r="T123" s="9"/>
    </row>
    <row r="124" spans="2:20" ht="13.5" customHeight="1" x14ac:dyDescent="0.15">
      <c r="B124" s="15"/>
      <c r="C124" s="31"/>
      <c r="D124" s="31"/>
      <c r="E124" s="32"/>
      <c r="F124" s="33"/>
      <c r="G124" s="34"/>
      <c r="H124" s="35"/>
      <c r="I124" s="41"/>
      <c r="L124" s="3"/>
      <c r="M124" s="3"/>
      <c r="N124" s="3"/>
      <c r="O124" s="3"/>
      <c r="P124" s="4"/>
      <c r="Q124" s="49"/>
      <c r="R124" s="3"/>
      <c r="S124" s="3"/>
      <c r="T124" s="6"/>
    </row>
    <row r="125" spans="2:20" ht="13.5" customHeight="1" x14ac:dyDescent="0.15">
      <c r="B125" s="16"/>
      <c r="C125" s="36"/>
      <c r="D125" s="36"/>
      <c r="E125" s="37"/>
      <c r="F125" s="38"/>
      <c r="G125" s="39"/>
      <c r="H125" s="40"/>
      <c r="I125" s="42"/>
      <c r="L125" s="7"/>
      <c r="M125" s="7"/>
      <c r="N125" s="7"/>
      <c r="O125" s="7"/>
      <c r="P125" s="8"/>
      <c r="Q125" s="17"/>
      <c r="R125" s="7"/>
      <c r="S125" s="7"/>
      <c r="T125" s="9"/>
    </row>
    <row r="126" spans="2:20" ht="13.5" customHeight="1" x14ac:dyDescent="0.15">
      <c r="B126" s="15"/>
      <c r="C126" s="31"/>
      <c r="D126" s="31"/>
      <c r="E126" s="32"/>
      <c r="F126" s="33"/>
      <c r="G126" s="34"/>
      <c r="H126" s="35"/>
      <c r="I126" s="41"/>
      <c r="L126" s="3"/>
      <c r="M126" s="3"/>
      <c r="N126" s="3"/>
      <c r="O126" s="3"/>
      <c r="P126" s="4"/>
      <c r="Q126" s="49"/>
      <c r="R126" s="3"/>
      <c r="S126" s="3"/>
      <c r="T126" s="6"/>
    </row>
    <row r="127" spans="2:20" ht="13.5" customHeight="1" x14ac:dyDescent="0.15">
      <c r="B127" s="16"/>
      <c r="C127" s="36"/>
      <c r="D127" s="36"/>
      <c r="E127" s="37"/>
      <c r="F127" s="38"/>
      <c r="G127" s="39"/>
      <c r="H127" s="40"/>
      <c r="I127" s="42"/>
      <c r="L127" s="7"/>
      <c r="M127" s="7"/>
      <c r="N127" s="7"/>
      <c r="O127" s="7"/>
      <c r="P127" s="8"/>
      <c r="Q127" s="17"/>
      <c r="R127" s="7"/>
      <c r="S127" s="7"/>
      <c r="T127" s="9"/>
    </row>
    <row r="128" spans="2:20" ht="13.5" customHeight="1" x14ac:dyDescent="0.15">
      <c r="B128" s="15"/>
      <c r="C128" s="31"/>
      <c r="D128" s="31"/>
      <c r="E128" s="32"/>
      <c r="F128" s="33"/>
      <c r="G128" s="34"/>
      <c r="H128" s="35"/>
      <c r="I128" s="41"/>
      <c r="L128" s="3"/>
      <c r="M128" s="3"/>
      <c r="N128" s="3"/>
      <c r="O128" s="3"/>
      <c r="P128" s="4"/>
      <c r="Q128" s="49"/>
      <c r="R128" s="3"/>
      <c r="S128" s="3"/>
      <c r="T128" s="6"/>
    </row>
    <row r="129" spans="2:20" ht="13.5" customHeight="1" x14ac:dyDescent="0.15">
      <c r="B129" s="16"/>
      <c r="C129" s="36"/>
      <c r="D129" s="36"/>
      <c r="E129" s="37"/>
      <c r="F129" s="38"/>
      <c r="G129" s="39"/>
      <c r="H129" s="40"/>
      <c r="I129" s="42"/>
      <c r="L129" s="7"/>
      <c r="M129" s="7"/>
      <c r="N129" s="7"/>
      <c r="O129" s="7"/>
      <c r="P129" s="8"/>
      <c r="Q129" s="17"/>
      <c r="R129" s="7"/>
      <c r="S129" s="7"/>
      <c r="T129" s="9"/>
    </row>
    <row r="130" spans="2:20" ht="13.5" customHeight="1" x14ac:dyDescent="0.15">
      <c r="B130" s="15"/>
      <c r="C130" s="31"/>
      <c r="D130" s="31"/>
      <c r="E130" s="32"/>
      <c r="F130" s="33"/>
      <c r="G130" s="34"/>
      <c r="H130" s="35"/>
      <c r="I130" s="41"/>
      <c r="L130" s="3"/>
      <c r="M130" s="3"/>
      <c r="N130" s="3"/>
      <c r="O130" s="3"/>
      <c r="P130" s="4"/>
      <c r="Q130" s="49"/>
      <c r="R130" s="3"/>
      <c r="S130" s="3"/>
      <c r="T130" s="6"/>
    </row>
    <row r="131" spans="2:20" ht="13.5" customHeight="1" x14ac:dyDescent="0.15">
      <c r="B131" s="16"/>
      <c r="C131" s="36"/>
      <c r="D131" s="36"/>
      <c r="E131" s="37"/>
      <c r="F131" s="38"/>
      <c r="G131" s="39"/>
      <c r="H131" s="40"/>
      <c r="I131" s="42"/>
      <c r="L131" s="7"/>
      <c r="M131" s="7"/>
      <c r="N131" s="7"/>
      <c r="O131" s="7"/>
      <c r="P131" s="8"/>
      <c r="Q131" s="17"/>
      <c r="R131" s="7"/>
      <c r="S131" s="7"/>
      <c r="T131" s="9"/>
    </row>
    <row r="132" spans="2:20" ht="13.5" customHeight="1" x14ac:dyDescent="0.15">
      <c r="B132" s="15"/>
      <c r="C132" s="31"/>
      <c r="D132" s="31"/>
      <c r="E132" s="32"/>
      <c r="F132" s="33"/>
      <c r="G132" s="34"/>
      <c r="H132" s="35"/>
      <c r="I132" s="41"/>
      <c r="L132" s="3"/>
      <c r="M132" s="3"/>
      <c r="N132" s="3"/>
      <c r="O132" s="3"/>
      <c r="P132" s="4"/>
      <c r="Q132" s="49"/>
      <c r="R132" s="3"/>
      <c r="S132" s="3"/>
      <c r="T132" s="6"/>
    </row>
    <row r="133" spans="2:20" ht="13.5" customHeight="1" x14ac:dyDescent="0.15">
      <c r="B133" s="16"/>
      <c r="C133" s="36"/>
      <c r="D133" s="36"/>
      <c r="E133" s="37"/>
      <c r="F133" s="38"/>
      <c r="G133" s="39"/>
      <c r="H133" s="40"/>
      <c r="I133" s="42"/>
      <c r="L133" s="7"/>
      <c r="M133" s="7"/>
      <c r="N133" s="7"/>
      <c r="O133" s="7"/>
      <c r="P133" s="8"/>
      <c r="Q133" s="17"/>
      <c r="R133" s="7"/>
      <c r="S133" s="7"/>
      <c r="T133" s="9"/>
    </row>
    <row r="134" spans="2:20" ht="13.5" customHeight="1" x14ac:dyDescent="0.15">
      <c r="B134" s="15"/>
      <c r="C134" s="31"/>
      <c r="D134" s="31"/>
      <c r="E134" s="32"/>
      <c r="F134" s="33"/>
      <c r="G134" s="34"/>
      <c r="H134" s="35"/>
      <c r="I134" s="41"/>
      <c r="L134" s="3"/>
      <c r="M134" s="3"/>
      <c r="N134" s="3"/>
      <c r="O134" s="3"/>
      <c r="P134" s="4"/>
      <c r="Q134" s="49"/>
      <c r="R134" s="3"/>
      <c r="S134" s="3"/>
      <c r="T134" s="6"/>
    </row>
    <row r="135" spans="2:20" ht="13.5" customHeight="1" x14ac:dyDescent="0.15">
      <c r="B135" s="16"/>
      <c r="C135" s="36"/>
      <c r="D135" s="36"/>
      <c r="E135" s="37"/>
      <c r="F135" s="38"/>
      <c r="G135" s="39"/>
      <c r="H135" s="40"/>
      <c r="I135" s="42"/>
      <c r="L135" s="7"/>
      <c r="M135" s="7"/>
      <c r="N135" s="7"/>
      <c r="O135" s="7"/>
      <c r="P135" s="8"/>
      <c r="Q135" s="17"/>
      <c r="R135" s="7"/>
      <c r="S135" s="7"/>
      <c r="T135" s="9"/>
    </row>
    <row r="136" spans="2:20" ht="13.5" customHeight="1" x14ac:dyDescent="0.15">
      <c r="B136" s="15"/>
      <c r="C136" s="31"/>
      <c r="D136" s="31"/>
      <c r="E136" s="32"/>
      <c r="F136" s="33"/>
      <c r="G136" s="34"/>
      <c r="H136" s="35"/>
      <c r="I136" s="41"/>
      <c r="L136" s="3"/>
      <c r="M136" s="3"/>
      <c r="N136" s="3"/>
      <c r="O136" s="3"/>
      <c r="P136" s="4"/>
      <c r="Q136" s="49"/>
      <c r="R136" s="3"/>
      <c r="S136" s="3"/>
      <c r="T136" s="6"/>
    </row>
    <row r="137" spans="2:20" ht="13.5" customHeight="1" x14ac:dyDescent="0.15">
      <c r="B137" s="16"/>
      <c r="C137" s="36"/>
      <c r="D137" s="36"/>
      <c r="E137" s="37"/>
      <c r="F137" s="38"/>
      <c r="G137" s="39"/>
      <c r="H137" s="40"/>
      <c r="I137" s="42"/>
      <c r="L137" s="7"/>
      <c r="M137" s="7"/>
      <c r="N137" s="7"/>
      <c r="O137" s="7"/>
      <c r="P137" s="8"/>
      <c r="Q137" s="17"/>
      <c r="R137" s="7"/>
      <c r="S137" s="7"/>
      <c r="T137" s="9"/>
    </row>
    <row r="138" spans="2:20" ht="13.5" customHeight="1" x14ac:dyDescent="0.15">
      <c r="B138" s="15"/>
      <c r="C138" s="31"/>
      <c r="D138" s="31"/>
      <c r="E138" s="32"/>
      <c r="F138" s="33"/>
      <c r="G138" s="34"/>
      <c r="H138" s="35"/>
      <c r="I138" s="41"/>
      <c r="L138" s="3"/>
      <c r="M138" s="3"/>
      <c r="N138" s="3"/>
      <c r="O138" s="3"/>
      <c r="P138" s="4"/>
      <c r="Q138" s="49"/>
      <c r="R138" s="3"/>
      <c r="S138" s="3"/>
      <c r="T138" s="6"/>
    </row>
    <row r="139" spans="2:20" ht="13.5" customHeight="1" x14ac:dyDescent="0.15">
      <c r="B139" s="16"/>
      <c r="C139" s="36"/>
      <c r="D139" s="36"/>
      <c r="E139" s="37"/>
      <c r="F139" s="38"/>
      <c r="G139" s="39"/>
      <c r="H139" s="40"/>
      <c r="I139" s="42"/>
      <c r="L139" s="7"/>
      <c r="M139" s="7"/>
      <c r="N139" s="7"/>
      <c r="O139" s="7"/>
      <c r="P139" s="8"/>
      <c r="Q139" s="17"/>
      <c r="R139" s="7"/>
      <c r="S139" s="7"/>
      <c r="T139" s="9"/>
    </row>
    <row r="140" spans="2:20" ht="13.5" customHeight="1" x14ac:dyDescent="0.15">
      <c r="B140" s="15"/>
      <c r="C140" s="31"/>
      <c r="D140" s="31"/>
      <c r="E140" s="32"/>
      <c r="F140" s="33"/>
      <c r="G140" s="34"/>
      <c r="H140" s="35"/>
      <c r="I140" s="41"/>
      <c r="L140" s="3"/>
      <c r="M140" s="3"/>
      <c r="N140" s="3"/>
      <c r="O140" s="3"/>
      <c r="P140" s="4"/>
      <c r="Q140" s="49"/>
      <c r="R140" s="3"/>
      <c r="S140" s="3"/>
      <c r="T140" s="6"/>
    </row>
    <row r="141" spans="2:20" ht="13.5" customHeight="1" x14ac:dyDescent="0.15">
      <c r="B141" s="16"/>
      <c r="C141" s="36"/>
      <c r="D141" s="36"/>
      <c r="E141" s="37"/>
      <c r="F141" s="38"/>
      <c r="G141" s="39"/>
      <c r="H141" s="40"/>
      <c r="I141" s="42"/>
      <c r="L141" s="7"/>
      <c r="M141" s="7"/>
      <c r="N141" s="7"/>
      <c r="O141" s="7"/>
      <c r="P141" s="8"/>
      <c r="Q141" s="17"/>
      <c r="R141" s="7"/>
      <c r="S141" s="7"/>
      <c r="T141" s="9"/>
    </row>
    <row r="142" spans="2:20" ht="13.5" customHeight="1" x14ac:dyDescent="0.15">
      <c r="B142" s="15"/>
      <c r="C142" s="31"/>
      <c r="D142" s="31"/>
      <c r="E142" s="32"/>
      <c r="F142" s="33"/>
      <c r="G142" s="34"/>
      <c r="H142" s="35"/>
      <c r="I142" s="41"/>
      <c r="L142" s="3"/>
      <c r="M142" s="3"/>
      <c r="N142" s="3"/>
      <c r="O142" s="3"/>
      <c r="P142" s="4"/>
      <c r="Q142" s="49"/>
      <c r="R142" s="3"/>
      <c r="S142" s="3"/>
      <c r="T142" s="6"/>
    </row>
    <row r="143" spans="2:20" ht="13.5" customHeight="1" x14ac:dyDescent="0.15">
      <c r="B143" s="16"/>
      <c r="C143" s="36"/>
      <c r="D143" s="36"/>
      <c r="E143" s="37"/>
      <c r="F143" s="38"/>
      <c r="G143" s="39"/>
      <c r="H143" s="40"/>
      <c r="I143" s="42"/>
      <c r="L143" s="7"/>
      <c r="M143" s="7"/>
      <c r="N143" s="7"/>
      <c r="O143" s="7"/>
      <c r="P143" s="8"/>
      <c r="Q143" s="17"/>
      <c r="R143" s="7"/>
      <c r="S143" s="7"/>
      <c r="T143" s="9"/>
    </row>
    <row r="144" spans="2:20" ht="13.5" customHeight="1" x14ac:dyDescent="0.15">
      <c r="B144" s="15"/>
      <c r="C144" s="31"/>
      <c r="D144" s="31"/>
      <c r="E144" s="32"/>
      <c r="F144" s="33"/>
      <c r="G144" s="34"/>
      <c r="H144" s="35"/>
      <c r="I144" s="41"/>
      <c r="L144" s="3"/>
      <c r="M144" s="3"/>
      <c r="N144" s="3"/>
      <c r="O144" s="3"/>
      <c r="P144" s="4"/>
      <c r="Q144" s="49"/>
      <c r="R144" s="3"/>
      <c r="S144" s="3"/>
      <c r="T144" s="6"/>
    </row>
    <row r="145" spans="2:20" ht="13.5" customHeight="1" x14ac:dyDescent="0.15">
      <c r="B145" s="16"/>
      <c r="C145" s="36"/>
      <c r="D145" s="36"/>
      <c r="E145" s="37"/>
      <c r="F145" s="38"/>
      <c r="G145" s="39"/>
      <c r="H145" s="40"/>
      <c r="I145" s="42"/>
      <c r="L145" s="7"/>
      <c r="M145" s="7"/>
      <c r="N145" s="7"/>
      <c r="O145" s="7"/>
      <c r="P145" s="8"/>
      <c r="Q145" s="17"/>
      <c r="R145" s="7"/>
      <c r="S145" s="7"/>
      <c r="T145" s="9"/>
    </row>
    <row r="146" spans="2:20" ht="13.5" customHeight="1" x14ac:dyDescent="0.15">
      <c r="B146" s="15"/>
      <c r="C146" s="31"/>
      <c r="D146" s="31"/>
      <c r="E146" s="32"/>
      <c r="F146" s="33"/>
      <c r="G146" s="34"/>
      <c r="H146" s="35"/>
      <c r="I146" s="41"/>
      <c r="L146" s="3"/>
      <c r="M146" s="3"/>
      <c r="N146" s="3"/>
      <c r="O146" s="3"/>
      <c r="P146" s="4"/>
      <c r="Q146" s="49"/>
      <c r="R146" s="3"/>
      <c r="S146" s="3"/>
      <c r="T146" s="6"/>
    </row>
    <row r="147" spans="2:20" ht="13.5" customHeight="1" x14ac:dyDescent="0.15">
      <c r="B147" s="16"/>
      <c r="C147" s="36"/>
      <c r="D147" s="36"/>
      <c r="E147" s="37"/>
      <c r="F147" s="38"/>
      <c r="G147" s="39"/>
      <c r="H147" s="40"/>
      <c r="I147" s="42"/>
      <c r="L147" s="7"/>
      <c r="M147" s="7"/>
      <c r="N147" s="7"/>
      <c r="O147" s="7"/>
      <c r="P147" s="8"/>
      <c r="Q147" s="17"/>
      <c r="R147" s="7"/>
      <c r="S147" s="7"/>
      <c r="T147" s="9"/>
    </row>
    <row r="148" spans="2:20" ht="13.5" customHeight="1" x14ac:dyDescent="0.15">
      <c r="B148" s="15"/>
      <c r="C148" s="31"/>
      <c r="D148" s="31"/>
      <c r="E148" s="32"/>
      <c r="F148" s="33"/>
      <c r="G148" s="34"/>
      <c r="H148" s="35"/>
      <c r="I148" s="41"/>
      <c r="L148" s="3"/>
      <c r="M148" s="3"/>
      <c r="N148" s="3"/>
      <c r="O148" s="3"/>
      <c r="P148" s="4"/>
      <c r="Q148" s="49"/>
      <c r="R148" s="3"/>
      <c r="S148" s="3"/>
      <c r="T148" s="6"/>
    </row>
    <row r="149" spans="2:20" ht="13.5" customHeight="1" x14ac:dyDescent="0.15">
      <c r="B149" s="16"/>
      <c r="C149" s="36"/>
      <c r="D149" s="36"/>
      <c r="E149" s="37"/>
      <c r="F149" s="38"/>
      <c r="G149" s="39"/>
      <c r="H149" s="40"/>
      <c r="I149" s="42"/>
      <c r="L149" s="7"/>
      <c r="M149" s="7"/>
      <c r="N149" s="7"/>
      <c r="O149" s="7"/>
      <c r="P149" s="8"/>
      <c r="Q149" s="17"/>
      <c r="R149" s="7"/>
      <c r="S149" s="7"/>
      <c r="T149" s="9"/>
    </row>
    <row r="150" spans="2:20" ht="13.5" customHeight="1" x14ac:dyDescent="0.15">
      <c r="B150" s="15"/>
      <c r="C150" s="31"/>
      <c r="D150" s="31"/>
      <c r="E150" s="32"/>
      <c r="F150" s="33"/>
      <c r="G150" s="34"/>
      <c r="H150" s="35"/>
      <c r="I150" s="41"/>
      <c r="L150" s="3"/>
      <c r="M150" s="3"/>
      <c r="N150" s="3"/>
      <c r="O150" s="3"/>
      <c r="P150" s="4"/>
      <c r="Q150" s="49"/>
      <c r="R150" s="3"/>
      <c r="S150" s="3"/>
      <c r="T150" s="6"/>
    </row>
    <row r="151" spans="2:20" ht="13.5" customHeight="1" x14ac:dyDescent="0.15">
      <c r="B151" s="16"/>
      <c r="C151" s="36"/>
      <c r="D151" s="36"/>
      <c r="E151" s="37"/>
      <c r="F151" s="38"/>
      <c r="G151" s="39"/>
      <c r="H151" s="40"/>
      <c r="I151" s="42"/>
      <c r="L151" s="7"/>
      <c r="M151" s="7"/>
      <c r="N151" s="7"/>
      <c r="O151" s="7"/>
      <c r="P151" s="8"/>
      <c r="Q151" s="17"/>
      <c r="R151" s="7"/>
      <c r="S151" s="7"/>
      <c r="T151" s="9"/>
    </row>
    <row r="152" spans="2:20" ht="13.5" customHeight="1" x14ac:dyDescent="0.15">
      <c r="B152" s="15"/>
      <c r="C152" s="31"/>
      <c r="D152" s="31"/>
      <c r="E152" s="32"/>
      <c r="F152" s="33"/>
      <c r="G152" s="34"/>
      <c r="H152" s="35"/>
      <c r="I152" s="41"/>
      <c r="L152" s="3"/>
      <c r="M152" s="3"/>
      <c r="N152" s="3"/>
      <c r="O152" s="3"/>
      <c r="P152" s="4"/>
      <c r="Q152" s="49"/>
      <c r="R152" s="3"/>
      <c r="S152" s="3"/>
      <c r="T152" s="6"/>
    </row>
    <row r="153" spans="2:20" ht="13.5" customHeight="1" x14ac:dyDescent="0.15">
      <c r="B153" s="16"/>
      <c r="C153" s="36"/>
      <c r="D153" s="36"/>
      <c r="E153" s="37"/>
      <c r="F153" s="38"/>
      <c r="G153" s="39"/>
      <c r="H153" s="40"/>
      <c r="I153" s="42"/>
      <c r="L153" s="7"/>
      <c r="M153" s="7"/>
      <c r="N153" s="7"/>
      <c r="O153" s="7"/>
      <c r="P153" s="8"/>
      <c r="Q153" s="17"/>
      <c r="R153" s="7"/>
      <c r="S153" s="7"/>
      <c r="T153" s="9"/>
    </row>
    <row r="154" spans="2:20" ht="13.5" customHeight="1" x14ac:dyDescent="0.15">
      <c r="B154" s="15"/>
      <c r="C154" s="31"/>
      <c r="D154" s="31"/>
      <c r="E154" s="32"/>
      <c r="F154" s="33"/>
      <c r="G154" s="34"/>
      <c r="H154" s="35"/>
      <c r="I154" s="41"/>
      <c r="L154" s="3"/>
      <c r="M154" s="3"/>
      <c r="N154" s="3"/>
      <c r="O154" s="3"/>
      <c r="P154" s="4"/>
      <c r="Q154" s="49"/>
      <c r="R154" s="3"/>
      <c r="S154" s="3"/>
      <c r="T154" s="6"/>
    </row>
    <row r="155" spans="2:20" ht="13.5" customHeight="1" x14ac:dyDescent="0.15">
      <c r="B155" s="16"/>
      <c r="C155" s="36"/>
      <c r="D155" s="36"/>
      <c r="E155" s="37"/>
      <c r="F155" s="38"/>
      <c r="G155" s="39"/>
      <c r="H155" s="40"/>
      <c r="I155" s="42"/>
      <c r="L155" s="7"/>
      <c r="M155" s="7"/>
      <c r="N155" s="7"/>
      <c r="O155" s="7"/>
      <c r="P155" s="8"/>
      <c r="Q155" s="17"/>
      <c r="R155" s="7"/>
      <c r="S155" s="7"/>
      <c r="T155" s="9"/>
    </row>
    <row r="156" spans="2:20" ht="13.5" customHeight="1" x14ac:dyDescent="0.15">
      <c r="B156" s="15"/>
      <c r="C156" s="31"/>
      <c r="D156" s="31"/>
      <c r="E156" s="32"/>
      <c r="F156" s="33"/>
      <c r="G156" s="34"/>
      <c r="H156" s="35"/>
      <c r="I156" s="41"/>
      <c r="L156" s="3"/>
      <c r="M156" s="3"/>
      <c r="N156" s="3"/>
      <c r="O156" s="3"/>
      <c r="P156" s="4"/>
      <c r="Q156" s="49"/>
      <c r="R156" s="3"/>
      <c r="S156" s="3"/>
      <c r="T156" s="6"/>
    </row>
    <row r="157" spans="2:20" ht="13.5" customHeight="1" x14ac:dyDescent="0.15">
      <c r="B157" s="16"/>
      <c r="C157" s="36"/>
      <c r="D157" s="36"/>
      <c r="E157" s="37"/>
      <c r="F157" s="38"/>
      <c r="G157" s="39"/>
      <c r="H157" s="40"/>
      <c r="I157" s="42"/>
      <c r="L157" s="7"/>
      <c r="M157" s="7"/>
      <c r="N157" s="7"/>
      <c r="O157" s="7"/>
      <c r="P157" s="8"/>
      <c r="Q157" s="17"/>
      <c r="R157" s="7"/>
      <c r="S157" s="7"/>
      <c r="T157" s="9"/>
    </row>
    <row r="158" spans="2:20" ht="13.5" customHeight="1" x14ac:dyDescent="0.15">
      <c r="B158" s="15"/>
      <c r="C158" s="31"/>
      <c r="D158" s="31"/>
      <c r="E158" s="32"/>
      <c r="F158" s="33"/>
      <c r="G158" s="34"/>
      <c r="H158" s="35"/>
      <c r="I158" s="41"/>
      <c r="L158" s="3"/>
      <c r="M158" s="3"/>
      <c r="N158" s="3"/>
      <c r="O158" s="3"/>
      <c r="P158" s="4"/>
      <c r="Q158" s="49"/>
      <c r="R158" s="3"/>
      <c r="S158" s="3"/>
      <c r="T158" s="6"/>
    </row>
    <row r="159" spans="2:20" ht="13.5" customHeight="1" x14ac:dyDescent="0.15">
      <c r="B159" s="16"/>
      <c r="C159" s="36"/>
      <c r="D159" s="36"/>
      <c r="E159" s="37"/>
      <c r="F159" s="38"/>
      <c r="G159" s="39"/>
      <c r="H159" s="40"/>
      <c r="I159" s="42"/>
      <c r="L159" s="7"/>
      <c r="M159" s="7"/>
      <c r="N159" s="7"/>
      <c r="O159" s="7"/>
      <c r="P159" s="8"/>
      <c r="Q159" s="17"/>
      <c r="R159" s="7"/>
      <c r="S159" s="7"/>
      <c r="T159" s="9"/>
    </row>
    <row r="160" spans="2:20" ht="13.5" customHeight="1" x14ac:dyDescent="0.15">
      <c r="B160" s="15"/>
      <c r="C160" s="31"/>
      <c r="D160" s="31"/>
      <c r="E160" s="32"/>
      <c r="F160" s="33"/>
      <c r="G160" s="34"/>
      <c r="H160" s="35"/>
      <c r="I160" s="41"/>
      <c r="L160" s="3"/>
      <c r="M160" s="3"/>
      <c r="N160" s="3"/>
      <c r="O160" s="3"/>
      <c r="P160" s="4"/>
      <c r="Q160" s="49"/>
      <c r="R160" s="3"/>
      <c r="S160" s="3"/>
      <c r="T160" s="6"/>
    </row>
    <row r="161" spans="2:20" ht="13.5" customHeight="1" x14ac:dyDescent="0.15">
      <c r="B161" s="16"/>
      <c r="C161" s="36"/>
      <c r="D161" s="36"/>
      <c r="E161" s="37"/>
      <c r="F161" s="38"/>
      <c r="G161" s="39"/>
      <c r="H161" s="40"/>
      <c r="I161" s="42"/>
      <c r="L161" s="7"/>
      <c r="M161" s="7"/>
      <c r="N161" s="7"/>
      <c r="O161" s="7"/>
      <c r="P161" s="8"/>
      <c r="Q161" s="17"/>
      <c r="R161" s="7"/>
      <c r="S161" s="7"/>
      <c r="T161" s="9"/>
    </row>
    <row r="162" spans="2:20" ht="13.5" customHeight="1" x14ac:dyDescent="0.15">
      <c r="B162" s="15"/>
      <c r="C162" s="31"/>
      <c r="D162" s="31"/>
      <c r="E162" s="32"/>
      <c r="F162" s="33"/>
      <c r="G162" s="34"/>
      <c r="H162" s="35"/>
      <c r="I162" s="41"/>
      <c r="L162" s="3"/>
      <c r="M162" s="3"/>
      <c r="N162" s="3"/>
      <c r="O162" s="3"/>
      <c r="P162" s="4"/>
      <c r="Q162" s="49"/>
      <c r="R162" s="3"/>
      <c r="S162" s="3"/>
      <c r="T162" s="6"/>
    </row>
    <row r="163" spans="2:20" ht="13.5" customHeight="1" x14ac:dyDescent="0.15">
      <c r="B163" s="16"/>
      <c r="C163" s="36"/>
      <c r="D163" s="36"/>
      <c r="E163" s="37"/>
      <c r="F163" s="38"/>
      <c r="G163" s="39"/>
      <c r="H163" s="40"/>
      <c r="I163" s="42"/>
      <c r="L163" s="7"/>
      <c r="M163" s="7"/>
      <c r="N163" s="7"/>
      <c r="O163" s="7"/>
      <c r="P163" s="8"/>
      <c r="Q163" s="17"/>
      <c r="R163" s="7"/>
      <c r="S163" s="7"/>
      <c r="T163" s="9"/>
    </row>
    <row r="164" spans="2:20" ht="13.5" customHeight="1" x14ac:dyDescent="0.15">
      <c r="B164" s="15"/>
      <c r="C164" s="31"/>
      <c r="D164" s="31"/>
      <c r="E164" s="32"/>
      <c r="F164" s="33"/>
      <c r="G164" s="34"/>
      <c r="H164" s="35"/>
      <c r="I164" s="41"/>
      <c r="L164" s="3"/>
      <c r="M164" s="3"/>
      <c r="N164" s="3"/>
      <c r="O164" s="3"/>
      <c r="P164" s="4"/>
      <c r="Q164" s="49"/>
      <c r="R164" s="3"/>
      <c r="S164" s="3"/>
      <c r="T164" s="6"/>
    </row>
    <row r="165" spans="2:20" ht="13.5" customHeight="1" x14ac:dyDescent="0.15">
      <c r="B165" s="16"/>
      <c r="C165" s="36"/>
      <c r="D165" s="36"/>
      <c r="E165" s="37"/>
      <c r="F165" s="38"/>
      <c r="G165" s="39"/>
      <c r="H165" s="40"/>
      <c r="I165" s="42"/>
      <c r="L165" s="7"/>
      <c r="M165" s="7"/>
      <c r="N165" s="7"/>
      <c r="O165" s="7"/>
      <c r="P165" s="8"/>
      <c r="Q165" s="17"/>
      <c r="R165" s="7"/>
      <c r="S165" s="7"/>
      <c r="T165" s="9"/>
    </row>
    <row r="166" spans="2:20" ht="13.5" customHeight="1" x14ac:dyDescent="0.15">
      <c r="B166" s="15"/>
      <c r="C166" s="31"/>
      <c r="D166" s="31"/>
      <c r="E166" s="32"/>
      <c r="F166" s="33"/>
      <c r="G166" s="34"/>
      <c r="H166" s="35"/>
      <c r="I166" s="41"/>
      <c r="L166" s="3"/>
      <c r="M166" s="3"/>
      <c r="N166" s="3"/>
      <c r="O166" s="3"/>
      <c r="P166" s="4"/>
      <c r="Q166" s="49"/>
      <c r="R166" s="3"/>
      <c r="S166" s="3"/>
      <c r="T166" s="6"/>
    </row>
    <row r="167" spans="2:20" ht="13.5" customHeight="1" x14ac:dyDescent="0.15">
      <c r="B167" s="16"/>
      <c r="C167" s="36"/>
      <c r="D167" s="36"/>
      <c r="E167" s="37"/>
      <c r="F167" s="38"/>
      <c r="G167" s="39"/>
      <c r="H167" s="40"/>
      <c r="I167" s="42"/>
      <c r="L167" s="7"/>
      <c r="M167" s="7"/>
      <c r="N167" s="7"/>
      <c r="O167" s="7"/>
      <c r="P167" s="8"/>
      <c r="Q167" s="17"/>
      <c r="R167" s="7"/>
      <c r="S167" s="7"/>
      <c r="T167" s="9"/>
    </row>
    <row r="168" spans="2:20" ht="13.5" customHeight="1" x14ac:dyDescent="0.15">
      <c r="B168" s="15"/>
      <c r="C168" s="31"/>
      <c r="D168" s="31"/>
      <c r="E168" s="32"/>
      <c r="F168" s="33"/>
      <c r="G168" s="34"/>
      <c r="H168" s="35"/>
      <c r="I168" s="41"/>
      <c r="L168" s="3"/>
      <c r="M168" s="3"/>
      <c r="N168" s="3"/>
      <c r="O168" s="3"/>
      <c r="P168" s="4"/>
      <c r="Q168" s="49"/>
      <c r="R168" s="3"/>
      <c r="S168" s="3"/>
      <c r="T168" s="6"/>
    </row>
    <row r="169" spans="2:20" ht="13.5" customHeight="1" x14ac:dyDescent="0.15">
      <c r="B169" s="16"/>
      <c r="C169" s="36"/>
      <c r="D169" s="36"/>
      <c r="E169" s="37"/>
      <c r="F169" s="38"/>
      <c r="G169" s="39"/>
      <c r="H169" s="40"/>
      <c r="I169" s="42"/>
      <c r="L169" s="7"/>
      <c r="M169" s="7"/>
      <c r="N169" s="7"/>
      <c r="O169" s="7"/>
      <c r="P169" s="8"/>
      <c r="Q169" s="17"/>
      <c r="R169" s="7"/>
      <c r="S169" s="7"/>
      <c r="T169" s="9"/>
    </row>
    <row r="170" spans="2:20" ht="13.5" customHeight="1" x14ac:dyDescent="0.15">
      <c r="B170" s="15"/>
      <c r="C170" s="31"/>
      <c r="D170" s="31"/>
      <c r="E170" s="32"/>
      <c r="F170" s="33"/>
      <c r="G170" s="34"/>
      <c r="H170" s="35"/>
      <c r="I170" s="41"/>
      <c r="L170" s="3"/>
      <c r="M170" s="3"/>
      <c r="N170" s="3"/>
      <c r="O170" s="3"/>
      <c r="P170" s="4"/>
      <c r="Q170" s="49"/>
      <c r="R170" s="3"/>
      <c r="S170" s="3"/>
      <c r="T170" s="6"/>
    </row>
    <row r="171" spans="2:20" ht="13.5" customHeight="1" x14ac:dyDescent="0.15">
      <c r="B171" s="16"/>
      <c r="C171" s="36"/>
      <c r="D171" s="36"/>
      <c r="E171" s="37"/>
      <c r="F171" s="38"/>
      <c r="G171" s="39"/>
      <c r="H171" s="40"/>
      <c r="I171" s="42"/>
      <c r="L171" s="7"/>
      <c r="M171" s="7"/>
      <c r="N171" s="7"/>
      <c r="O171" s="7"/>
      <c r="P171" s="8"/>
      <c r="Q171" s="17"/>
      <c r="R171" s="7"/>
      <c r="S171" s="7"/>
      <c r="T171" s="9"/>
    </row>
    <row r="172" spans="2:20" ht="13.5" customHeight="1" x14ac:dyDescent="0.15">
      <c r="B172" s="15"/>
      <c r="C172" s="31"/>
      <c r="D172" s="31"/>
      <c r="E172" s="32"/>
      <c r="F172" s="33"/>
      <c r="G172" s="34"/>
      <c r="H172" s="35"/>
      <c r="I172" s="41"/>
      <c r="L172" s="3"/>
      <c r="M172" s="3"/>
      <c r="N172" s="3"/>
      <c r="O172" s="3"/>
      <c r="P172" s="4"/>
      <c r="Q172" s="49"/>
      <c r="R172" s="3"/>
      <c r="S172" s="3"/>
      <c r="T172" s="6"/>
    </row>
    <row r="173" spans="2:20" ht="13.5" customHeight="1" x14ac:dyDescent="0.15">
      <c r="B173" s="16"/>
      <c r="C173" s="36"/>
      <c r="D173" s="36"/>
      <c r="E173" s="37"/>
      <c r="F173" s="38"/>
      <c r="G173" s="39"/>
      <c r="H173" s="40"/>
      <c r="I173" s="42"/>
      <c r="L173" s="7"/>
      <c r="M173" s="7"/>
      <c r="N173" s="7"/>
      <c r="O173" s="7"/>
      <c r="P173" s="8"/>
      <c r="Q173" s="17"/>
      <c r="R173" s="7"/>
      <c r="S173" s="7"/>
      <c r="T173" s="9"/>
    </row>
    <row r="174" spans="2:20" ht="13.5" customHeight="1" x14ac:dyDescent="0.15">
      <c r="B174" s="15"/>
      <c r="C174" s="31"/>
      <c r="D174" s="31"/>
      <c r="E174" s="32"/>
      <c r="F174" s="33"/>
      <c r="G174" s="34"/>
      <c r="H174" s="35"/>
      <c r="I174" s="41"/>
      <c r="L174" s="3"/>
      <c r="M174" s="3"/>
      <c r="N174" s="3"/>
      <c r="O174" s="3"/>
      <c r="P174" s="4"/>
      <c r="Q174" s="49"/>
      <c r="R174" s="3"/>
      <c r="S174" s="3"/>
      <c r="T174" s="6"/>
    </row>
    <row r="175" spans="2:20" ht="13.5" customHeight="1" x14ac:dyDescent="0.15">
      <c r="B175" s="16"/>
      <c r="C175" s="36"/>
      <c r="D175" s="36"/>
      <c r="E175" s="37"/>
      <c r="F175" s="38"/>
      <c r="G175" s="39"/>
      <c r="H175" s="40"/>
      <c r="I175" s="42"/>
      <c r="L175" s="7"/>
      <c r="M175" s="7"/>
      <c r="N175" s="7"/>
      <c r="O175" s="7"/>
      <c r="P175" s="8"/>
      <c r="Q175" s="17"/>
      <c r="R175" s="7"/>
      <c r="S175" s="7"/>
      <c r="T175" s="9"/>
    </row>
    <row r="176" spans="2:20" ht="13.5" customHeight="1" x14ac:dyDescent="0.15">
      <c r="B176" s="15"/>
      <c r="C176" s="31"/>
      <c r="D176" s="31"/>
      <c r="E176" s="32"/>
      <c r="F176" s="33"/>
      <c r="G176" s="34"/>
      <c r="H176" s="35"/>
      <c r="I176" s="41"/>
      <c r="L176" s="3"/>
      <c r="M176" s="3"/>
      <c r="N176" s="3"/>
      <c r="O176" s="3"/>
      <c r="P176" s="4"/>
      <c r="Q176" s="49"/>
      <c r="R176" s="3"/>
      <c r="S176" s="3"/>
      <c r="T176" s="6"/>
    </row>
    <row r="177" spans="2:20" ht="13.5" customHeight="1" x14ac:dyDescent="0.15">
      <c r="B177" s="16"/>
      <c r="C177" s="36"/>
      <c r="D177" s="36"/>
      <c r="E177" s="37"/>
      <c r="F177" s="38"/>
      <c r="G177" s="39"/>
      <c r="H177" s="40"/>
      <c r="I177" s="42"/>
      <c r="L177" s="7"/>
      <c r="M177" s="7"/>
      <c r="N177" s="7"/>
      <c r="O177" s="7"/>
      <c r="P177" s="8"/>
      <c r="Q177" s="17"/>
      <c r="R177" s="7"/>
      <c r="S177" s="7"/>
      <c r="T177" s="9"/>
    </row>
    <row r="178" spans="2:20" ht="13.5" customHeight="1" x14ac:dyDescent="0.15">
      <c r="B178" s="15"/>
      <c r="C178" s="31"/>
      <c r="D178" s="31"/>
      <c r="E178" s="32"/>
      <c r="F178" s="33"/>
      <c r="G178" s="34"/>
      <c r="H178" s="35"/>
      <c r="I178" s="41"/>
      <c r="L178" s="3"/>
      <c r="M178" s="3"/>
      <c r="N178" s="3"/>
      <c r="O178" s="3"/>
      <c r="P178" s="4"/>
      <c r="Q178" s="49"/>
      <c r="R178" s="3"/>
      <c r="S178" s="3"/>
      <c r="T178" s="6"/>
    </row>
    <row r="179" spans="2:20" ht="13.5" customHeight="1" x14ac:dyDescent="0.15">
      <c r="B179" s="16"/>
      <c r="C179" s="36"/>
      <c r="D179" s="36"/>
      <c r="E179" s="37"/>
      <c r="F179" s="38"/>
      <c r="G179" s="39"/>
      <c r="H179" s="40"/>
      <c r="I179" s="42"/>
      <c r="L179" s="7"/>
      <c r="M179" s="7"/>
      <c r="N179" s="7"/>
      <c r="O179" s="7"/>
      <c r="P179" s="8"/>
      <c r="Q179" s="17"/>
      <c r="R179" s="7"/>
      <c r="S179" s="7"/>
      <c r="T179" s="9"/>
    </row>
    <row r="180" spans="2:20" ht="13.5" customHeight="1" x14ac:dyDescent="0.15">
      <c r="B180" s="15"/>
      <c r="C180" s="31"/>
      <c r="D180" s="31"/>
      <c r="E180" s="32"/>
      <c r="F180" s="33"/>
      <c r="G180" s="34"/>
      <c r="H180" s="35"/>
      <c r="I180" s="41"/>
      <c r="L180" s="3"/>
      <c r="M180" s="3"/>
      <c r="N180" s="3"/>
      <c r="O180" s="3"/>
      <c r="P180" s="4"/>
      <c r="Q180" s="49"/>
      <c r="R180" s="3"/>
      <c r="S180" s="3"/>
      <c r="T180" s="6"/>
    </row>
    <row r="181" spans="2:20" ht="13.5" customHeight="1" x14ac:dyDescent="0.15">
      <c r="B181" s="16"/>
      <c r="C181" s="36"/>
      <c r="D181" s="36"/>
      <c r="E181" s="37"/>
      <c r="F181" s="38"/>
      <c r="G181" s="39"/>
      <c r="H181" s="40"/>
      <c r="I181" s="42"/>
      <c r="L181" s="7"/>
      <c r="M181" s="7"/>
      <c r="N181" s="7"/>
      <c r="O181" s="7"/>
      <c r="P181" s="8"/>
      <c r="Q181" s="17"/>
      <c r="R181" s="7"/>
      <c r="S181" s="7"/>
      <c r="T181" s="9"/>
    </row>
    <row r="182" spans="2:20" ht="13.5" customHeight="1" x14ac:dyDescent="0.15">
      <c r="B182" s="15"/>
      <c r="C182" s="31"/>
      <c r="D182" s="31"/>
      <c r="E182" s="32"/>
      <c r="F182" s="33"/>
      <c r="G182" s="34"/>
      <c r="H182" s="35"/>
      <c r="I182" s="41"/>
      <c r="L182" s="3"/>
      <c r="M182" s="3"/>
      <c r="N182" s="3"/>
      <c r="O182" s="3"/>
      <c r="P182" s="4"/>
      <c r="Q182" s="49"/>
      <c r="R182" s="3"/>
      <c r="S182" s="3"/>
      <c r="T182" s="6"/>
    </row>
    <row r="183" spans="2:20" ht="13.5" customHeight="1" x14ac:dyDescent="0.15">
      <c r="B183" s="16"/>
      <c r="C183" s="36"/>
      <c r="D183" s="36"/>
      <c r="E183" s="37"/>
      <c r="F183" s="38"/>
      <c r="G183" s="39"/>
      <c r="H183" s="40"/>
      <c r="I183" s="42"/>
      <c r="L183" s="7"/>
      <c r="M183" s="7"/>
      <c r="N183" s="7"/>
      <c r="O183" s="7"/>
      <c r="P183" s="8"/>
      <c r="Q183" s="17"/>
      <c r="R183" s="7"/>
      <c r="S183" s="7"/>
      <c r="T183" s="9"/>
    </row>
    <row r="184" spans="2:20" ht="13.5" customHeight="1" x14ac:dyDescent="0.15">
      <c r="B184" s="15"/>
      <c r="C184" s="31"/>
      <c r="D184" s="31"/>
      <c r="E184" s="32"/>
      <c r="F184" s="33"/>
      <c r="G184" s="34"/>
      <c r="H184" s="35"/>
      <c r="I184" s="41"/>
      <c r="L184" s="3"/>
      <c r="M184" s="3"/>
      <c r="N184" s="3"/>
      <c r="O184" s="3"/>
      <c r="P184" s="4"/>
      <c r="Q184" s="49"/>
      <c r="R184" s="3"/>
      <c r="S184" s="3"/>
      <c r="T184" s="6"/>
    </row>
    <row r="185" spans="2:20" ht="13.5" customHeight="1" x14ac:dyDescent="0.15">
      <c r="B185" s="16"/>
      <c r="C185" s="36"/>
      <c r="D185" s="36"/>
      <c r="E185" s="37"/>
      <c r="F185" s="38"/>
      <c r="G185" s="39"/>
      <c r="H185" s="40"/>
      <c r="I185" s="42"/>
      <c r="L185" s="7"/>
      <c r="M185" s="7"/>
      <c r="N185" s="7"/>
      <c r="O185" s="7"/>
      <c r="P185" s="8"/>
      <c r="Q185" s="17"/>
      <c r="R185" s="7"/>
      <c r="S185" s="7"/>
      <c r="T185" s="9"/>
    </row>
    <row r="186" spans="2:20" ht="13.5" customHeight="1" x14ac:dyDescent="0.15">
      <c r="B186" s="15"/>
      <c r="C186" s="31"/>
      <c r="D186" s="31"/>
      <c r="E186" s="32"/>
      <c r="F186" s="33"/>
      <c r="G186" s="34"/>
      <c r="H186" s="35"/>
      <c r="I186" s="41"/>
      <c r="L186" s="3"/>
      <c r="M186" s="3"/>
      <c r="N186" s="3"/>
      <c r="O186" s="3"/>
      <c r="P186" s="4"/>
      <c r="Q186" s="49"/>
      <c r="R186" s="3"/>
      <c r="S186" s="3"/>
      <c r="T186" s="6"/>
    </row>
    <row r="187" spans="2:20" ht="13.5" customHeight="1" x14ac:dyDescent="0.15">
      <c r="B187" s="16"/>
      <c r="C187" s="36"/>
      <c r="D187" s="36"/>
      <c r="E187" s="37"/>
      <c r="F187" s="38"/>
      <c r="G187" s="39"/>
      <c r="H187" s="40"/>
      <c r="I187" s="42"/>
      <c r="L187" s="7"/>
      <c r="M187" s="7"/>
      <c r="N187" s="7"/>
      <c r="O187" s="7"/>
      <c r="P187" s="8"/>
      <c r="Q187" s="17"/>
      <c r="R187" s="7"/>
      <c r="S187" s="7"/>
      <c r="T187" s="9"/>
    </row>
    <row r="188" spans="2:20" ht="13.5" customHeight="1" x14ac:dyDescent="0.15">
      <c r="B188" s="15"/>
      <c r="C188" s="31"/>
      <c r="D188" s="31"/>
      <c r="E188" s="32"/>
      <c r="F188" s="33"/>
      <c r="G188" s="34"/>
      <c r="H188" s="35"/>
      <c r="I188" s="41"/>
      <c r="L188" s="3"/>
      <c r="M188" s="3"/>
      <c r="N188" s="3"/>
      <c r="O188" s="3"/>
      <c r="P188" s="4"/>
      <c r="Q188" s="49"/>
      <c r="R188" s="3"/>
      <c r="S188" s="3"/>
      <c r="T188" s="6"/>
    </row>
    <row r="189" spans="2:20" ht="13.5" customHeight="1" x14ac:dyDescent="0.15">
      <c r="B189" s="16"/>
      <c r="C189" s="36"/>
      <c r="D189" s="36"/>
      <c r="E189" s="37"/>
      <c r="F189" s="38"/>
      <c r="G189" s="39"/>
      <c r="H189" s="40"/>
      <c r="I189" s="42"/>
      <c r="L189" s="7"/>
      <c r="M189" s="7"/>
      <c r="N189" s="7"/>
      <c r="O189" s="7"/>
      <c r="P189" s="8"/>
      <c r="Q189" s="17"/>
      <c r="R189" s="7"/>
      <c r="S189" s="7"/>
      <c r="T189" s="9"/>
    </row>
    <row r="190" spans="2:20" ht="13.5" customHeight="1" x14ac:dyDescent="0.15">
      <c r="B190" s="15"/>
      <c r="C190" s="31"/>
      <c r="D190" s="31"/>
      <c r="E190" s="32"/>
      <c r="F190" s="33"/>
      <c r="G190" s="34"/>
      <c r="H190" s="35"/>
      <c r="I190" s="41"/>
      <c r="L190" s="3"/>
      <c r="M190" s="3"/>
      <c r="N190" s="3"/>
      <c r="O190" s="3"/>
      <c r="P190" s="4"/>
      <c r="Q190" s="49"/>
      <c r="R190" s="3"/>
      <c r="S190" s="3"/>
      <c r="T190" s="6"/>
    </row>
    <row r="191" spans="2:20" ht="13.5" customHeight="1" x14ac:dyDescent="0.15">
      <c r="B191" s="16"/>
      <c r="C191" s="36"/>
      <c r="D191" s="36"/>
      <c r="E191" s="37"/>
      <c r="F191" s="38"/>
      <c r="G191" s="39"/>
      <c r="H191" s="40"/>
      <c r="I191" s="42"/>
      <c r="L191" s="7"/>
      <c r="M191" s="7"/>
      <c r="N191" s="7"/>
      <c r="O191" s="7"/>
      <c r="P191" s="8"/>
      <c r="Q191" s="17"/>
      <c r="R191" s="7"/>
      <c r="S191" s="7"/>
      <c r="T191" s="9"/>
    </row>
  </sheetData>
  <phoneticPr fontId="1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91"/>
  <sheetViews>
    <sheetView workbookViewId="0"/>
  </sheetViews>
  <sheetFormatPr defaultColWidth="9" defaultRowHeight="13.5" x14ac:dyDescent="0.15"/>
  <cols>
    <col min="1" max="1" width="3.75" style="2" customWidth="1"/>
    <col min="2" max="2" width="5.625" style="18" customWidth="1"/>
    <col min="3" max="4" width="30.625" style="2" customWidth="1"/>
    <col min="5" max="5" width="13.625" style="19" customWidth="1"/>
    <col min="6" max="6" width="5.625" style="18" customWidth="1"/>
    <col min="7" max="7" width="13.625" style="20" customWidth="1"/>
    <col min="8" max="8" width="20.625" style="20" customWidth="1"/>
    <col min="9" max="9" width="25.625" style="21" customWidth="1"/>
    <col min="10" max="10" width="3.375" style="1" customWidth="1"/>
    <col min="11" max="11" width="6.375" style="2" customWidth="1"/>
    <col min="12" max="12" width="7.125" style="18" customWidth="1"/>
    <col min="13" max="13" width="12.5" style="18" customWidth="1"/>
    <col min="14" max="14" width="8.125" style="18" customWidth="1"/>
    <col min="15" max="15" width="10.25" style="18" customWidth="1"/>
    <col min="16" max="16" width="7.125" style="50" customWidth="1"/>
    <col min="17" max="17" width="7.125" style="19" customWidth="1"/>
    <col min="18" max="18" width="11" style="18" customWidth="1"/>
    <col min="19" max="19" width="5.25" style="18" customWidth="1"/>
    <col min="20" max="20" width="10.25" style="2" customWidth="1"/>
    <col min="21" max="1021" width="9" style="2"/>
    <col min="1022" max="16384" width="9" style="45"/>
  </cols>
  <sheetData>
    <row r="1" spans="2:20" s="18" customFormat="1" ht="27" customHeight="1" x14ac:dyDescent="0.15">
      <c r="B1" s="10"/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3" t="s">
        <v>7</v>
      </c>
      <c r="I1" s="14" t="s">
        <v>8</v>
      </c>
      <c r="J1" s="46"/>
      <c r="L1" s="3" t="s">
        <v>9</v>
      </c>
      <c r="M1" s="3" t="s">
        <v>10</v>
      </c>
      <c r="N1" s="3" t="s">
        <v>11</v>
      </c>
      <c r="O1" s="3" t="s">
        <v>12</v>
      </c>
      <c r="P1" s="47" t="s">
        <v>13</v>
      </c>
      <c r="Q1" s="5" t="s">
        <v>14</v>
      </c>
      <c r="R1" s="3" t="s">
        <v>15</v>
      </c>
      <c r="S1" s="3" t="s">
        <v>16</v>
      </c>
      <c r="T1" s="48" t="s">
        <v>28</v>
      </c>
    </row>
    <row r="2" spans="2:20" ht="13.5" customHeight="1" x14ac:dyDescent="0.15">
      <c r="B2" s="15"/>
      <c r="C2" s="31" t="s">
        <v>249</v>
      </c>
      <c r="D2" s="31"/>
      <c r="E2" s="32"/>
      <c r="F2" s="33"/>
      <c r="G2" s="34"/>
      <c r="H2" s="35"/>
      <c r="I2" s="41"/>
      <c r="L2" s="3"/>
      <c r="M2" s="3"/>
      <c r="N2" s="3"/>
      <c r="O2" s="3"/>
      <c r="P2" s="47"/>
      <c r="Q2" s="5"/>
      <c r="R2" s="3"/>
      <c r="S2" s="3"/>
      <c r="T2" s="3" t="s">
        <v>17</v>
      </c>
    </row>
    <row r="3" spans="2:20" ht="13.5" customHeight="1" x14ac:dyDescent="0.15">
      <c r="B3" s="16"/>
      <c r="C3" s="36"/>
      <c r="D3" s="36"/>
      <c r="E3" s="37"/>
      <c r="F3" s="38"/>
      <c r="G3" s="39"/>
      <c r="H3" s="40"/>
      <c r="I3" s="42"/>
      <c r="L3" s="7"/>
      <c r="M3" s="7"/>
      <c r="N3" s="7"/>
      <c r="O3" s="7"/>
      <c r="P3" s="8"/>
      <c r="Q3" s="17"/>
      <c r="R3" s="7"/>
      <c r="S3" s="7"/>
      <c r="T3" s="9">
        <f>SUMIF(S:S,T2,H:H)</f>
        <v>0</v>
      </c>
    </row>
    <row r="4" spans="2:20" ht="13.5" customHeight="1" x14ac:dyDescent="0.15">
      <c r="B4" s="15"/>
      <c r="C4" s="31"/>
      <c r="D4" s="31" t="s">
        <v>251</v>
      </c>
      <c r="E4" s="32"/>
      <c r="F4" s="33"/>
      <c r="G4" s="34"/>
      <c r="H4" s="35"/>
      <c r="I4" s="41"/>
      <c r="L4" s="3" t="s">
        <v>33</v>
      </c>
      <c r="M4" s="3" t="s">
        <v>35</v>
      </c>
      <c r="N4" s="3"/>
      <c r="O4" s="3"/>
      <c r="P4" s="4"/>
      <c r="Q4" s="5"/>
      <c r="R4" s="3"/>
      <c r="S4" s="3"/>
      <c r="T4" s="6"/>
    </row>
    <row r="5" spans="2:20" ht="13.5" customHeight="1" x14ac:dyDescent="0.15">
      <c r="B5" s="16"/>
      <c r="C5" s="108" t="s">
        <v>250</v>
      </c>
      <c r="D5" s="36" t="s">
        <v>252</v>
      </c>
      <c r="E5" s="37">
        <v>22</v>
      </c>
      <c r="F5" s="38" t="s">
        <v>220</v>
      </c>
      <c r="G5" s="39"/>
      <c r="H5" s="40"/>
      <c r="I5" s="42" t="s">
        <v>51</v>
      </c>
      <c r="L5" s="7" t="s">
        <v>34</v>
      </c>
      <c r="M5" s="7"/>
      <c r="N5" s="7"/>
      <c r="O5" s="7">
        <v>1000</v>
      </c>
      <c r="P5" s="106">
        <v>1</v>
      </c>
      <c r="Q5" s="106">
        <v>1</v>
      </c>
      <c r="R5" s="7">
        <f>IF((O5*P5*Q5)&lt;100,ROUND((O5*P5*Q5),0),IF((O5*P5*Q5)&lt;1000,ROUND((O5*P5*Q5),-1),IF((O5*P5*Q5)&lt;10000,ROUND((O5*P5*Q5),-1),IF((O5*P5*Q5)&lt;100000,ROUND((O5*P5*Q5),-2),IF((O5*P5*Q5)&lt;1000000,ROUND((O5*P5*Q5),-3),IF((O5*P5*Q5)&lt;10000000,ROUND((O5*P5*Q5),-4),ROUND(O5*P5*Q5,0)))))))</f>
        <v>1000</v>
      </c>
      <c r="S5" s="7"/>
      <c r="T5" s="9"/>
    </row>
    <row r="6" spans="2:20" ht="13.5" customHeight="1" x14ac:dyDescent="0.15">
      <c r="B6" s="15"/>
      <c r="C6" s="31"/>
      <c r="D6" s="31"/>
      <c r="E6" s="32"/>
      <c r="F6" s="33"/>
      <c r="G6" s="34"/>
      <c r="H6" s="35"/>
      <c r="I6" s="41"/>
      <c r="L6" s="3"/>
      <c r="M6" s="3"/>
      <c r="N6" s="3"/>
      <c r="O6" s="3"/>
      <c r="P6" s="4"/>
      <c r="Q6" s="49"/>
      <c r="R6" s="3"/>
      <c r="S6" s="3"/>
      <c r="T6" s="6"/>
    </row>
    <row r="7" spans="2:20" ht="13.5" customHeight="1" x14ac:dyDescent="0.15">
      <c r="B7" s="16"/>
      <c r="C7" s="36" t="s">
        <v>253</v>
      </c>
      <c r="D7" s="36" t="s">
        <v>254</v>
      </c>
      <c r="E7" s="37">
        <v>10</v>
      </c>
      <c r="F7" s="38" t="s">
        <v>220</v>
      </c>
      <c r="G7" s="39"/>
      <c r="H7" s="40"/>
      <c r="I7" s="42" t="s">
        <v>51</v>
      </c>
      <c r="L7" s="7"/>
      <c r="M7" s="7"/>
      <c r="N7" s="7"/>
      <c r="O7" s="7"/>
      <c r="P7" s="8"/>
      <c r="Q7" s="17"/>
      <c r="R7" s="7"/>
      <c r="S7" s="7"/>
      <c r="T7" s="9"/>
    </row>
    <row r="8" spans="2:20" ht="13.5" customHeight="1" x14ac:dyDescent="0.15">
      <c r="B8" s="15"/>
      <c r="C8" s="31"/>
      <c r="D8" s="31" t="s">
        <v>256</v>
      </c>
      <c r="E8" s="32"/>
      <c r="F8" s="33"/>
      <c r="G8" s="34"/>
      <c r="H8" s="35"/>
      <c r="I8" s="41"/>
      <c r="L8" s="3"/>
      <c r="M8" s="3"/>
      <c r="N8" s="3"/>
      <c r="O8" s="3"/>
      <c r="P8" s="4"/>
      <c r="Q8" s="49"/>
      <c r="R8" s="3"/>
      <c r="S8" s="3"/>
      <c r="T8" s="6"/>
    </row>
    <row r="9" spans="2:20" ht="13.5" customHeight="1" x14ac:dyDescent="0.15">
      <c r="B9" s="16"/>
      <c r="C9" s="36" t="s">
        <v>255</v>
      </c>
      <c r="D9" s="36" t="s">
        <v>257</v>
      </c>
      <c r="E9" s="37">
        <v>2</v>
      </c>
      <c r="F9" s="38" t="s">
        <v>220</v>
      </c>
      <c r="G9" s="39"/>
      <c r="H9" s="40"/>
      <c r="I9" s="42" t="s">
        <v>51</v>
      </c>
      <c r="L9" s="7"/>
      <c r="M9" s="7"/>
      <c r="N9" s="7"/>
      <c r="O9" s="7"/>
      <c r="P9" s="8"/>
      <c r="Q9" s="17"/>
      <c r="R9" s="7"/>
      <c r="S9" s="7"/>
      <c r="T9" s="9"/>
    </row>
    <row r="10" spans="2:20" ht="13.5" customHeight="1" x14ac:dyDescent="0.15">
      <c r="B10" s="15"/>
      <c r="C10" s="31"/>
      <c r="D10" s="31" t="s">
        <v>259</v>
      </c>
      <c r="E10" s="32"/>
      <c r="F10" s="33"/>
      <c r="G10" s="34"/>
      <c r="H10" s="35"/>
      <c r="I10" s="41"/>
      <c r="L10" s="3"/>
      <c r="M10" s="3"/>
      <c r="N10" s="3"/>
      <c r="O10" s="3"/>
      <c r="P10" s="4"/>
      <c r="Q10" s="49"/>
      <c r="R10" s="3"/>
      <c r="S10" s="3"/>
      <c r="T10" s="6"/>
    </row>
    <row r="11" spans="2:20" ht="13.5" customHeight="1" x14ac:dyDescent="0.15">
      <c r="B11" s="16"/>
      <c r="C11" s="36" t="s">
        <v>258</v>
      </c>
      <c r="D11" s="36" t="s">
        <v>314</v>
      </c>
      <c r="E11" s="37">
        <v>3</v>
      </c>
      <c r="F11" s="38" t="s">
        <v>220</v>
      </c>
      <c r="G11" s="39"/>
      <c r="H11" s="40"/>
      <c r="I11" s="42" t="s">
        <v>51</v>
      </c>
      <c r="L11" s="7"/>
      <c r="M11" s="7"/>
      <c r="N11" s="7"/>
      <c r="O11" s="7"/>
      <c r="P11" s="8"/>
      <c r="Q11" s="17"/>
      <c r="R11" s="7"/>
      <c r="S11" s="7"/>
      <c r="T11" s="9"/>
    </row>
    <row r="12" spans="2:20" ht="13.5" customHeight="1" x14ac:dyDescent="0.15">
      <c r="B12" s="15"/>
      <c r="C12" s="31"/>
      <c r="D12" s="31"/>
      <c r="E12" s="32"/>
      <c r="F12" s="33"/>
      <c r="G12" s="34"/>
      <c r="H12" s="35"/>
      <c r="I12" s="41"/>
      <c r="L12" s="3"/>
      <c r="M12" s="3"/>
      <c r="N12" s="3"/>
      <c r="O12" s="3"/>
      <c r="P12" s="4"/>
      <c r="Q12" s="49"/>
      <c r="R12" s="3"/>
      <c r="S12" s="3"/>
      <c r="T12" s="6"/>
    </row>
    <row r="13" spans="2:20" ht="13.5" customHeight="1" x14ac:dyDescent="0.15">
      <c r="B13" s="16"/>
      <c r="C13" s="36" t="s">
        <v>260</v>
      </c>
      <c r="D13" s="36" t="s">
        <v>261</v>
      </c>
      <c r="E13" s="37">
        <v>2</v>
      </c>
      <c r="F13" s="38" t="s">
        <v>220</v>
      </c>
      <c r="G13" s="39"/>
      <c r="H13" s="40"/>
      <c r="I13" s="42" t="s">
        <v>51</v>
      </c>
      <c r="L13" s="7"/>
      <c r="M13" s="7"/>
      <c r="N13" s="7"/>
      <c r="O13" s="7"/>
      <c r="P13" s="8"/>
      <c r="Q13" s="17"/>
      <c r="R13" s="7"/>
      <c r="S13" s="7"/>
      <c r="T13" s="9"/>
    </row>
    <row r="14" spans="2:20" ht="13.5" customHeight="1" x14ac:dyDescent="0.15">
      <c r="B14" s="15"/>
      <c r="C14" s="31"/>
      <c r="D14" s="31"/>
      <c r="E14" s="32"/>
      <c r="F14" s="33"/>
      <c r="G14" s="34"/>
      <c r="H14" s="35"/>
      <c r="I14" s="41"/>
      <c r="L14" s="3"/>
      <c r="M14" s="3"/>
      <c r="N14" s="3"/>
      <c r="O14" s="3"/>
      <c r="P14" s="4"/>
      <c r="Q14" s="49"/>
      <c r="R14" s="3"/>
      <c r="S14" s="3"/>
      <c r="T14" s="6"/>
    </row>
    <row r="15" spans="2:20" ht="13.5" customHeight="1" x14ac:dyDescent="0.15">
      <c r="B15" s="16"/>
      <c r="C15" s="36" t="s">
        <v>262</v>
      </c>
      <c r="D15" s="36" t="s">
        <v>263</v>
      </c>
      <c r="E15" s="37">
        <v>1</v>
      </c>
      <c r="F15" s="38" t="s">
        <v>220</v>
      </c>
      <c r="G15" s="39"/>
      <c r="H15" s="40"/>
      <c r="I15" s="42" t="s">
        <v>51</v>
      </c>
      <c r="L15" s="7"/>
      <c r="M15" s="7"/>
      <c r="N15" s="7"/>
      <c r="O15" s="7"/>
      <c r="P15" s="8"/>
      <c r="Q15" s="17"/>
      <c r="R15" s="7"/>
      <c r="S15" s="7"/>
      <c r="T15" s="9"/>
    </row>
    <row r="16" spans="2:20" ht="13.5" customHeight="1" x14ac:dyDescent="0.15">
      <c r="B16" s="15"/>
      <c r="C16" s="31"/>
      <c r="D16" s="31" t="s">
        <v>266</v>
      </c>
      <c r="E16" s="32"/>
      <c r="F16" s="33"/>
      <c r="G16" s="34"/>
      <c r="H16" s="35"/>
      <c r="I16" s="41"/>
      <c r="L16" s="3"/>
      <c r="M16" s="3"/>
      <c r="N16" s="3"/>
      <c r="O16" s="3"/>
      <c r="P16" s="4"/>
      <c r="Q16" s="49"/>
      <c r="R16" s="3"/>
      <c r="S16" s="3"/>
      <c r="T16" s="6"/>
    </row>
    <row r="17" spans="2:20" ht="13.5" customHeight="1" x14ac:dyDescent="0.15">
      <c r="B17" s="16"/>
      <c r="C17" s="36" t="s">
        <v>264</v>
      </c>
      <c r="D17" s="36" t="s">
        <v>265</v>
      </c>
      <c r="E17" s="37">
        <v>4</v>
      </c>
      <c r="F17" s="38" t="s">
        <v>125</v>
      </c>
      <c r="G17" s="39"/>
      <c r="H17" s="40"/>
      <c r="I17" s="42" t="s">
        <v>51</v>
      </c>
      <c r="L17" s="7"/>
      <c r="M17" s="7"/>
      <c r="N17" s="7"/>
      <c r="O17" s="7"/>
      <c r="P17" s="8"/>
      <c r="Q17" s="17"/>
      <c r="R17" s="7"/>
      <c r="S17" s="7"/>
      <c r="T17" s="9"/>
    </row>
    <row r="18" spans="2:20" ht="13.5" customHeight="1" x14ac:dyDescent="0.15">
      <c r="B18" s="15"/>
      <c r="C18" s="31"/>
      <c r="D18" s="31" t="s">
        <v>267</v>
      </c>
      <c r="E18" s="32"/>
      <c r="F18" s="33"/>
      <c r="G18" s="34"/>
      <c r="H18" s="35"/>
      <c r="I18" s="41"/>
      <c r="L18" s="3"/>
      <c r="M18" s="3"/>
      <c r="N18" s="3"/>
      <c r="O18" s="3"/>
      <c r="P18" s="4"/>
      <c r="Q18" s="49"/>
      <c r="R18" s="3"/>
      <c r="S18" s="3"/>
      <c r="T18" s="6"/>
    </row>
    <row r="19" spans="2:20" ht="13.5" customHeight="1" x14ac:dyDescent="0.15">
      <c r="B19" s="16"/>
      <c r="C19" s="36" t="s">
        <v>264</v>
      </c>
      <c r="D19" s="36" t="s">
        <v>268</v>
      </c>
      <c r="E19" s="37">
        <v>10</v>
      </c>
      <c r="F19" s="38" t="s">
        <v>125</v>
      </c>
      <c r="G19" s="39"/>
      <c r="H19" s="40"/>
      <c r="I19" s="42" t="s">
        <v>51</v>
      </c>
      <c r="L19" s="7"/>
      <c r="M19" s="7"/>
      <c r="N19" s="7"/>
      <c r="O19" s="7"/>
      <c r="P19" s="8"/>
      <c r="Q19" s="17"/>
      <c r="R19" s="7"/>
      <c r="S19" s="7"/>
      <c r="T19" s="9"/>
    </row>
    <row r="20" spans="2:20" ht="13.5" customHeight="1" x14ac:dyDescent="0.15">
      <c r="B20" s="15"/>
      <c r="C20" s="31"/>
      <c r="D20" s="31" t="s">
        <v>269</v>
      </c>
      <c r="E20" s="32"/>
      <c r="F20" s="33"/>
      <c r="G20" s="34"/>
      <c r="H20" s="35"/>
      <c r="I20" s="41"/>
      <c r="L20" s="3"/>
      <c r="M20" s="3"/>
      <c r="N20" s="3"/>
      <c r="O20" s="3"/>
      <c r="P20" s="4"/>
      <c r="Q20" s="49"/>
      <c r="R20" s="3"/>
      <c r="S20" s="3"/>
      <c r="T20" s="6"/>
    </row>
    <row r="21" spans="2:20" ht="13.5" customHeight="1" x14ac:dyDescent="0.15">
      <c r="B21" s="16"/>
      <c r="C21" s="36" t="s">
        <v>264</v>
      </c>
      <c r="D21" s="36" t="s">
        <v>270</v>
      </c>
      <c r="E21" s="37">
        <v>6</v>
      </c>
      <c r="F21" s="38" t="s">
        <v>125</v>
      </c>
      <c r="G21" s="39"/>
      <c r="H21" s="40"/>
      <c r="I21" s="42" t="s">
        <v>51</v>
      </c>
      <c r="L21" s="7"/>
      <c r="M21" s="7"/>
      <c r="N21" s="7"/>
      <c r="O21" s="7"/>
      <c r="P21" s="8"/>
      <c r="Q21" s="17"/>
      <c r="R21" s="7"/>
      <c r="S21" s="7"/>
      <c r="T21" s="9"/>
    </row>
    <row r="22" spans="2:20" ht="13.5" customHeight="1" x14ac:dyDescent="0.15">
      <c r="B22" s="15"/>
      <c r="C22" s="31"/>
      <c r="D22" s="31" t="s">
        <v>315</v>
      </c>
      <c r="E22" s="32"/>
      <c r="F22" s="33"/>
      <c r="G22" s="34"/>
      <c r="H22" s="35"/>
      <c r="I22" s="41"/>
      <c r="L22" s="3"/>
      <c r="M22" s="3"/>
      <c r="N22" s="3"/>
      <c r="O22" s="3"/>
      <c r="P22" s="4"/>
      <c r="Q22" s="49"/>
      <c r="R22" s="3"/>
      <c r="S22" s="3"/>
      <c r="T22" s="6"/>
    </row>
    <row r="23" spans="2:20" ht="13.5" customHeight="1" x14ac:dyDescent="0.15">
      <c r="B23" s="16"/>
      <c r="C23" s="36" t="s">
        <v>271</v>
      </c>
      <c r="D23" s="36" t="s">
        <v>316</v>
      </c>
      <c r="E23" s="37">
        <v>5</v>
      </c>
      <c r="F23" s="38" t="s">
        <v>125</v>
      </c>
      <c r="G23" s="39"/>
      <c r="H23" s="40"/>
      <c r="I23" s="42" t="s">
        <v>51</v>
      </c>
      <c r="L23" s="7"/>
      <c r="M23" s="7"/>
      <c r="N23" s="7"/>
      <c r="O23" s="7"/>
      <c r="P23" s="8"/>
      <c r="Q23" s="17"/>
      <c r="R23" s="7"/>
      <c r="S23" s="7"/>
      <c r="T23" s="9"/>
    </row>
    <row r="24" spans="2:20" ht="13.5" customHeight="1" x14ac:dyDescent="0.15">
      <c r="B24" s="15"/>
      <c r="C24" s="31"/>
      <c r="D24" s="31" t="s">
        <v>272</v>
      </c>
      <c r="E24" s="32"/>
      <c r="F24" s="33"/>
      <c r="G24" s="34"/>
      <c r="H24" s="35"/>
      <c r="I24" s="41"/>
      <c r="L24" s="3"/>
      <c r="M24" s="3"/>
      <c r="N24" s="3"/>
      <c r="O24" s="3"/>
      <c r="P24" s="4"/>
      <c r="Q24" s="49"/>
      <c r="R24" s="3"/>
      <c r="S24" s="3"/>
      <c r="T24" s="6"/>
    </row>
    <row r="25" spans="2:20" ht="13.5" customHeight="1" x14ac:dyDescent="0.15">
      <c r="B25" s="16"/>
      <c r="C25" s="36"/>
      <c r="D25" s="36"/>
      <c r="E25" s="37"/>
      <c r="F25" s="38"/>
      <c r="G25" s="39"/>
      <c r="H25" s="40"/>
      <c r="I25" s="42"/>
      <c r="L25" s="7"/>
      <c r="M25" s="7"/>
      <c r="N25" s="7"/>
      <c r="O25" s="7"/>
      <c r="P25" s="8"/>
      <c r="Q25" s="17"/>
      <c r="R25" s="7"/>
      <c r="S25" s="7"/>
      <c r="T25" s="9"/>
    </row>
    <row r="26" spans="2:20" ht="13.5" customHeight="1" x14ac:dyDescent="0.15">
      <c r="B26" s="15"/>
      <c r="C26" s="31"/>
      <c r="D26" s="31" t="s">
        <v>274</v>
      </c>
      <c r="E26" s="32"/>
      <c r="F26" s="33"/>
      <c r="G26" s="34"/>
      <c r="H26" s="35"/>
      <c r="I26" s="41"/>
      <c r="L26" s="3"/>
      <c r="M26" s="3"/>
      <c r="N26" s="3"/>
      <c r="O26" s="3"/>
      <c r="P26" s="4"/>
      <c r="Q26" s="49"/>
      <c r="R26" s="3"/>
      <c r="S26" s="3"/>
      <c r="T26" s="6"/>
    </row>
    <row r="27" spans="2:20" ht="13.5" customHeight="1" x14ac:dyDescent="0.15">
      <c r="B27" s="16"/>
      <c r="C27" s="36" t="s">
        <v>273</v>
      </c>
      <c r="D27" s="36" t="s">
        <v>275</v>
      </c>
      <c r="E27" s="37">
        <v>2</v>
      </c>
      <c r="F27" s="38" t="s">
        <v>125</v>
      </c>
      <c r="G27" s="39"/>
      <c r="H27" s="40"/>
      <c r="I27" s="42" t="s">
        <v>51</v>
      </c>
      <c r="L27" s="7"/>
      <c r="M27" s="7"/>
      <c r="N27" s="7"/>
      <c r="O27" s="7"/>
      <c r="P27" s="8"/>
      <c r="Q27" s="17"/>
      <c r="R27" s="7"/>
      <c r="S27" s="7"/>
      <c r="T27" s="9"/>
    </row>
    <row r="28" spans="2:20" ht="13.5" customHeight="1" x14ac:dyDescent="0.15">
      <c r="B28" s="15"/>
      <c r="C28" s="31"/>
      <c r="D28" s="31"/>
      <c r="E28" s="32"/>
      <c r="F28" s="33"/>
      <c r="G28" s="34"/>
      <c r="H28" s="35"/>
      <c r="I28" s="41"/>
      <c r="L28" s="3"/>
      <c r="M28" s="3"/>
      <c r="N28" s="3"/>
      <c r="O28" s="3"/>
      <c r="P28" s="4"/>
      <c r="Q28" s="49"/>
      <c r="R28" s="3"/>
      <c r="S28" s="3"/>
      <c r="T28" s="6"/>
    </row>
    <row r="29" spans="2:20" ht="13.5" customHeight="1" x14ac:dyDescent="0.15">
      <c r="B29" s="16"/>
      <c r="C29" s="36" t="s">
        <v>273</v>
      </c>
      <c r="D29" s="36" t="s">
        <v>276</v>
      </c>
      <c r="E29" s="37">
        <v>1</v>
      </c>
      <c r="F29" s="38" t="s">
        <v>125</v>
      </c>
      <c r="G29" s="39"/>
      <c r="H29" s="40"/>
      <c r="I29" s="42" t="s">
        <v>51</v>
      </c>
      <c r="L29" s="7"/>
      <c r="M29" s="7"/>
      <c r="N29" s="7"/>
      <c r="O29" s="7"/>
      <c r="P29" s="8"/>
      <c r="Q29" s="17"/>
      <c r="R29" s="7"/>
      <c r="S29" s="7"/>
      <c r="T29" s="9"/>
    </row>
    <row r="30" spans="2:20" ht="13.5" customHeight="1" x14ac:dyDescent="0.15">
      <c r="B30" s="15"/>
      <c r="C30" s="31"/>
      <c r="D30" s="31"/>
      <c r="E30" s="32"/>
      <c r="F30" s="33"/>
      <c r="G30" s="34"/>
      <c r="H30" s="35"/>
      <c r="I30" s="41"/>
      <c r="L30" s="3"/>
      <c r="M30" s="3"/>
      <c r="N30" s="3"/>
      <c r="O30" s="3"/>
      <c r="P30" s="4"/>
      <c r="Q30" s="49"/>
      <c r="R30" s="3"/>
      <c r="S30" s="3"/>
      <c r="T30" s="6"/>
    </row>
    <row r="31" spans="2:20" ht="13.5" customHeight="1" x14ac:dyDescent="0.15">
      <c r="B31" s="16"/>
      <c r="C31" s="36" t="s">
        <v>277</v>
      </c>
      <c r="D31" s="36" t="s">
        <v>278</v>
      </c>
      <c r="E31" s="37">
        <v>1</v>
      </c>
      <c r="F31" s="38" t="s">
        <v>43</v>
      </c>
      <c r="G31" s="39"/>
      <c r="H31" s="40"/>
      <c r="I31" s="42" t="s">
        <v>51</v>
      </c>
      <c r="L31" s="7"/>
      <c r="M31" s="7"/>
      <c r="N31" s="7"/>
      <c r="O31" s="7"/>
      <c r="P31" s="8"/>
      <c r="Q31" s="17"/>
      <c r="R31" s="7"/>
      <c r="S31" s="7"/>
      <c r="T31" s="9"/>
    </row>
    <row r="32" spans="2:20" ht="13.5" customHeight="1" x14ac:dyDescent="0.15">
      <c r="B32" s="15"/>
      <c r="C32" s="31"/>
      <c r="D32" s="31" t="s">
        <v>280</v>
      </c>
      <c r="E32" s="32"/>
      <c r="F32" s="33"/>
      <c r="G32" s="34"/>
      <c r="H32" s="35"/>
      <c r="I32" s="41"/>
      <c r="L32" s="3"/>
      <c r="M32" s="3"/>
      <c r="N32" s="3"/>
      <c r="O32" s="3"/>
      <c r="P32" s="4"/>
      <c r="Q32" s="49"/>
      <c r="R32" s="3"/>
      <c r="S32" s="3"/>
      <c r="T32" s="6"/>
    </row>
    <row r="33" spans="2:20" ht="13.5" customHeight="1" x14ac:dyDescent="0.15">
      <c r="B33" s="16"/>
      <c r="C33" s="36" t="s">
        <v>279</v>
      </c>
      <c r="D33" s="36" t="s">
        <v>281</v>
      </c>
      <c r="E33" s="37">
        <v>4</v>
      </c>
      <c r="F33" s="38" t="s">
        <v>43</v>
      </c>
      <c r="G33" s="39"/>
      <c r="H33" s="40"/>
      <c r="I33" s="42" t="s">
        <v>51</v>
      </c>
      <c r="L33" s="7"/>
      <c r="M33" s="7"/>
      <c r="N33" s="7"/>
      <c r="O33" s="7"/>
      <c r="P33" s="8"/>
      <c r="Q33" s="17"/>
      <c r="R33" s="7"/>
      <c r="S33" s="7"/>
      <c r="T33" s="9"/>
    </row>
    <row r="34" spans="2:20" ht="13.5" customHeight="1" x14ac:dyDescent="0.15">
      <c r="B34" s="15"/>
      <c r="C34" s="31"/>
      <c r="D34" s="31"/>
      <c r="E34" s="32"/>
      <c r="F34" s="33"/>
      <c r="G34" s="34"/>
      <c r="H34" s="35"/>
      <c r="I34" s="41"/>
      <c r="L34" s="3"/>
      <c r="M34" s="3"/>
      <c r="N34" s="3"/>
      <c r="O34" s="3"/>
      <c r="P34" s="4"/>
      <c r="Q34" s="49"/>
      <c r="R34" s="3"/>
      <c r="S34" s="3"/>
      <c r="T34" s="6"/>
    </row>
    <row r="35" spans="2:20" ht="13.5" customHeight="1" x14ac:dyDescent="0.15">
      <c r="B35" s="16"/>
      <c r="C35" s="36"/>
      <c r="D35" s="36"/>
      <c r="E35" s="37"/>
      <c r="F35" s="38"/>
      <c r="G35" s="39"/>
      <c r="H35" s="40"/>
      <c r="I35" s="42"/>
      <c r="L35" s="7"/>
      <c r="M35" s="7"/>
      <c r="N35" s="7"/>
      <c r="O35" s="7"/>
      <c r="P35" s="8"/>
      <c r="Q35" s="17"/>
      <c r="R35" s="7"/>
      <c r="S35" s="7"/>
      <c r="T35" s="9"/>
    </row>
    <row r="36" spans="2:20" ht="13.5" customHeight="1" x14ac:dyDescent="0.15">
      <c r="B36" s="15"/>
      <c r="C36" s="31"/>
      <c r="D36" s="31"/>
      <c r="E36" s="32"/>
      <c r="F36" s="33"/>
      <c r="G36" s="34"/>
      <c r="H36" s="35"/>
      <c r="I36" s="41"/>
      <c r="L36" s="3"/>
      <c r="M36" s="3"/>
      <c r="N36" s="3"/>
      <c r="O36" s="3"/>
      <c r="P36" s="4"/>
      <c r="Q36" s="49"/>
      <c r="R36" s="3"/>
      <c r="S36" s="3"/>
      <c r="T36" s="6"/>
    </row>
    <row r="37" spans="2:20" ht="13.5" customHeight="1" x14ac:dyDescent="0.15">
      <c r="B37" s="16"/>
      <c r="C37" s="36"/>
      <c r="D37" s="36"/>
      <c r="E37" s="37"/>
      <c r="F37" s="38"/>
      <c r="G37" s="39"/>
      <c r="H37" s="40"/>
      <c r="I37" s="42"/>
      <c r="L37" s="7"/>
      <c r="M37" s="7"/>
      <c r="N37" s="7"/>
      <c r="O37" s="7"/>
      <c r="P37" s="8"/>
      <c r="Q37" s="17"/>
      <c r="R37" s="7"/>
      <c r="S37" s="7"/>
      <c r="T37" s="9"/>
    </row>
    <row r="38" spans="2:20" ht="13.5" customHeight="1" x14ac:dyDescent="0.15">
      <c r="B38" s="15"/>
      <c r="C38" s="31"/>
      <c r="D38" s="31"/>
      <c r="E38" s="32"/>
      <c r="F38" s="33"/>
      <c r="G38" s="34"/>
      <c r="H38" s="35"/>
      <c r="I38" s="41"/>
      <c r="L38" s="3"/>
      <c r="M38" s="3"/>
      <c r="N38" s="3"/>
      <c r="O38" s="3"/>
      <c r="P38" s="4"/>
      <c r="Q38" s="49"/>
      <c r="R38" s="3"/>
      <c r="S38" s="3"/>
      <c r="T38" s="6"/>
    </row>
    <row r="39" spans="2:20" ht="13.5" customHeight="1" x14ac:dyDescent="0.15">
      <c r="B39" s="16"/>
      <c r="C39" s="36"/>
      <c r="D39" s="36"/>
      <c r="E39" s="37"/>
      <c r="F39" s="38"/>
      <c r="G39" s="39"/>
      <c r="H39" s="40"/>
      <c r="I39" s="42"/>
      <c r="L39" s="7"/>
      <c r="M39" s="7"/>
      <c r="N39" s="7"/>
      <c r="O39" s="7"/>
      <c r="P39" s="8"/>
      <c r="Q39" s="17"/>
      <c r="R39" s="7"/>
      <c r="S39" s="7"/>
      <c r="T39" s="9"/>
    </row>
    <row r="40" spans="2:20" ht="13.5" customHeight="1" x14ac:dyDescent="0.15">
      <c r="B40" s="15"/>
      <c r="C40" s="31"/>
      <c r="D40" s="31"/>
      <c r="E40" s="32"/>
      <c r="F40" s="33"/>
      <c r="G40" s="34"/>
      <c r="H40" s="35"/>
      <c r="I40" s="41"/>
      <c r="L40" s="3"/>
      <c r="M40" s="3"/>
      <c r="N40" s="3"/>
      <c r="O40" s="3"/>
      <c r="P40" s="4"/>
      <c r="Q40" s="49"/>
      <c r="R40" s="3"/>
      <c r="S40" s="3"/>
      <c r="T40" s="6"/>
    </row>
    <row r="41" spans="2:20" ht="13.5" customHeight="1" x14ac:dyDescent="0.15">
      <c r="B41" s="16"/>
      <c r="C41" s="36"/>
      <c r="D41" s="36"/>
      <c r="E41" s="37"/>
      <c r="F41" s="38"/>
      <c r="G41" s="39"/>
      <c r="H41" s="40"/>
      <c r="I41" s="42"/>
      <c r="L41" s="7"/>
      <c r="M41" s="7"/>
      <c r="N41" s="7"/>
      <c r="O41" s="7"/>
      <c r="P41" s="8"/>
      <c r="Q41" s="17"/>
      <c r="R41" s="7"/>
      <c r="S41" s="7"/>
      <c r="T41" s="9"/>
    </row>
    <row r="42" spans="2:20" ht="13.5" customHeight="1" x14ac:dyDescent="0.15">
      <c r="B42" s="15"/>
      <c r="C42" s="31"/>
      <c r="D42" s="31"/>
      <c r="E42" s="32"/>
      <c r="F42" s="33"/>
      <c r="G42" s="34"/>
      <c r="H42" s="35"/>
      <c r="I42" s="41"/>
      <c r="L42" s="3"/>
      <c r="M42" s="3"/>
      <c r="N42" s="3"/>
      <c r="O42" s="3"/>
      <c r="P42" s="4"/>
      <c r="Q42" s="49"/>
      <c r="R42" s="3"/>
      <c r="S42" s="3"/>
      <c r="T42" s="6"/>
    </row>
    <row r="43" spans="2:20" ht="13.5" customHeight="1" x14ac:dyDescent="0.15">
      <c r="B43" s="16"/>
      <c r="C43" s="36"/>
      <c r="D43" s="36"/>
      <c r="E43" s="37"/>
      <c r="F43" s="38"/>
      <c r="G43" s="39"/>
      <c r="H43" s="40"/>
      <c r="I43" s="42"/>
      <c r="L43" s="7"/>
      <c r="M43" s="7"/>
      <c r="N43" s="7"/>
      <c r="O43" s="7"/>
      <c r="P43" s="8"/>
      <c r="Q43" s="17"/>
      <c r="R43" s="7"/>
      <c r="S43" s="7"/>
      <c r="T43" s="9"/>
    </row>
    <row r="44" spans="2:20" ht="13.5" customHeight="1" x14ac:dyDescent="0.15">
      <c r="B44" s="15"/>
      <c r="C44" s="31"/>
      <c r="D44" s="31"/>
      <c r="E44" s="32"/>
      <c r="F44" s="33"/>
      <c r="G44" s="34"/>
      <c r="H44" s="35"/>
      <c r="I44" s="41"/>
      <c r="L44" s="3"/>
      <c r="M44" s="3"/>
      <c r="N44" s="3"/>
      <c r="O44" s="3"/>
      <c r="P44" s="4"/>
      <c r="Q44" s="49"/>
      <c r="R44" s="3"/>
      <c r="S44" s="3"/>
      <c r="T44" s="6"/>
    </row>
    <row r="45" spans="2:20" ht="13.5" customHeight="1" x14ac:dyDescent="0.15">
      <c r="B45" s="16"/>
      <c r="C45" s="36"/>
      <c r="D45" s="36"/>
      <c r="E45" s="37"/>
      <c r="F45" s="38"/>
      <c r="G45" s="39"/>
      <c r="H45" s="40"/>
      <c r="I45" s="42"/>
      <c r="L45" s="7"/>
      <c r="M45" s="7"/>
      <c r="N45" s="7"/>
      <c r="O45" s="7"/>
      <c r="P45" s="8"/>
      <c r="Q45" s="17"/>
      <c r="R45" s="7"/>
      <c r="S45" s="7"/>
      <c r="T45" s="9"/>
    </row>
    <row r="46" spans="2:20" ht="13.5" customHeight="1" x14ac:dyDescent="0.15">
      <c r="B46" s="15"/>
      <c r="C46" s="31"/>
      <c r="D46" s="31"/>
      <c r="E46" s="32"/>
      <c r="F46" s="33"/>
      <c r="G46" s="34"/>
      <c r="H46" s="35"/>
      <c r="I46" s="41"/>
      <c r="L46" s="3"/>
      <c r="M46" s="3"/>
      <c r="N46" s="3"/>
      <c r="O46" s="3"/>
      <c r="P46" s="4"/>
      <c r="Q46" s="49"/>
      <c r="R46" s="3"/>
      <c r="S46" s="3"/>
      <c r="T46" s="6"/>
    </row>
    <row r="47" spans="2:20" ht="13.5" customHeight="1" x14ac:dyDescent="0.15">
      <c r="B47" s="16"/>
      <c r="C47" s="36"/>
      <c r="D47" s="36"/>
      <c r="E47" s="37"/>
      <c r="F47" s="38"/>
      <c r="G47" s="39"/>
      <c r="H47" s="40"/>
      <c r="I47" s="42"/>
      <c r="L47" s="7"/>
      <c r="M47" s="7"/>
      <c r="N47" s="7"/>
      <c r="O47" s="7"/>
      <c r="P47" s="8"/>
      <c r="Q47" s="17"/>
      <c r="R47" s="7"/>
      <c r="S47" s="7"/>
      <c r="T47" s="9"/>
    </row>
    <row r="48" spans="2:20" ht="13.5" customHeight="1" x14ac:dyDescent="0.15">
      <c r="B48" s="15"/>
      <c r="C48" s="31"/>
      <c r="D48" s="31"/>
      <c r="E48" s="32"/>
      <c r="F48" s="33"/>
      <c r="G48" s="34"/>
      <c r="H48" s="35"/>
      <c r="I48" s="41"/>
      <c r="L48" s="3"/>
      <c r="M48" s="3"/>
      <c r="N48" s="3"/>
      <c r="O48" s="3"/>
      <c r="P48" s="4"/>
      <c r="Q48" s="49"/>
      <c r="R48" s="3"/>
      <c r="S48" s="3"/>
      <c r="T48" s="6"/>
    </row>
    <row r="49" spans="2:20" ht="13.5" customHeight="1" x14ac:dyDescent="0.15">
      <c r="B49" s="16"/>
      <c r="C49" s="36"/>
      <c r="D49" s="36"/>
      <c r="E49" s="37"/>
      <c r="F49" s="38"/>
      <c r="G49" s="39"/>
      <c r="H49" s="40"/>
      <c r="I49" s="42"/>
      <c r="L49" s="7"/>
      <c r="M49" s="7"/>
      <c r="N49" s="7"/>
      <c r="O49" s="7"/>
      <c r="P49" s="8"/>
      <c r="Q49" s="17"/>
      <c r="R49" s="7"/>
      <c r="S49" s="7"/>
      <c r="T49" s="9"/>
    </row>
    <row r="50" spans="2:20" ht="13.5" customHeight="1" x14ac:dyDescent="0.15">
      <c r="B50" s="15"/>
      <c r="C50" s="31"/>
      <c r="D50" s="31"/>
      <c r="E50" s="32"/>
      <c r="F50" s="33"/>
      <c r="G50" s="34"/>
      <c r="H50" s="35"/>
      <c r="I50" s="41"/>
      <c r="L50" s="3"/>
      <c r="M50" s="3"/>
      <c r="N50" s="3"/>
      <c r="O50" s="3"/>
      <c r="P50" s="4"/>
      <c r="Q50" s="49"/>
      <c r="R50" s="3"/>
      <c r="S50" s="3"/>
      <c r="T50" s="6"/>
    </row>
    <row r="51" spans="2:20" ht="13.5" customHeight="1" x14ac:dyDescent="0.15">
      <c r="B51" s="16"/>
      <c r="C51" s="36"/>
      <c r="D51" s="36"/>
      <c r="E51" s="37"/>
      <c r="F51" s="38"/>
      <c r="G51" s="39"/>
      <c r="H51" s="40"/>
      <c r="I51" s="42"/>
      <c r="L51" s="7"/>
      <c r="M51" s="7"/>
      <c r="N51" s="7"/>
      <c r="O51" s="7"/>
      <c r="P51" s="8"/>
      <c r="Q51" s="17"/>
      <c r="R51" s="7"/>
      <c r="S51" s="7"/>
      <c r="T51" s="9"/>
    </row>
    <row r="52" spans="2:20" ht="13.5" customHeight="1" x14ac:dyDescent="0.15">
      <c r="B52" s="15"/>
      <c r="C52" s="31"/>
      <c r="D52" s="31"/>
      <c r="E52" s="32"/>
      <c r="F52" s="33"/>
      <c r="G52" s="34"/>
      <c r="H52" s="35"/>
      <c r="I52" s="41"/>
      <c r="L52" s="3"/>
      <c r="M52" s="3"/>
      <c r="N52" s="3"/>
      <c r="O52" s="3"/>
      <c r="P52" s="4"/>
      <c r="Q52" s="49"/>
      <c r="R52" s="3"/>
      <c r="S52" s="3"/>
      <c r="T52" s="6"/>
    </row>
    <row r="53" spans="2:20" ht="13.5" customHeight="1" x14ac:dyDescent="0.15">
      <c r="B53" s="16"/>
      <c r="C53" s="36"/>
      <c r="D53" s="36"/>
      <c r="E53" s="37"/>
      <c r="F53" s="38"/>
      <c r="G53" s="39"/>
      <c r="H53" s="40"/>
      <c r="I53" s="42"/>
      <c r="L53" s="7"/>
      <c r="M53" s="7"/>
      <c r="N53" s="7"/>
      <c r="O53" s="7"/>
      <c r="P53" s="8"/>
      <c r="Q53" s="17"/>
      <c r="R53" s="7"/>
      <c r="S53" s="7"/>
      <c r="T53" s="9"/>
    </row>
    <row r="54" spans="2:20" ht="13.5" customHeight="1" x14ac:dyDescent="0.15">
      <c r="B54" s="15"/>
      <c r="C54" s="31"/>
      <c r="D54" s="31"/>
      <c r="E54" s="32"/>
      <c r="F54" s="33"/>
      <c r="G54" s="34"/>
      <c r="H54" s="35"/>
      <c r="I54" s="41"/>
      <c r="L54" s="3"/>
      <c r="M54" s="3"/>
      <c r="N54" s="3"/>
      <c r="O54" s="3"/>
      <c r="P54" s="4"/>
      <c r="Q54" s="49"/>
      <c r="R54" s="3"/>
      <c r="S54" s="3"/>
      <c r="T54" s="6"/>
    </row>
    <row r="55" spans="2:20" ht="13.5" customHeight="1" x14ac:dyDescent="0.15">
      <c r="B55" s="16"/>
      <c r="C55" s="36"/>
      <c r="D55" s="36"/>
      <c r="E55" s="37"/>
      <c r="F55" s="38"/>
      <c r="G55" s="39"/>
      <c r="H55" s="40"/>
      <c r="I55" s="42"/>
      <c r="L55" s="7"/>
      <c r="M55" s="7"/>
      <c r="N55" s="7"/>
      <c r="O55" s="7"/>
      <c r="P55" s="8"/>
      <c r="Q55" s="17"/>
      <c r="R55" s="7"/>
      <c r="S55" s="7"/>
      <c r="T55" s="9"/>
    </row>
    <row r="56" spans="2:20" ht="13.5" customHeight="1" x14ac:dyDescent="0.15">
      <c r="B56" s="15"/>
      <c r="C56" s="31"/>
      <c r="D56" s="31"/>
      <c r="E56" s="32"/>
      <c r="F56" s="33"/>
      <c r="G56" s="34"/>
      <c r="H56" s="35"/>
      <c r="I56" s="41"/>
      <c r="L56" s="3"/>
      <c r="M56" s="3"/>
      <c r="N56" s="3"/>
      <c r="O56" s="3"/>
      <c r="P56" s="4"/>
      <c r="Q56" s="49"/>
      <c r="R56" s="3"/>
      <c r="S56" s="3"/>
      <c r="T56" s="6"/>
    </row>
    <row r="57" spans="2:20" ht="13.5" customHeight="1" x14ac:dyDescent="0.15">
      <c r="B57" s="16"/>
      <c r="C57" s="36"/>
      <c r="D57" s="36"/>
      <c r="E57" s="37"/>
      <c r="F57" s="38"/>
      <c r="G57" s="39"/>
      <c r="H57" s="40"/>
      <c r="I57" s="42"/>
      <c r="L57" s="7"/>
      <c r="M57" s="7"/>
      <c r="N57" s="7"/>
      <c r="O57" s="7"/>
      <c r="P57" s="8"/>
      <c r="Q57" s="17"/>
      <c r="R57" s="7"/>
      <c r="S57" s="7"/>
      <c r="T57" s="9"/>
    </row>
    <row r="58" spans="2:20" ht="13.5" customHeight="1" x14ac:dyDescent="0.15">
      <c r="B58" s="15"/>
      <c r="C58" s="31"/>
      <c r="D58" s="31"/>
      <c r="E58" s="32"/>
      <c r="F58" s="33"/>
      <c r="G58" s="34"/>
      <c r="H58" s="35"/>
      <c r="I58" s="41"/>
      <c r="L58" s="3"/>
      <c r="M58" s="3"/>
      <c r="N58" s="3"/>
      <c r="O58" s="3"/>
      <c r="P58" s="4"/>
      <c r="Q58" s="49"/>
      <c r="R58" s="3"/>
      <c r="S58" s="3"/>
      <c r="T58" s="6"/>
    </row>
    <row r="59" spans="2:20" ht="13.5" customHeight="1" x14ac:dyDescent="0.15">
      <c r="B59" s="16"/>
      <c r="C59" s="36"/>
      <c r="D59" s="36"/>
      <c r="E59" s="37"/>
      <c r="F59" s="38"/>
      <c r="G59" s="39"/>
      <c r="H59" s="40"/>
      <c r="I59" s="42"/>
      <c r="L59" s="7"/>
      <c r="M59" s="7"/>
      <c r="N59" s="7"/>
      <c r="O59" s="7"/>
      <c r="P59" s="8"/>
      <c r="Q59" s="17"/>
      <c r="R59" s="7"/>
      <c r="S59" s="7"/>
      <c r="T59" s="9"/>
    </row>
    <row r="60" spans="2:20" ht="13.5" customHeight="1" x14ac:dyDescent="0.15">
      <c r="B60" s="15"/>
      <c r="C60" s="31"/>
      <c r="D60" s="31"/>
      <c r="E60" s="32"/>
      <c r="F60" s="33"/>
      <c r="G60" s="34"/>
      <c r="H60" s="35"/>
      <c r="I60" s="41"/>
      <c r="L60" s="3"/>
      <c r="M60" s="3"/>
      <c r="N60" s="3"/>
      <c r="O60" s="3"/>
      <c r="P60" s="4"/>
      <c r="Q60" s="49"/>
      <c r="R60" s="3"/>
      <c r="S60" s="3"/>
      <c r="T60" s="6"/>
    </row>
    <row r="61" spans="2:20" ht="13.5" customHeight="1" x14ac:dyDescent="0.15">
      <c r="B61" s="16"/>
      <c r="C61" s="36"/>
      <c r="D61" s="36"/>
      <c r="E61" s="37"/>
      <c r="F61" s="38"/>
      <c r="G61" s="39"/>
      <c r="H61" s="40"/>
      <c r="I61" s="42"/>
      <c r="L61" s="7"/>
      <c r="M61" s="7"/>
      <c r="N61" s="7"/>
      <c r="O61" s="7"/>
      <c r="P61" s="8"/>
      <c r="Q61" s="17"/>
      <c r="R61" s="7"/>
      <c r="S61" s="7"/>
      <c r="T61" s="9"/>
    </row>
    <row r="62" spans="2:20" ht="13.5" customHeight="1" x14ac:dyDescent="0.15">
      <c r="B62" s="15"/>
      <c r="C62" s="31"/>
      <c r="D62" s="31"/>
      <c r="E62" s="32"/>
      <c r="F62" s="33"/>
      <c r="G62" s="34"/>
      <c r="H62" s="35"/>
      <c r="I62" s="41"/>
      <c r="L62" s="3"/>
      <c r="M62" s="3"/>
      <c r="N62" s="3"/>
      <c r="O62" s="3"/>
      <c r="P62" s="4"/>
      <c r="Q62" s="49"/>
      <c r="R62" s="3"/>
      <c r="S62" s="3"/>
      <c r="T62" s="6"/>
    </row>
    <row r="63" spans="2:20" ht="13.5" customHeight="1" x14ac:dyDescent="0.15">
      <c r="B63" s="16"/>
      <c r="C63" s="36"/>
      <c r="D63" s="36"/>
      <c r="E63" s="37"/>
      <c r="F63" s="38"/>
      <c r="G63" s="39"/>
      <c r="H63" s="40"/>
      <c r="I63" s="42"/>
      <c r="L63" s="7"/>
      <c r="M63" s="7"/>
      <c r="N63" s="7"/>
      <c r="O63" s="7"/>
      <c r="P63" s="8"/>
      <c r="Q63" s="17"/>
      <c r="R63" s="7"/>
      <c r="S63" s="7"/>
      <c r="T63" s="9"/>
    </row>
    <row r="64" spans="2:20" ht="13.5" customHeight="1" x14ac:dyDescent="0.15">
      <c r="B64" s="15"/>
      <c r="C64" s="31"/>
      <c r="D64" s="31"/>
      <c r="E64" s="32"/>
      <c r="F64" s="33"/>
      <c r="G64" s="34"/>
      <c r="H64" s="35"/>
      <c r="I64" s="41"/>
      <c r="L64" s="3"/>
      <c r="M64" s="3"/>
      <c r="N64" s="3"/>
      <c r="O64" s="3"/>
      <c r="P64" s="4"/>
      <c r="Q64" s="49"/>
      <c r="R64" s="3"/>
      <c r="S64" s="3"/>
      <c r="T64" s="6"/>
    </row>
    <row r="65" spans="2:20" ht="13.5" customHeight="1" x14ac:dyDescent="0.15">
      <c r="B65" s="16"/>
      <c r="C65" s="36"/>
      <c r="D65" s="36"/>
      <c r="E65" s="37"/>
      <c r="F65" s="38"/>
      <c r="G65" s="39"/>
      <c r="H65" s="40"/>
      <c r="I65" s="42"/>
      <c r="L65" s="7"/>
      <c r="M65" s="7"/>
      <c r="N65" s="7"/>
      <c r="O65" s="7"/>
      <c r="P65" s="8"/>
      <c r="Q65" s="17"/>
      <c r="R65" s="7"/>
      <c r="S65" s="7"/>
      <c r="T65" s="9"/>
    </row>
    <row r="66" spans="2:20" ht="13.5" customHeight="1" x14ac:dyDescent="0.15">
      <c r="B66" s="15"/>
      <c r="C66" s="31"/>
      <c r="D66" s="31"/>
      <c r="E66" s="32"/>
      <c r="F66" s="33"/>
      <c r="G66" s="34"/>
      <c r="H66" s="35"/>
      <c r="I66" s="41"/>
      <c r="L66" s="3"/>
      <c r="M66" s="3"/>
      <c r="N66" s="3"/>
      <c r="O66" s="3"/>
      <c r="P66" s="4"/>
      <c r="Q66" s="49"/>
      <c r="R66" s="3"/>
      <c r="S66" s="3"/>
      <c r="T66" s="6"/>
    </row>
    <row r="67" spans="2:20" ht="13.5" customHeight="1" x14ac:dyDescent="0.15">
      <c r="B67" s="16"/>
      <c r="C67" s="36"/>
      <c r="D67" s="36"/>
      <c r="E67" s="37"/>
      <c r="F67" s="38"/>
      <c r="G67" s="39"/>
      <c r="H67" s="40"/>
      <c r="I67" s="42"/>
      <c r="L67" s="7"/>
      <c r="M67" s="7"/>
      <c r="N67" s="7"/>
      <c r="O67" s="7"/>
      <c r="P67" s="8"/>
      <c r="Q67" s="17"/>
      <c r="R67" s="7"/>
      <c r="S67" s="7"/>
      <c r="T67" s="9"/>
    </row>
    <row r="68" spans="2:20" ht="13.5" customHeight="1" x14ac:dyDescent="0.15">
      <c r="B68" s="15"/>
      <c r="C68" s="31"/>
      <c r="D68" s="31"/>
      <c r="E68" s="32"/>
      <c r="F68" s="33"/>
      <c r="G68" s="34"/>
      <c r="H68" s="35"/>
      <c r="I68" s="41"/>
      <c r="L68" s="3"/>
      <c r="M68" s="3"/>
      <c r="N68" s="3"/>
      <c r="O68" s="3"/>
      <c r="P68" s="4"/>
      <c r="Q68" s="49"/>
      <c r="R68" s="3"/>
      <c r="S68" s="3"/>
      <c r="T68" s="6"/>
    </row>
    <row r="69" spans="2:20" ht="13.5" customHeight="1" x14ac:dyDescent="0.15">
      <c r="B69" s="16"/>
      <c r="C69" s="36"/>
      <c r="D69" s="36"/>
      <c r="E69" s="37"/>
      <c r="F69" s="38"/>
      <c r="G69" s="39"/>
      <c r="H69" s="40"/>
      <c r="I69" s="42"/>
      <c r="L69" s="7"/>
      <c r="M69" s="7"/>
      <c r="N69" s="7"/>
      <c r="O69" s="7"/>
      <c r="P69" s="8"/>
      <c r="Q69" s="17"/>
      <c r="R69" s="7"/>
      <c r="S69" s="7"/>
      <c r="T69" s="9"/>
    </row>
    <row r="70" spans="2:20" ht="13.5" customHeight="1" x14ac:dyDescent="0.15">
      <c r="B70" s="15"/>
      <c r="C70" s="31"/>
      <c r="D70" s="31"/>
      <c r="E70" s="32"/>
      <c r="F70" s="33"/>
      <c r="G70" s="34"/>
      <c r="H70" s="35"/>
      <c r="I70" s="41"/>
      <c r="L70" s="3"/>
      <c r="M70" s="3"/>
      <c r="N70" s="3"/>
      <c r="O70" s="3"/>
      <c r="P70" s="4"/>
      <c r="Q70" s="49"/>
      <c r="R70" s="3"/>
      <c r="S70" s="3"/>
      <c r="T70" s="6"/>
    </row>
    <row r="71" spans="2:20" ht="13.5" customHeight="1" x14ac:dyDescent="0.15">
      <c r="B71" s="16"/>
      <c r="C71" s="36"/>
      <c r="D71" s="36"/>
      <c r="E71" s="37"/>
      <c r="F71" s="38"/>
      <c r="G71" s="39"/>
      <c r="H71" s="40"/>
      <c r="I71" s="42"/>
      <c r="L71" s="7"/>
      <c r="M71" s="7"/>
      <c r="N71" s="7"/>
      <c r="O71" s="7"/>
      <c r="P71" s="8"/>
      <c r="Q71" s="17"/>
      <c r="R71" s="7"/>
      <c r="S71" s="7"/>
      <c r="T71" s="9"/>
    </row>
    <row r="72" spans="2:20" ht="13.5" customHeight="1" x14ac:dyDescent="0.15">
      <c r="B72" s="15"/>
      <c r="C72" s="31"/>
      <c r="D72" s="31"/>
      <c r="E72" s="32"/>
      <c r="F72" s="33"/>
      <c r="G72" s="34"/>
      <c r="H72" s="35"/>
      <c r="I72" s="41"/>
      <c r="L72" s="3"/>
      <c r="M72" s="3"/>
      <c r="N72" s="3"/>
      <c r="O72" s="3"/>
      <c r="P72" s="4"/>
      <c r="Q72" s="49"/>
      <c r="R72" s="3"/>
      <c r="S72" s="3"/>
      <c r="T72" s="6"/>
    </row>
    <row r="73" spans="2:20" ht="13.5" customHeight="1" x14ac:dyDescent="0.15">
      <c r="B73" s="16"/>
      <c r="C73" s="36"/>
      <c r="D73" s="36"/>
      <c r="E73" s="37"/>
      <c r="F73" s="38"/>
      <c r="G73" s="39"/>
      <c r="H73" s="40"/>
      <c r="I73" s="42"/>
      <c r="L73" s="7"/>
      <c r="M73" s="7"/>
      <c r="N73" s="7"/>
      <c r="O73" s="7"/>
      <c r="P73" s="8"/>
      <c r="Q73" s="17"/>
      <c r="R73" s="7"/>
      <c r="S73" s="7"/>
      <c r="T73" s="9"/>
    </row>
    <row r="74" spans="2:20" ht="13.5" customHeight="1" x14ac:dyDescent="0.15">
      <c r="B74" s="15"/>
      <c r="C74" s="31"/>
      <c r="D74" s="31"/>
      <c r="E74" s="32"/>
      <c r="F74" s="33"/>
      <c r="G74" s="34"/>
      <c r="H74" s="35"/>
      <c r="I74" s="41"/>
      <c r="L74" s="3"/>
      <c r="M74" s="3"/>
      <c r="N74" s="3"/>
      <c r="O74" s="3"/>
      <c r="P74" s="4"/>
      <c r="Q74" s="49"/>
      <c r="R74" s="3"/>
      <c r="S74" s="3"/>
      <c r="T74" s="6"/>
    </row>
    <row r="75" spans="2:20" ht="13.5" customHeight="1" x14ac:dyDescent="0.15">
      <c r="B75" s="16"/>
      <c r="C75" s="36"/>
      <c r="D75" s="36"/>
      <c r="E75" s="37"/>
      <c r="F75" s="38"/>
      <c r="G75" s="39"/>
      <c r="H75" s="40"/>
      <c r="I75" s="42"/>
      <c r="L75" s="7"/>
      <c r="M75" s="7"/>
      <c r="N75" s="7"/>
      <c r="O75" s="7"/>
      <c r="P75" s="8"/>
      <c r="Q75" s="17"/>
      <c r="R75" s="7"/>
      <c r="S75" s="7"/>
      <c r="T75" s="9"/>
    </row>
    <row r="76" spans="2:20" ht="13.5" customHeight="1" x14ac:dyDescent="0.15">
      <c r="B76" s="15"/>
      <c r="C76" s="31"/>
      <c r="D76" s="31"/>
      <c r="E76" s="32"/>
      <c r="F76" s="33"/>
      <c r="G76" s="34"/>
      <c r="H76" s="35"/>
      <c r="I76" s="41"/>
      <c r="L76" s="3"/>
      <c r="M76" s="3"/>
      <c r="N76" s="3"/>
      <c r="O76" s="3"/>
      <c r="P76" s="4"/>
      <c r="Q76" s="49"/>
      <c r="R76" s="3"/>
      <c r="S76" s="3"/>
      <c r="T76" s="6"/>
    </row>
    <row r="77" spans="2:20" ht="13.5" customHeight="1" x14ac:dyDescent="0.15">
      <c r="B77" s="16"/>
      <c r="C77" s="36"/>
      <c r="D77" s="36"/>
      <c r="E77" s="37"/>
      <c r="F77" s="38"/>
      <c r="G77" s="39"/>
      <c r="H77" s="40"/>
      <c r="I77" s="42"/>
      <c r="L77" s="7"/>
      <c r="M77" s="7"/>
      <c r="N77" s="7"/>
      <c r="O77" s="7"/>
      <c r="P77" s="8"/>
      <c r="Q77" s="17"/>
      <c r="R77" s="7"/>
      <c r="S77" s="7"/>
      <c r="T77" s="9"/>
    </row>
    <row r="78" spans="2:20" ht="13.5" customHeight="1" x14ac:dyDescent="0.15">
      <c r="B78" s="15"/>
      <c r="C78" s="31"/>
      <c r="D78" s="31"/>
      <c r="E78" s="32"/>
      <c r="F78" s="33"/>
      <c r="G78" s="34"/>
      <c r="H78" s="35"/>
      <c r="I78" s="41"/>
      <c r="L78" s="3"/>
      <c r="M78" s="3"/>
      <c r="N78" s="3"/>
      <c r="O78" s="3"/>
      <c r="P78" s="4"/>
      <c r="Q78" s="49"/>
      <c r="R78" s="3"/>
      <c r="S78" s="3"/>
      <c r="T78" s="6"/>
    </row>
    <row r="79" spans="2:20" ht="13.5" customHeight="1" x14ac:dyDescent="0.15">
      <c r="B79" s="16"/>
      <c r="C79" s="36"/>
      <c r="D79" s="36"/>
      <c r="E79" s="37"/>
      <c r="F79" s="38"/>
      <c r="G79" s="39"/>
      <c r="H79" s="40"/>
      <c r="I79" s="42"/>
      <c r="L79" s="7"/>
      <c r="M79" s="7"/>
      <c r="N79" s="7"/>
      <c r="O79" s="7"/>
      <c r="P79" s="8"/>
      <c r="Q79" s="17"/>
      <c r="R79" s="7"/>
      <c r="S79" s="7"/>
      <c r="T79" s="9"/>
    </row>
    <row r="80" spans="2:20" ht="13.5" customHeight="1" x14ac:dyDescent="0.15">
      <c r="B80" s="15"/>
      <c r="C80" s="31"/>
      <c r="D80" s="31"/>
      <c r="E80" s="32"/>
      <c r="F80" s="33"/>
      <c r="G80" s="34"/>
      <c r="H80" s="35"/>
      <c r="I80" s="41"/>
      <c r="L80" s="3"/>
      <c r="M80" s="3"/>
      <c r="N80" s="3"/>
      <c r="O80" s="3"/>
      <c r="P80" s="4"/>
      <c r="Q80" s="49"/>
      <c r="R80" s="3"/>
      <c r="S80" s="3"/>
      <c r="T80" s="6"/>
    </row>
    <row r="81" spans="2:20" ht="13.5" customHeight="1" x14ac:dyDescent="0.15">
      <c r="B81" s="16"/>
      <c r="C81" s="36"/>
      <c r="D81" s="36"/>
      <c r="E81" s="37"/>
      <c r="F81" s="38"/>
      <c r="G81" s="39"/>
      <c r="H81" s="40"/>
      <c r="I81" s="42"/>
      <c r="L81" s="7"/>
      <c r="M81" s="7"/>
      <c r="N81" s="7"/>
      <c r="O81" s="7"/>
      <c r="P81" s="8"/>
      <c r="Q81" s="17"/>
      <c r="R81" s="7"/>
      <c r="S81" s="7"/>
      <c r="T81" s="9"/>
    </row>
    <row r="82" spans="2:20" ht="13.5" customHeight="1" x14ac:dyDescent="0.15">
      <c r="B82" s="15"/>
      <c r="C82" s="31"/>
      <c r="D82" s="31"/>
      <c r="E82" s="32"/>
      <c r="F82" s="33"/>
      <c r="G82" s="34"/>
      <c r="H82" s="35"/>
      <c r="I82" s="41"/>
      <c r="L82" s="3"/>
      <c r="M82" s="3"/>
      <c r="N82" s="3"/>
      <c r="O82" s="3"/>
      <c r="P82" s="4"/>
      <c r="Q82" s="49"/>
      <c r="R82" s="3"/>
      <c r="S82" s="3"/>
      <c r="T82" s="6"/>
    </row>
    <row r="83" spans="2:20" ht="13.5" customHeight="1" x14ac:dyDescent="0.15">
      <c r="B83" s="16"/>
      <c r="C83" s="36"/>
      <c r="D83" s="36"/>
      <c r="E83" s="37"/>
      <c r="F83" s="38"/>
      <c r="G83" s="39"/>
      <c r="H83" s="40"/>
      <c r="I83" s="42"/>
      <c r="L83" s="7"/>
      <c r="M83" s="7"/>
      <c r="N83" s="7"/>
      <c r="O83" s="7"/>
      <c r="P83" s="8"/>
      <c r="Q83" s="17"/>
      <c r="R83" s="7"/>
      <c r="S83" s="7"/>
      <c r="T83" s="9"/>
    </row>
    <row r="84" spans="2:20" ht="13.5" customHeight="1" x14ac:dyDescent="0.15">
      <c r="B84" s="15"/>
      <c r="C84" s="31"/>
      <c r="D84" s="31"/>
      <c r="E84" s="32"/>
      <c r="F84" s="33"/>
      <c r="G84" s="34"/>
      <c r="H84" s="35"/>
      <c r="I84" s="41"/>
      <c r="L84" s="3"/>
      <c r="M84" s="3"/>
      <c r="N84" s="3"/>
      <c r="O84" s="3"/>
      <c r="P84" s="4"/>
      <c r="Q84" s="49"/>
      <c r="R84" s="3"/>
      <c r="S84" s="3"/>
      <c r="T84" s="6"/>
    </row>
    <row r="85" spans="2:20" ht="13.5" customHeight="1" x14ac:dyDescent="0.15">
      <c r="B85" s="16"/>
      <c r="C85" s="36"/>
      <c r="D85" s="36"/>
      <c r="E85" s="37"/>
      <c r="F85" s="38"/>
      <c r="G85" s="39"/>
      <c r="H85" s="40"/>
      <c r="I85" s="42"/>
      <c r="L85" s="7"/>
      <c r="M85" s="7"/>
      <c r="N85" s="7"/>
      <c r="O85" s="7"/>
      <c r="P85" s="8"/>
      <c r="Q85" s="17"/>
      <c r="R85" s="7"/>
      <c r="S85" s="7"/>
      <c r="T85" s="9"/>
    </row>
    <row r="86" spans="2:20" ht="13.5" customHeight="1" x14ac:dyDescent="0.15">
      <c r="B86" s="15"/>
      <c r="C86" s="31"/>
      <c r="D86" s="31"/>
      <c r="E86" s="32"/>
      <c r="F86" s="33"/>
      <c r="G86" s="34"/>
      <c r="H86" s="35"/>
      <c r="I86" s="41"/>
      <c r="L86" s="3"/>
      <c r="M86" s="3"/>
      <c r="N86" s="3"/>
      <c r="O86" s="3"/>
      <c r="P86" s="4"/>
      <c r="Q86" s="49"/>
      <c r="R86" s="3"/>
      <c r="S86" s="3"/>
      <c r="T86" s="6"/>
    </row>
    <row r="87" spans="2:20" ht="13.5" customHeight="1" x14ac:dyDescent="0.15">
      <c r="B87" s="16"/>
      <c r="C87" s="36"/>
      <c r="D87" s="36"/>
      <c r="E87" s="37"/>
      <c r="F87" s="38"/>
      <c r="G87" s="39"/>
      <c r="H87" s="40"/>
      <c r="I87" s="42"/>
      <c r="L87" s="7"/>
      <c r="M87" s="7"/>
      <c r="N87" s="7"/>
      <c r="O87" s="7"/>
      <c r="P87" s="8"/>
      <c r="Q87" s="17"/>
      <c r="R87" s="7"/>
      <c r="S87" s="7"/>
      <c r="T87" s="9"/>
    </row>
    <row r="88" spans="2:20" ht="13.5" customHeight="1" x14ac:dyDescent="0.15">
      <c r="B88" s="15"/>
      <c r="C88" s="31"/>
      <c r="D88" s="31"/>
      <c r="E88" s="32"/>
      <c r="F88" s="33"/>
      <c r="G88" s="34"/>
      <c r="H88" s="35"/>
      <c r="I88" s="41"/>
      <c r="L88" s="3"/>
      <c r="M88" s="3"/>
      <c r="N88" s="3"/>
      <c r="O88" s="3"/>
      <c r="P88" s="4"/>
      <c r="Q88" s="49"/>
      <c r="R88" s="3"/>
      <c r="S88" s="3"/>
      <c r="T88" s="6"/>
    </row>
    <row r="89" spans="2:20" ht="13.5" customHeight="1" x14ac:dyDescent="0.15">
      <c r="B89" s="16"/>
      <c r="C89" s="36"/>
      <c r="D89" s="36"/>
      <c r="E89" s="37"/>
      <c r="F89" s="38"/>
      <c r="G89" s="39"/>
      <c r="H89" s="40"/>
      <c r="I89" s="42"/>
      <c r="L89" s="7"/>
      <c r="M89" s="7"/>
      <c r="N89" s="7"/>
      <c r="O89" s="7"/>
      <c r="P89" s="8"/>
      <c r="Q89" s="17"/>
      <c r="R89" s="7"/>
      <c r="S89" s="7"/>
      <c r="T89" s="9"/>
    </row>
    <row r="90" spans="2:20" ht="13.5" customHeight="1" x14ac:dyDescent="0.15">
      <c r="B90" s="15"/>
      <c r="C90" s="31"/>
      <c r="D90" s="31"/>
      <c r="E90" s="32"/>
      <c r="F90" s="33"/>
      <c r="G90" s="34"/>
      <c r="H90" s="35"/>
      <c r="I90" s="41"/>
      <c r="L90" s="3"/>
      <c r="M90" s="3"/>
      <c r="N90" s="3"/>
      <c r="O90" s="3"/>
      <c r="P90" s="4"/>
      <c r="Q90" s="49"/>
      <c r="R90" s="3"/>
      <c r="S90" s="3"/>
      <c r="T90" s="6"/>
    </row>
    <row r="91" spans="2:20" ht="13.5" customHeight="1" x14ac:dyDescent="0.15">
      <c r="B91" s="16"/>
      <c r="C91" s="36"/>
      <c r="D91" s="36"/>
      <c r="E91" s="37"/>
      <c r="F91" s="38"/>
      <c r="G91" s="39"/>
      <c r="H91" s="40"/>
      <c r="I91" s="42"/>
      <c r="L91" s="7"/>
      <c r="M91" s="7"/>
      <c r="N91" s="7"/>
      <c r="O91" s="7"/>
      <c r="P91" s="8"/>
      <c r="Q91" s="17"/>
      <c r="R91" s="7"/>
      <c r="S91" s="7"/>
      <c r="T91" s="9"/>
    </row>
    <row r="92" spans="2:20" ht="13.5" customHeight="1" x14ac:dyDescent="0.15">
      <c r="B92" s="15"/>
      <c r="C92" s="31"/>
      <c r="D92" s="31"/>
      <c r="E92" s="32"/>
      <c r="F92" s="33"/>
      <c r="G92" s="34"/>
      <c r="H92" s="35"/>
      <c r="I92" s="41"/>
      <c r="L92" s="3"/>
      <c r="M92" s="3"/>
      <c r="N92" s="3"/>
      <c r="O92" s="3"/>
      <c r="P92" s="4"/>
      <c r="Q92" s="49"/>
      <c r="R92" s="3"/>
      <c r="S92" s="3"/>
      <c r="T92" s="6"/>
    </row>
    <row r="93" spans="2:20" ht="13.5" customHeight="1" x14ac:dyDescent="0.15">
      <c r="B93" s="16"/>
      <c r="C93" s="36"/>
      <c r="D93" s="36"/>
      <c r="E93" s="37"/>
      <c r="F93" s="38"/>
      <c r="G93" s="39"/>
      <c r="H93" s="40"/>
      <c r="I93" s="42"/>
      <c r="L93" s="7"/>
      <c r="M93" s="7"/>
      <c r="N93" s="7"/>
      <c r="O93" s="7"/>
      <c r="P93" s="8"/>
      <c r="Q93" s="17"/>
      <c r="R93" s="7"/>
      <c r="S93" s="7"/>
      <c r="T93" s="9"/>
    </row>
    <row r="94" spans="2:20" ht="13.5" customHeight="1" x14ac:dyDescent="0.15">
      <c r="B94" s="15"/>
      <c r="C94" s="31"/>
      <c r="D94" s="31"/>
      <c r="E94" s="32"/>
      <c r="F94" s="33"/>
      <c r="G94" s="34"/>
      <c r="H94" s="35"/>
      <c r="I94" s="41"/>
      <c r="L94" s="3"/>
      <c r="M94" s="3"/>
      <c r="N94" s="3"/>
      <c r="O94" s="3"/>
      <c r="P94" s="4"/>
      <c r="Q94" s="49"/>
      <c r="R94" s="3"/>
      <c r="S94" s="3"/>
      <c r="T94" s="6"/>
    </row>
    <row r="95" spans="2:20" ht="13.5" customHeight="1" x14ac:dyDescent="0.15">
      <c r="B95" s="16"/>
      <c r="C95" s="36"/>
      <c r="D95" s="36"/>
      <c r="E95" s="37"/>
      <c r="F95" s="38"/>
      <c r="G95" s="39"/>
      <c r="H95" s="40"/>
      <c r="I95" s="42"/>
      <c r="L95" s="7"/>
      <c r="M95" s="7"/>
      <c r="N95" s="7"/>
      <c r="O95" s="7"/>
      <c r="P95" s="8"/>
      <c r="Q95" s="17"/>
      <c r="R95" s="7"/>
      <c r="S95" s="7"/>
      <c r="T95" s="9"/>
    </row>
    <row r="96" spans="2:20" ht="13.5" customHeight="1" x14ac:dyDescent="0.15">
      <c r="B96" s="15"/>
      <c r="C96" s="31"/>
      <c r="D96" s="31"/>
      <c r="E96" s="32"/>
      <c r="F96" s="33"/>
      <c r="G96" s="34"/>
      <c r="H96" s="35"/>
      <c r="I96" s="41"/>
      <c r="L96" s="3"/>
      <c r="M96" s="3"/>
      <c r="N96" s="3"/>
      <c r="O96" s="3"/>
      <c r="P96" s="4"/>
      <c r="Q96" s="49"/>
      <c r="R96" s="3"/>
      <c r="S96" s="3"/>
      <c r="T96" s="6"/>
    </row>
    <row r="97" spans="2:20" ht="13.5" customHeight="1" x14ac:dyDescent="0.15">
      <c r="B97" s="16"/>
      <c r="C97" s="36"/>
      <c r="D97" s="36"/>
      <c r="E97" s="37"/>
      <c r="F97" s="38"/>
      <c r="G97" s="39"/>
      <c r="H97" s="40"/>
      <c r="I97" s="42"/>
      <c r="L97" s="7"/>
      <c r="M97" s="7"/>
      <c r="N97" s="7"/>
      <c r="O97" s="7"/>
      <c r="P97" s="8"/>
      <c r="Q97" s="17"/>
      <c r="R97" s="7"/>
      <c r="S97" s="7"/>
      <c r="T97" s="9"/>
    </row>
    <row r="98" spans="2:20" ht="13.5" customHeight="1" x14ac:dyDescent="0.15">
      <c r="B98" s="15"/>
      <c r="C98" s="31"/>
      <c r="D98" s="31"/>
      <c r="E98" s="32"/>
      <c r="F98" s="33"/>
      <c r="G98" s="34"/>
      <c r="H98" s="35"/>
      <c r="I98" s="41"/>
      <c r="L98" s="3"/>
      <c r="M98" s="3"/>
      <c r="N98" s="3"/>
      <c r="O98" s="3"/>
      <c r="P98" s="4"/>
      <c r="Q98" s="49"/>
      <c r="R98" s="3"/>
      <c r="S98" s="3"/>
      <c r="T98" s="6"/>
    </row>
    <row r="99" spans="2:20" ht="13.5" customHeight="1" x14ac:dyDescent="0.15">
      <c r="B99" s="16"/>
      <c r="C99" s="36"/>
      <c r="D99" s="36"/>
      <c r="E99" s="37"/>
      <c r="F99" s="38"/>
      <c r="G99" s="39"/>
      <c r="H99" s="40"/>
      <c r="I99" s="42"/>
      <c r="L99" s="7"/>
      <c r="M99" s="7"/>
      <c r="N99" s="7"/>
      <c r="O99" s="7"/>
      <c r="P99" s="8"/>
      <c r="Q99" s="17"/>
      <c r="R99" s="7"/>
      <c r="S99" s="7"/>
      <c r="T99" s="9"/>
    </row>
    <row r="100" spans="2:20" ht="13.5" customHeight="1" x14ac:dyDescent="0.15">
      <c r="B100" s="15"/>
      <c r="C100" s="31"/>
      <c r="D100" s="31"/>
      <c r="E100" s="32"/>
      <c r="F100" s="33"/>
      <c r="G100" s="34"/>
      <c r="H100" s="35"/>
      <c r="I100" s="41"/>
      <c r="L100" s="3"/>
      <c r="M100" s="3"/>
      <c r="N100" s="3"/>
      <c r="O100" s="3"/>
      <c r="P100" s="4"/>
      <c r="Q100" s="49"/>
      <c r="R100" s="3"/>
      <c r="S100" s="3"/>
      <c r="T100" s="6"/>
    </row>
    <row r="101" spans="2:20" ht="13.5" customHeight="1" x14ac:dyDescent="0.15">
      <c r="B101" s="16"/>
      <c r="C101" s="36"/>
      <c r="D101" s="36"/>
      <c r="E101" s="37"/>
      <c r="F101" s="38"/>
      <c r="G101" s="39"/>
      <c r="H101" s="40"/>
      <c r="I101" s="42"/>
      <c r="L101" s="7"/>
      <c r="M101" s="7"/>
      <c r="N101" s="7"/>
      <c r="O101" s="7"/>
      <c r="P101" s="8"/>
      <c r="Q101" s="17"/>
      <c r="R101" s="7"/>
      <c r="S101" s="7"/>
      <c r="T101" s="9"/>
    </row>
    <row r="102" spans="2:20" ht="13.5" customHeight="1" x14ac:dyDescent="0.15">
      <c r="B102" s="15"/>
      <c r="C102" s="31"/>
      <c r="D102" s="31"/>
      <c r="E102" s="32"/>
      <c r="F102" s="33"/>
      <c r="G102" s="34"/>
      <c r="H102" s="35"/>
      <c r="I102" s="41"/>
      <c r="L102" s="3"/>
      <c r="M102" s="3"/>
      <c r="N102" s="3"/>
      <c r="O102" s="3"/>
      <c r="P102" s="4"/>
      <c r="Q102" s="49"/>
      <c r="R102" s="3"/>
      <c r="S102" s="3"/>
      <c r="T102" s="6"/>
    </row>
    <row r="103" spans="2:20" ht="13.5" customHeight="1" x14ac:dyDescent="0.15">
      <c r="B103" s="16"/>
      <c r="C103" s="36"/>
      <c r="D103" s="36"/>
      <c r="E103" s="37"/>
      <c r="F103" s="38"/>
      <c r="G103" s="39"/>
      <c r="H103" s="40"/>
      <c r="I103" s="42"/>
      <c r="L103" s="7"/>
      <c r="M103" s="7"/>
      <c r="N103" s="7"/>
      <c r="O103" s="7"/>
      <c r="P103" s="8"/>
      <c r="Q103" s="17"/>
      <c r="R103" s="7"/>
      <c r="S103" s="7"/>
      <c r="T103" s="9"/>
    </row>
    <row r="104" spans="2:20" ht="13.5" customHeight="1" x14ac:dyDescent="0.15">
      <c r="B104" s="15"/>
      <c r="C104" s="31"/>
      <c r="D104" s="31"/>
      <c r="E104" s="32"/>
      <c r="F104" s="33"/>
      <c r="G104" s="34"/>
      <c r="H104" s="35"/>
      <c r="I104" s="41"/>
      <c r="L104" s="3"/>
      <c r="M104" s="3"/>
      <c r="N104" s="3"/>
      <c r="O104" s="3"/>
      <c r="P104" s="4"/>
      <c r="Q104" s="49"/>
      <c r="R104" s="3"/>
      <c r="S104" s="3"/>
      <c r="T104" s="6"/>
    </row>
    <row r="105" spans="2:20" ht="13.5" customHeight="1" x14ac:dyDescent="0.15">
      <c r="B105" s="16"/>
      <c r="C105" s="36"/>
      <c r="D105" s="36"/>
      <c r="E105" s="37"/>
      <c r="F105" s="38"/>
      <c r="G105" s="39"/>
      <c r="H105" s="40"/>
      <c r="I105" s="42"/>
      <c r="L105" s="7"/>
      <c r="M105" s="7"/>
      <c r="N105" s="7"/>
      <c r="O105" s="7"/>
      <c r="P105" s="8"/>
      <c r="Q105" s="17"/>
      <c r="R105" s="7"/>
      <c r="S105" s="7"/>
      <c r="T105" s="9"/>
    </row>
    <row r="106" spans="2:20" ht="13.5" customHeight="1" x14ac:dyDescent="0.15">
      <c r="B106" s="15"/>
      <c r="C106" s="31"/>
      <c r="D106" s="31"/>
      <c r="E106" s="32"/>
      <c r="F106" s="33"/>
      <c r="G106" s="34"/>
      <c r="H106" s="35"/>
      <c r="I106" s="41"/>
      <c r="L106" s="3"/>
      <c r="M106" s="3"/>
      <c r="N106" s="3"/>
      <c r="O106" s="3"/>
      <c r="P106" s="4"/>
      <c r="Q106" s="49"/>
      <c r="R106" s="3"/>
      <c r="S106" s="3"/>
      <c r="T106" s="6"/>
    </row>
    <row r="107" spans="2:20" ht="13.5" customHeight="1" x14ac:dyDescent="0.15">
      <c r="B107" s="16"/>
      <c r="C107" s="36"/>
      <c r="D107" s="36"/>
      <c r="E107" s="37"/>
      <c r="F107" s="38"/>
      <c r="G107" s="39"/>
      <c r="H107" s="40"/>
      <c r="I107" s="42"/>
      <c r="L107" s="7"/>
      <c r="M107" s="7"/>
      <c r="N107" s="7"/>
      <c r="O107" s="7"/>
      <c r="P107" s="8"/>
      <c r="Q107" s="17"/>
      <c r="R107" s="7"/>
      <c r="S107" s="7"/>
      <c r="T107" s="9"/>
    </row>
    <row r="108" spans="2:20" ht="13.5" customHeight="1" x14ac:dyDescent="0.15">
      <c r="B108" s="15"/>
      <c r="C108" s="31"/>
      <c r="D108" s="31"/>
      <c r="E108" s="32"/>
      <c r="F108" s="33"/>
      <c r="G108" s="34"/>
      <c r="H108" s="35"/>
      <c r="I108" s="41"/>
      <c r="L108" s="3"/>
      <c r="M108" s="3"/>
      <c r="N108" s="3"/>
      <c r="O108" s="3"/>
      <c r="P108" s="4"/>
      <c r="Q108" s="49"/>
      <c r="R108" s="3"/>
      <c r="S108" s="3"/>
      <c r="T108" s="6"/>
    </row>
    <row r="109" spans="2:20" ht="13.5" customHeight="1" x14ac:dyDescent="0.15">
      <c r="B109" s="16"/>
      <c r="C109" s="36"/>
      <c r="D109" s="36"/>
      <c r="E109" s="37"/>
      <c r="F109" s="38"/>
      <c r="G109" s="39"/>
      <c r="H109" s="40"/>
      <c r="I109" s="42"/>
      <c r="L109" s="7"/>
      <c r="M109" s="7"/>
      <c r="N109" s="7"/>
      <c r="O109" s="7"/>
      <c r="P109" s="8"/>
      <c r="Q109" s="17"/>
      <c r="R109" s="7"/>
      <c r="S109" s="7"/>
      <c r="T109" s="9"/>
    </row>
    <row r="110" spans="2:20" ht="13.5" customHeight="1" x14ac:dyDescent="0.15">
      <c r="B110" s="15"/>
      <c r="C110" s="31"/>
      <c r="D110" s="31"/>
      <c r="E110" s="32"/>
      <c r="F110" s="33"/>
      <c r="G110" s="34"/>
      <c r="H110" s="35"/>
      <c r="I110" s="41"/>
      <c r="L110" s="3"/>
      <c r="M110" s="3"/>
      <c r="N110" s="3"/>
      <c r="O110" s="3"/>
      <c r="P110" s="4"/>
      <c r="Q110" s="49"/>
      <c r="R110" s="3"/>
      <c r="S110" s="3"/>
      <c r="T110" s="6"/>
    </row>
    <row r="111" spans="2:20" ht="13.5" customHeight="1" x14ac:dyDescent="0.15">
      <c r="B111" s="16"/>
      <c r="C111" s="36"/>
      <c r="D111" s="36"/>
      <c r="E111" s="37"/>
      <c r="F111" s="38"/>
      <c r="G111" s="39"/>
      <c r="H111" s="40"/>
      <c r="I111" s="42"/>
      <c r="L111" s="7"/>
      <c r="M111" s="7"/>
      <c r="N111" s="7"/>
      <c r="O111" s="7"/>
      <c r="P111" s="8"/>
      <c r="Q111" s="17"/>
      <c r="R111" s="7"/>
      <c r="S111" s="7"/>
      <c r="T111" s="9"/>
    </row>
    <row r="112" spans="2:20" ht="13.5" customHeight="1" x14ac:dyDescent="0.15">
      <c r="B112" s="15"/>
      <c r="C112" s="31"/>
      <c r="D112" s="31"/>
      <c r="E112" s="32"/>
      <c r="F112" s="33"/>
      <c r="G112" s="34"/>
      <c r="H112" s="35"/>
      <c r="I112" s="41"/>
      <c r="L112" s="3"/>
      <c r="M112" s="3"/>
      <c r="N112" s="3"/>
      <c r="O112" s="3"/>
      <c r="P112" s="4"/>
      <c r="Q112" s="49"/>
      <c r="R112" s="3"/>
      <c r="S112" s="3"/>
      <c r="T112" s="6"/>
    </row>
    <row r="113" spans="2:20" ht="13.5" customHeight="1" x14ac:dyDescent="0.15">
      <c r="B113" s="16"/>
      <c r="C113" s="36"/>
      <c r="D113" s="36"/>
      <c r="E113" s="37"/>
      <c r="F113" s="38"/>
      <c r="G113" s="39"/>
      <c r="H113" s="40"/>
      <c r="I113" s="42"/>
      <c r="L113" s="7"/>
      <c r="M113" s="7"/>
      <c r="N113" s="7"/>
      <c r="O113" s="7"/>
      <c r="P113" s="8"/>
      <c r="Q113" s="17"/>
      <c r="R113" s="7"/>
      <c r="S113" s="7"/>
      <c r="T113" s="9"/>
    </row>
    <row r="114" spans="2:20" ht="13.5" customHeight="1" x14ac:dyDescent="0.15">
      <c r="B114" s="15"/>
      <c r="C114" s="31"/>
      <c r="D114" s="31"/>
      <c r="E114" s="32"/>
      <c r="F114" s="33"/>
      <c r="G114" s="34"/>
      <c r="H114" s="35"/>
      <c r="I114" s="41"/>
      <c r="L114" s="3"/>
      <c r="M114" s="3"/>
      <c r="N114" s="3"/>
      <c r="O114" s="3"/>
      <c r="P114" s="4"/>
      <c r="Q114" s="49"/>
      <c r="R114" s="3"/>
      <c r="S114" s="3"/>
      <c r="T114" s="6"/>
    </row>
    <row r="115" spans="2:20" ht="13.5" customHeight="1" x14ac:dyDescent="0.15">
      <c r="B115" s="16"/>
      <c r="C115" s="36"/>
      <c r="D115" s="36"/>
      <c r="E115" s="37"/>
      <c r="F115" s="38"/>
      <c r="G115" s="39"/>
      <c r="H115" s="40"/>
      <c r="I115" s="42"/>
      <c r="L115" s="7"/>
      <c r="M115" s="7"/>
      <c r="N115" s="7"/>
      <c r="O115" s="7"/>
      <c r="P115" s="8"/>
      <c r="Q115" s="17"/>
      <c r="R115" s="7"/>
      <c r="S115" s="7"/>
      <c r="T115" s="9"/>
    </row>
    <row r="116" spans="2:20" ht="13.5" customHeight="1" x14ac:dyDescent="0.15">
      <c r="B116" s="15"/>
      <c r="C116" s="31"/>
      <c r="D116" s="31"/>
      <c r="E116" s="32"/>
      <c r="F116" s="33"/>
      <c r="G116" s="34"/>
      <c r="H116" s="35"/>
      <c r="I116" s="41"/>
      <c r="L116" s="3"/>
      <c r="M116" s="3"/>
      <c r="N116" s="3"/>
      <c r="O116" s="3"/>
      <c r="P116" s="4"/>
      <c r="Q116" s="49"/>
      <c r="R116" s="3"/>
      <c r="S116" s="3"/>
      <c r="T116" s="6"/>
    </row>
    <row r="117" spans="2:20" ht="13.5" customHeight="1" x14ac:dyDescent="0.15">
      <c r="B117" s="16"/>
      <c r="C117" s="36"/>
      <c r="D117" s="36"/>
      <c r="E117" s="37"/>
      <c r="F117" s="38"/>
      <c r="G117" s="39"/>
      <c r="H117" s="40"/>
      <c r="I117" s="42"/>
      <c r="L117" s="7"/>
      <c r="M117" s="7"/>
      <c r="N117" s="7"/>
      <c r="O117" s="7"/>
      <c r="P117" s="8"/>
      <c r="Q117" s="17"/>
      <c r="R117" s="7"/>
      <c r="S117" s="7"/>
      <c r="T117" s="9"/>
    </row>
    <row r="118" spans="2:20" ht="13.5" customHeight="1" x14ac:dyDescent="0.15">
      <c r="B118" s="15"/>
      <c r="C118" s="31"/>
      <c r="D118" s="31"/>
      <c r="E118" s="32"/>
      <c r="F118" s="33"/>
      <c r="G118" s="34"/>
      <c r="H118" s="35"/>
      <c r="I118" s="41"/>
      <c r="L118" s="3"/>
      <c r="M118" s="3"/>
      <c r="N118" s="3"/>
      <c r="O118" s="3"/>
      <c r="P118" s="4"/>
      <c r="Q118" s="49"/>
      <c r="R118" s="3"/>
      <c r="S118" s="3"/>
      <c r="T118" s="6"/>
    </row>
    <row r="119" spans="2:20" ht="13.5" customHeight="1" x14ac:dyDescent="0.15">
      <c r="B119" s="16"/>
      <c r="C119" s="36"/>
      <c r="D119" s="36"/>
      <c r="E119" s="37"/>
      <c r="F119" s="38"/>
      <c r="G119" s="39"/>
      <c r="H119" s="40"/>
      <c r="I119" s="42"/>
      <c r="L119" s="7"/>
      <c r="M119" s="7"/>
      <c r="N119" s="7"/>
      <c r="O119" s="7"/>
      <c r="P119" s="8"/>
      <c r="Q119" s="17"/>
      <c r="R119" s="7"/>
      <c r="S119" s="7"/>
      <c r="T119" s="9"/>
    </row>
    <row r="120" spans="2:20" ht="13.5" customHeight="1" x14ac:dyDescent="0.15">
      <c r="B120" s="15"/>
      <c r="C120" s="31"/>
      <c r="D120" s="31"/>
      <c r="E120" s="32"/>
      <c r="F120" s="33"/>
      <c r="G120" s="34"/>
      <c r="H120" s="35"/>
      <c r="I120" s="41"/>
      <c r="L120" s="3"/>
      <c r="M120" s="3"/>
      <c r="N120" s="3"/>
      <c r="O120" s="3"/>
      <c r="P120" s="4"/>
      <c r="Q120" s="49"/>
      <c r="R120" s="3"/>
      <c r="S120" s="3"/>
      <c r="T120" s="6"/>
    </row>
    <row r="121" spans="2:20" ht="13.5" customHeight="1" x14ac:dyDescent="0.15">
      <c r="B121" s="16"/>
      <c r="C121" s="36"/>
      <c r="D121" s="36"/>
      <c r="E121" s="37"/>
      <c r="F121" s="38"/>
      <c r="G121" s="39"/>
      <c r="H121" s="40"/>
      <c r="I121" s="42"/>
      <c r="L121" s="7"/>
      <c r="M121" s="7"/>
      <c r="N121" s="7"/>
      <c r="O121" s="7"/>
      <c r="P121" s="8"/>
      <c r="Q121" s="17"/>
      <c r="R121" s="7"/>
      <c r="S121" s="7"/>
      <c r="T121" s="9"/>
    </row>
    <row r="122" spans="2:20" ht="13.5" customHeight="1" x14ac:dyDescent="0.15">
      <c r="B122" s="15"/>
      <c r="C122" s="31"/>
      <c r="D122" s="31"/>
      <c r="E122" s="32"/>
      <c r="F122" s="33"/>
      <c r="G122" s="34"/>
      <c r="H122" s="35"/>
      <c r="I122" s="41"/>
      <c r="L122" s="3"/>
      <c r="M122" s="3"/>
      <c r="N122" s="3"/>
      <c r="O122" s="3"/>
      <c r="P122" s="4"/>
      <c r="Q122" s="49"/>
      <c r="R122" s="3"/>
      <c r="S122" s="3"/>
      <c r="T122" s="6"/>
    </row>
    <row r="123" spans="2:20" ht="13.5" customHeight="1" x14ac:dyDescent="0.15">
      <c r="B123" s="16"/>
      <c r="C123" s="36"/>
      <c r="D123" s="36"/>
      <c r="E123" s="37"/>
      <c r="F123" s="38"/>
      <c r="G123" s="39"/>
      <c r="H123" s="40"/>
      <c r="I123" s="42"/>
      <c r="L123" s="7"/>
      <c r="M123" s="7"/>
      <c r="N123" s="7"/>
      <c r="O123" s="7"/>
      <c r="P123" s="8"/>
      <c r="Q123" s="17"/>
      <c r="R123" s="7"/>
      <c r="S123" s="7"/>
      <c r="T123" s="9"/>
    </row>
    <row r="124" spans="2:20" ht="13.5" customHeight="1" x14ac:dyDescent="0.15">
      <c r="B124" s="15"/>
      <c r="C124" s="31"/>
      <c r="D124" s="31"/>
      <c r="E124" s="32"/>
      <c r="F124" s="33"/>
      <c r="G124" s="34"/>
      <c r="H124" s="35"/>
      <c r="I124" s="41"/>
      <c r="L124" s="3"/>
      <c r="M124" s="3"/>
      <c r="N124" s="3"/>
      <c r="O124" s="3"/>
      <c r="P124" s="4"/>
      <c r="Q124" s="49"/>
      <c r="R124" s="3"/>
      <c r="S124" s="3"/>
      <c r="T124" s="6"/>
    </row>
    <row r="125" spans="2:20" ht="13.5" customHeight="1" x14ac:dyDescent="0.15">
      <c r="B125" s="16"/>
      <c r="C125" s="36"/>
      <c r="D125" s="36"/>
      <c r="E125" s="37"/>
      <c r="F125" s="38"/>
      <c r="G125" s="39"/>
      <c r="H125" s="40"/>
      <c r="I125" s="42"/>
      <c r="L125" s="7"/>
      <c r="M125" s="7"/>
      <c r="N125" s="7"/>
      <c r="O125" s="7"/>
      <c r="P125" s="8"/>
      <c r="Q125" s="17"/>
      <c r="R125" s="7"/>
      <c r="S125" s="7"/>
      <c r="T125" s="9"/>
    </row>
    <row r="126" spans="2:20" ht="13.5" customHeight="1" x14ac:dyDescent="0.15">
      <c r="B126" s="15"/>
      <c r="C126" s="31"/>
      <c r="D126" s="31"/>
      <c r="E126" s="32"/>
      <c r="F126" s="33"/>
      <c r="G126" s="34"/>
      <c r="H126" s="35"/>
      <c r="I126" s="41"/>
      <c r="L126" s="3"/>
      <c r="M126" s="3"/>
      <c r="N126" s="3"/>
      <c r="O126" s="3"/>
      <c r="P126" s="4"/>
      <c r="Q126" s="49"/>
      <c r="R126" s="3"/>
      <c r="S126" s="3"/>
      <c r="T126" s="6"/>
    </row>
    <row r="127" spans="2:20" ht="13.5" customHeight="1" x14ac:dyDescent="0.15">
      <c r="B127" s="16"/>
      <c r="C127" s="36"/>
      <c r="D127" s="36"/>
      <c r="E127" s="37"/>
      <c r="F127" s="38"/>
      <c r="G127" s="39"/>
      <c r="H127" s="40"/>
      <c r="I127" s="42"/>
      <c r="L127" s="7"/>
      <c r="M127" s="7"/>
      <c r="N127" s="7"/>
      <c r="O127" s="7"/>
      <c r="P127" s="8"/>
      <c r="Q127" s="17"/>
      <c r="R127" s="7"/>
      <c r="S127" s="7"/>
      <c r="T127" s="9"/>
    </row>
    <row r="128" spans="2:20" ht="13.5" customHeight="1" x14ac:dyDescent="0.15">
      <c r="B128" s="15"/>
      <c r="C128" s="31"/>
      <c r="D128" s="31"/>
      <c r="E128" s="32"/>
      <c r="F128" s="33"/>
      <c r="G128" s="34"/>
      <c r="H128" s="35"/>
      <c r="I128" s="41"/>
      <c r="L128" s="3"/>
      <c r="M128" s="3"/>
      <c r="N128" s="3"/>
      <c r="O128" s="3"/>
      <c r="P128" s="4"/>
      <c r="Q128" s="49"/>
      <c r="R128" s="3"/>
      <c r="S128" s="3"/>
      <c r="T128" s="6"/>
    </row>
    <row r="129" spans="2:20" ht="13.5" customHeight="1" x14ac:dyDescent="0.15">
      <c r="B129" s="16"/>
      <c r="C129" s="36"/>
      <c r="D129" s="36"/>
      <c r="E129" s="37"/>
      <c r="F129" s="38"/>
      <c r="G129" s="39"/>
      <c r="H129" s="40"/>
      <c r="I129" s="42"/>
      <c r="L129" s="7"/>
      <c r="M129" s="7"/>
      <c r="N129" s="7"/>
      <c r="O129" s="7"/>
      <c r="P129" s="8"/>
      <c r="Q129" s="17"/>
      <c r="R129" s="7"/>
      <c r="S129" s="7"/>
      <c r="T129" s="9"/>
    </row>
    <row r="130" spans="2:20" ht="13.5" customHeight="1" x14ac:dyDescent="0.15">
      <c r="B130" s="15"/>
      <c r="C130" s="31"/>
      <c r="D130" s="31"/>
      <c r="E130" s="32"/>
      <c r="F130" s="33"/>
      <c r="G130" s="34"/>
      <c r="H130" s="35"/>
      <c r="I130" s="41"/>
      <c r="L130" s="3"/>
      <c r="M130" s="3"/>
      <c r="N130" s="3"/>
      <c r="O130" s="3"/>
      <c r="P130" s="4"/>
      <c r="Q130" s="49"/>
      <c r="R130" s="3"/>
      <c r="S130" s="3"/>
      <c r="T130" s="6"/>
    </row>
    <row r="131" spans="2:20" ht="13.5" customHeight="1" x14ac:dyDescent="0.15">
      <c r="B131" s="16"/>
      <c r="C131" s="36"/>
      <c r="D131" s="36"/>
      <c r="E131" s="37"/>
      <c r="F131" s="38"/>
      <c r="G131" s="39"/>
      <c r="H131" s="40"/>
      <c r="I131" s="42"/>
      <c r="L131" s="7"/>
      <c r="M131" s="7"/>
      <c r="N131" s="7"/>
      <c r="O131" s="7"/>
      <c r="P131" s="8"/>
      <c r="Q131" s="17"/>
      <c r="R131" s="7"/>
      <c r="S131" s="7"/>
      <c r="T131" s="9"/>
    </row>
    <row r="132" spans="2:20" ht="13.5" customHeight="1" x14ac:dyDescent="0.15">
      <c r="B132" s="15"/>
      <c r="C132" s="31"/>
      <c r="D132" s="31"/>
      <c r="E132" s="32"/>
      <c r="F132" s="33"/>
      <c r="G132" s="34"/>
      <c r="H132" s="35"/>
      <c r="I132" s="41"/>
      <c r="L132" s="3"/>
      <c r="M132" s="3"/>
      <c r="N132" s="3"/>
      <c r="O132" s="3"/>
      <c r="P132" s="4"/>
      <c r="Q132" s="49"/>
      <c r="R132" s="3"/>
      <c r="S132" s="3"/>
      <c r="T132" s="6"/>
    </row>
    <row r="133" spans="2:20" ht="13.5" customHeight="1" x14ac:dyDescent="0.15">
      <c r="B133" s="16"/>
      <c r="C133" s="36"/>
      <c r="D133" s="36"/>
      <c r="E133" s="37"/>
      <c r="F133" s="38"/>
      <c r="G133" s="39"/>
      <c r="H133" s="40"/>
      <c r="I133" s="42"/>
      <c r="L133" s="7"/>
      <c r="M133" s="7"/>
      <c r="N133" s="7"/>
      <c r="O133" s="7"/>
      <c r="P133" s="8"/>
      <c r="Q133" s="17"/>
      <c r="R133" s="7"/>
      <c r="S133" s="7"/>
      <c r="T133" s="9"/>
    </row>
    <row r="134" spans="2:20" ht="13.5" customHeight="1" x14ac:dyDescent="0.15">
      <c r="B134" s="15"/>
      <c r="C134" s="31"/>
      <c r="D134" s="31"/>
      <c r="E134" s="32"/>
      <c r="F134" s="33"/>
      <c r="G134" s="34"/>
      <c r="H134" s="35"/>
      <c r="I134" s="41"/>
      <c r="L134" s="3"/>
      <c r="M134" s="3"/>
      <c r="N134" s="3"/>
      <c r="O134" s="3"/>
      <c r="P134" s="4"/>
      <c r="Q134" s="49"/>
      <c r="R134" s="3"/>
      <c r="S134" s="3"/>
      <c r="T134" s="6"/>
    </row>
    <row r="135" spans="2:20" ht="13.5" customHeight="1" x14ac:dyDescent="0.15">
      <c r="B135" s="16"/>
      <c r="C135" s="36"/>
      <c r="D135" s="36"/>
      <c r="E135" s="37"/>
      <c r="F135" s="38"/>
      <c r="G135" s="39"/>
      <c r="H135" s="40"/>
      <c r="I135" s="42"/>
      <c r="L135" s="7"/>
      <c r="M135" s="7"/>
      <c r="N135" s="7"/>
      <c r="O135" s="7"/>
      <c r="P135" s="8"/>
      <c r="Q135" s="17"/>
      <c r="R135" s="7"/>
      <c r="S135" s="7"/>
      <c r="T135" s="9"/>
    </row>
    <row r="136" spans="2:20" ht="13.5" customHeight="1" x14ac:dyDescent="0.15">
      <c r="B136" s="15"/>
      <c r="C136" s="31"/>
      <c r="D136" s="31"/>
      <c r="E136" s="32"/>
      <c r="F136" s="33"/>
      <c r="G136" s="34"/>
      <c r="H136" s="35"/>
      <c r="I136" s="41"/>
      <c r="L136" s="3"/>
      <c r="M136" s="3"/>
      <c r="N136" s="3"/>
      <c r="O136" s="3"/>
      <c r="P136" s="4"/>
      <c r="Q136" s="49"/>
      <c r="R136" s="3"/>
      <c r="S136" s="3"/>
      <c r="T136" s="6"/>
    </row>
    <row r="137" spans="2:20" ht="13.5" customHeight="1" x14ac:dyDescent="0.15">
      <c r="B137" s="16"/>
      <c r="C137" s="36"/>
      <c r="D137" s="36"/>
      <c r="E137" s="37"/>
      <c r="F137" s="38"/>
      <c r="G137" s="39"/>
      <c r="H137" s="40"/>
      <c r="I137" s="42"/>
      <c r="L137" s="7"/>
      <c r="M137" s="7"/>
      <c r="N137" s="7"/>
      <c r="O137" s="7"/>
      <c r="P137" s="8"/>
      <c r="Q137" s="17"/>
      <c r="R137" s="7"/>
      <c r="S137" s="7"/>
      <c r="T137" s="9"/>
    </row>
    <row r="138" spans="2:20" ht="13.5" customHeight="1" x14ac:dyDescent="0.15">
      <c r="B138" s="15"/>
      <c r="C138" s="31"/>
      <c r="D138" s="31"/>
      <c r="E138" s="32"/>
      <c r="F138" s="33"/>
      <c r="G138" s="34"/>
      <c r="H138" s="35"/>
      <c r="I138" s="41"/>
      <c r="L138" s="3"/>
      <c r="M138" s="3"/>
      <c r="N138" s="3"/>
      <c r="O138" s="3"/>
      <c r="P138" s="4"/>
      <c r="Q138" s="49"/>
      <c r="R138" s="3"/>
      <c r="S138" s="3"/>
      <c r="T138" s="6"/>
    </row>
    <row r="139" spans="2:20" ht="13.5" customHeight="1" x14ac:dyDescent="0.15">
      <c r="B139" s="16"/>
      <c r="C139" s="36"/>
      <c r="D139" s="36"/>
      <c r="E139" s="37"/>
      <c r="F139" s="38"/>
      <c r="G139" s="39"/>
      <c r="H139" s="40"/>
      <c r="I139" s="42"/>
      <c r="L139" s="7"/>
      <c r="M139" s="7"/>
      <c r="N139" s="7"/>
      <c r="O139" s="7"/>
      <c r="P139" s="8"/>
      <c r="Q139" s="17"/>
      <c r="R139" s="7"/>
      <c r="S139" s="7"/>
      <c r="T139" s="9"/>
    </row>
    <row r="140" spans="2:20" ht="13.5" customHeight="1" x14ac:dyDescent="0.15">
      <c r="B140" s="15"/>
      <c r="C140" s="31"/>
      <c r="D140" s="31"/>
      <c r="E140" s="32"/>
      <c r="F140" s="33"/>
      <c r="G140" s="34"/>
      <c r="H140" s="35"/>
      <c r="I140" s="41"/>
      <c r="L140" s="3"/>
      <c r="M140" s="3"/>
      <c r="N140" s="3"/>
      <c r="O140" s="3"/>
      <c r="P140" s="4"/>
      <c r="Q140" s="49"/>
      <c r="R140" s="3"/>
      <c r="S140" s="3"/>
      <c r="T140" s="6"/>
    </row>
    <row r="141" spans="2:20" ht="13.5" customHeight="1" x14ac:dyDescent="0.15">
      <c r="B141" s="16"/>
      <c r="C141" s="36"/>
      <c r="D141" s="36"/>
      <c r="E141" s="37"/>
      <c r="F141" s="38"/>
      <c r="G141" s="39"/>
      <c r="H141" s="40"/>
      <c r="I141" s="42"/>
      <c r="L141" s="7"/>
      <c r="M141" s="7"/>
      <c r="N141" s="7"/>
      <c r="O141" s="7"/>
      <c r="P141" s="8"/>
      <c r="Q141" s="17"/>
      <c r="R141" s="7"/>
      <c r="S141" s="7"/>
      <c r="T141" s="9"/>
    </row>
    <row r="142" spans="2:20" ht="13.5" customHeight="1" x14ac:dyDescent="0.15">
      <c r="B142" s="15"/>
      <c r="C142" s="31"/>
      <c r="D142" s="31"/>
      <c r="E142" s="32"/>
      <c r="F142" s="33"/>
      <c r="G142" s="34"/>
      <c r="H142" s="35"/>
      <c r="I142" s="41"/>
      <c r="L142" s="3"/>
      <c r="M142" s="3"/>
      <c r="N142" s="3"/>
      <c r="O142" s="3"/>
      <c r="P142" s="4"/>
      <c r="Q142" s="49"/>
      <c r="R142" s="3"/>
      <c r="S142" s="3"/>
      <c r="T142" s="6"/>
    </row>
    <row r="143" spans="2:20" ht="13.5" customHeight="1" x14ac:dyDescent="0.15">
      <c r="B143" s="16"/>
      <c r="C143" s="36"/>
      <c r="D143" s="36"/>
      <c r="E143" s="37"/>
      <c r="F143" s="38"/>
      <c r="G143" s="39"/>
      <c r="H143" s="40"/>
      <c r="I143" s="42"/>
      <c r="L143" s="7"/>
      <c r="M143" s="7"/>
      <c r="N143" s="7"/>
      <c r="O143" s="7"/>
      <c r="P143" s="8"/>
      <c r="Q143" s="17"/>
      <c r="R143" s="7"/>
      <c r="S143" s="7"/>
      <c r="T143" s="9"/>
    </row>
    <row r="144" spans="2:20" ht="13.5" customHeight="1" x14ac:dyDescent="0.15">
      <c r="B144" s="15"/>
      <c r="C144" s="31"/>
      <c r="D144" s="31"/>
      <c r="E144" s="32"/>
      <c r="F144" s="33"/>
      <c r="G144" s="34"/>
      <c r="H144" s="35"/>
      <c r="I144" s="41"/>
      <c r="L144" s="3"/>
      <c r="M144" s="3"/>
      <c r="N144" s="3"/>
      <c r="O144" s="3"/>
      <c r="P144" s="4"/>
      <c r="Q144" s="49"/>
      <c r="R144" s="3"/>
      <c r="S144" s="3"/>
      <c r="T144" s="6"/>
    </row>
    <row r="145" spans="2:20" ht="13.5" customHeight="1" x14ac:dyDescent="0.15">
      <c r="B145" s="16"/>
      <c r="C145" s="36"/>
      <c r="D145" s="36"/>
      <c r="E145" s="37"/>
      <c r="F145" s="38"/>
      <c r="G145" s="39"/>
      <c r="H145" s="40"/>
      <c r="I145" s="42"/>
      <c r="L145" s="7"/>
      <c r="M145" s="7"/>
      <c r="N145" s="7"/>
      <c r="O145" s="7"/>
      <c r="P145" s="8"/>
      <c r="Q145" s="17"/>
      <c r="R145" s="7"/>
      <c r="S145" s="7"/>
      <c r="T145" s="9"/>
    </row>
    <row r="146" spans="2:20" ht="13.5" customHeight="1" x14ac:dyDescent="0.15">
      <c r="B146" s="15"/>
      <c r="C146" s="31"/>
      <c r="D146" s="31"/>
      <c r="E146" s="32"/>
      <c r="F146" s="33"/>
      <c r="G146" s="34"/>
      <c r="H146" s="35"/>
      <c r="I146" s="41"/>
      <c r="L146" s="3"/>
      <c r="M146" s="3"/>
      <c r="N146" s="3"/>
      <c r="O146" s="3"/>
      <c r="P146" s="4"/>
      <c r="Q146" s="49"/>
      <c r="R146" s="3"/>
      <c r="S146" s="3"/>
      <c r="T146" s="6"/>
    </row>
    <row r="147" spans="2:20" ht="13.5" customHeight="1" x14ac:dyDescent="0.15">
      <c r="B147" s="16"/>
      <c r="C147" s="36"/>
      <c r="D147" s="36"/>
      <c r="E147" s="37"/>
      <c r="F147" s="38"/>
      <c r="G147" s="39"/>
      <c r="H147" s="40"/>
      <c r="I147" s="42"/>
      <c r="L147" s="7"/>
      <c r="M147" s="7"/>
      <c r="N147" s="7"/>
      <c r="O147" s="7"/>
      <c r="P147" s="8"/>
      <c r="Q147" s="17"/>
      <c r="R147" s="7"/>
      <c r="S147" s="7"/>
      <c r="T147" s="9"/>
    </row>
    <row r="148" spans="2:20" ht="13.5" customHeight="1" x14ac:dyDescent="0.15">
      <c r="B148" s="15"/>
      <c r="C148" s="31"/>
      <c r="D148" s="31"/>
      <c r="E148" s="32"/>
      <c r="F148" s="33"/>
      <c r="G148" s="34"/>
      <c r="H148" s="35"/>
      <c r="I148" s="41"/>
      <c r="L148" s="3"/>
      <c r="M148" s="3"/>
      <c r="N148" s="3"/>
      <c r="O148" s="3"/>
      <c r="P148" s="4"/>
      <c r="Q148" s="49"/>
      <c r="R148" s="3"/>
      <c r="S148" s="3"/>
      <c r="T148" s="6"/>
    </row>
    <row r="149" spans="2:20" ht="13.5" customHeight="1" x14ac:dyDescent="0.15">
      <c r="B149" s="16"/>
      <c r="C149" s="36"/>
      <c r="D149" s="36"/>
      <c r="E149" s="37"/>
      <c r="F149" s="38"/>
      <c r="G149" s="39"/>
      <c r="H149" s="40"/>
      <c r="I149" s="42"/>
      <c r="L149" s="7"/>
      <c r="M149" s="7"/>
      <c r="N149" s="7"/>
      <c r="O149" s="7"/>
      <c r="P149" s="8"/>
      <c r="Q149" s="17"/>
      <c r="R149" s="7"/>
      <c r="S149" s="7"/>
      <c r="T149" s="9"/>
    </row>
    <row r="150" spans="2:20" ht="13.5" customHeight="1" x14ac:dyDescent="0.15">
      <c r="B150" s="15"/>
      <c r="C150" s="31"/>
      <c r="D150" s="31"/>
      <c r="E150" s="32"/>
      <c r="F150" s="33"/>
      <c r="G150" s="34"/>
      <c r="H150" s="35"/>
      <c r="I150" s="41"/>
      <c r="L150" s="3"/>
      <c r="M150" s="3"/>
      <c r="N150" s="3"/>
      <c r="O150" s="3"/>
      <c r="P150" s="4"/>
      <c r="Q150" s="49"/>
      <c r="R150" s="3"/>
      <c r="S150" s="3"/>
      <c r="T150" s="6"/>
    </row>
    <row r="151" spans="2:20" ht="13.5" customHeight="1" x14ac:dyDescent="0.15">
      <c r="B151" s="16"/>
      <c r="C151" s="36"/>
      <c r="D151" s="36"/>
      <c r="E151" s="37"/>
      <c r="F151" s="38"/>
      <c r="G151" s="39"/>
      <c r="H151" s="40"/>
      <c r="I151" s="42"/>
      <c r="L151" s="7"/>
      <c r="M151" s="7"/>
      <c r="N151" s="7"/>
      <c r="O151" s="7"/>
      <c r="P151" s="8"/>
      <c r="Q151" s="17"/>
      <c r="R151" s="7"/>
      <c r="S151" s="7"/>
      <c r="T151" s="9"/>
    </row>
    <row r="152" spans="2:20" ht="13.5" customHeight="1" x14ac:dyDescent="0.15">
      <c r="B152" s="15"/>
      <c r="C152" s="31"/>
      <c r="D152" s="31"/>
      <c r="E152" s="32"/>
      <c r="F152" s="33"/>
      <c r="G152" s="34"/>
      <c r="H152" s="35"/>
      <c r="I152" s="41"/>
      <c r="L152" s="3"/>
      <c r="M152" s="3"/>
      <c r="N152" s="3"/>
      <c r="O152" s="3"/>
      <c r="P152" s="4"/>
      <c r="Q152" s="49"/>
      <c r="R152" s="3"/>
      <c r="S152" s="3"/>
      <c r="T152" s="6"/>
    </row>
    <row r="153" spans="2:20" ht="13.5" customHeight="1" x14ac:dyDescent="0.15">
      <c r="B153" s="16"/>
      <c r="C153" s="36"/>
      <c r="D153" s="36"/>
      <c r="E153" s="37"/>
      <c r="F153" s="38"/>
      <c r="G153" s="39"/>
      <c r="H153" s="40"/>
      <c r="I153" s="42"/>
      <c r="L153" s="7"/>
      <c r="M153" s="7"/>
      <c r="N153" s="7"/>
      <c r="O153" s="7"/>
      <c r="P153" s="8"/>
      <c r="Q153" s="17"/>
      <c r="R153" s="7"/>
      <c r="S153" s="7"/>
      <c r="T153" s="9"/>
    </row>
    <row r="154" spans="2:20" ht="13.5" customHeight="1" x14ac:dyDescent="0.15">
      <c r="B154" s="15"/>
      <c r="C154" s="31"/>
      <c r="D154" s="31"/>
      <c r="E154" s="32"/>
      <c r="F154" s="33"/>
      <c r="G154" s="34"/>
      <c r="H154" s="35"/>
      <c r="I154" s="41"/>
      <c r="L154" s="3"/>
      <c r="M154" s="3"/>
      <c r="N154" s="3"/>
      <c r="O154" s="3"/>
      <c r="P154" s="4"/>
      <c r="Q154" s="49"/>
      <c r="R154" s="3"/>
      <c r="S154" s="3"/>
      <c r="T154" s="6"/>
    </row>
    <row r="155" spans="2:20" ht="13.5" customHeight="1" x14ac:dyDescent="0.15">
      <c r="B155" s="16"/>
      <c r="C155" s="36"/>
      <c r="D155" s="36"/>
      <c r="E155" s="37"/>
      <c r="F155" s="38"/>
      <c r="G155" s="39"/>
      <c r="H155" s="40"/>
      <c r="I155" s="42"/>
      <c r="L155" s="7"/>
      <c r="M155" s="7"/>
      <c r="N155" s="7"/>
      <c r="O155" s="7"/>
      <c r="P155" s="8"/>
      <c r="Q155" s="17"/>
      <c r="R155" s="7"/>
      <c r="S155" s="7"/>
      <c r="T155" s="9"/>
    </row>
    <row r="156" spans="2:20" ht="13.5" customHeight="1" x14ac:dyDescent="0.15">
      <c r="B156" s="15"/>
      <c r="C156" s="31"/>
      <c r="D156" s="31"/>
      <c r="E156" s="32"/>
      <c r="F156" s="33"/>
      <c r="G156" s="34"/>
      <c r="H156" s="35"/>
      <c r="I156" s="41"/>
      <c r="L156" s="3"/>
      <c r="M156" s="3"/>
      <c r="N156" s="3"/>
      <c r="O156" s="3"/>
      <c r="P156" s="4"/>
      <c r="Q156" s="49"/>
      <c r="R156" s="3"/>
      <c r="S156" s="3"/>
      <c r="T156" s="6"/>
    </row>
    <row r="157" spans="2:20" ht="13.5" customHeight="1" x14ac:dyDescent="0.15">
      <c r="B157" s="16"/>
      <c r="C157" s="36"/>
      <c r="D157" s="36"/>
      <c r="E157" s="37"/>
      <c r="F157" s="38"/>
      <c r="G157" s="39"/>
      <c r="H157" s="40"/>
      <c r="I157" s="42"/>
      <c r="L157" s="7"/>
      <c r="M157" s="7"/>
      <c r="N157" s="7"/>
      <c r="O157" s="7"/>
      <c r="P157" s="8"/>
      <c r="Q157" s="17"/>
      <c r="R157" s="7"/>
      <c r="S157" s="7"/>
      <c r="T157" s="9"/>
    </row>
    <row r="158" spans="2:20" ht="13.5" customHeight="1" x14ac:dyDescent="0.15">
      <c r="B158" s="15"/>
      <c r="C158" s="31"/>
      <c r="D158" s="31"/>
      <c r="E158" s="32"/>
      <c r="F158" s="33"/>
      <c r="G158" s="34"/>
      <c r="H158" s="35"/>
      <c r="I158" s="41"/>
      <c r="L158" s="3"/>
      <c r="M158" s="3"/>
      <c r="N158" s="3"/>
      <c r="O158" s="3"/>
      <c r="P158" s="4"/>
      <c r="Q158" s="49"/>
      <c r="R158" s="3"/>
      <c r="S158" s="3"/>
      <c r="T158" s="6"/>
    </row>
    <row r="159" spans="2:20" ht="13.5" customHeight="1" x14ac:dyDescent="0.15">
      <c r="B159" s="16"/>
      <c r="C159" s="36"/>
      <c r="D159" s="36"/>
      <c r="E159" s="37"/>
      <c r="F159" s="38"/>
      <c r="G159" s="39"/>
      <c r="H159" s="40"/>
      <c r="I159" s="42"/>
      <c r="L159" s="7"/>
      <c r="M159" s="7"/>
      <c r="N159" s="7"/>
      <c r="O159" s="7"/>
      <c r="P159" s="8"/>
      <c r="Q159" s="17"/>
      <c r="R159" s="7"/>
      <c r="S159" s="7"/>
      <c r="T159" s="9"/>
    </row>
    <row r="160" spans="2:20" ht="13.5" customHeight="1" x14ac:dyDescent="0.15">
      <c r="B160" s="15"/>
      <c r="C160" s="31"/>
      <c r="D160" s="31"/>
      <c r="E160" s="32"/>
      <c r="F160" s="33"/>
      <c r="G160" s="34"/>
      <c r="H160" s="35"/>
      <c r="I160" s="41"/>
      <c r="L160" s="3"/>
      <c r="M160" s="3"/>
      <c r="N160" s="3"/>
      <c r="O160" s="3"/>
      <c r="P160" s="4"/>
      <c r="Q160" s="49"/>
      <c r="R160" s="3"/>
      <c r="S160" s="3"/>
      <c r="T160" s="6"/>
    </row>
    <row r="161" spans="2:20" ht="13.5" customHeight="1" x14ac:dyDescent="0.15">
      <c r="B161" s="16"/>
      <c r="C161" s="36"/>
      <c r="D161" s="36"/>
      <c r="E161" s="37"/>
      <c r="F161" s="38"/>
      <c r="G161" s="39"/>
      <c r="H161" s="40"/>
      <c r="I161" s="42"/>
      <c r="L161" s="7"/>
      <c r="M161" s="7"/>
      <c r="N161" s="7"/>
      <c r="O161" s="7"/>
      <c r="P161" s="8"/>
      <c r="Q161" s="17"/>
      <c r="R161" s="7"/>
      <c r="S161" s="7"/>
      <c r="T161" s="9"/>
    </row>
    <row r="162" spans="2:20" ht="13.5" customHeight="1" x14ac:dyDescent="0.15">
      <c r="B162" s="15"/>
      <c r="C162" s="31"/>
      <c r="D162" s="31"/>
      <c r="E162" s="32"/>
      <c r="F162" s="33"/>
      <c r="G162" s="34"/>
      <c r="H162" s="35"/>
      <c r="I162" s="41"/>
      <c r="L162" s="3"/>
      <c r="M162" s="3"/>
      <c r="N162" s="3"/>
      <c r="O162" s="3"/>
      <c r="P162" s="4"/>
      <c r="Q162" s="49"/>
      <c r="R162" s="3"/>
      <c r="S162" s="3"/>
      <c r="T162" s="6"/>
    </row>
    <row r="163" spans="2:20" ht="13.5" customHeight="1" x14ac:dyDescent="0.15">
      <c r="B163" s="16"/>
      <c r="C163" s="36"/>
      <c r="D163" s="36"/>
      <c r="E163" s="37"/>
      <c r="F163" s="38"/>
      <c r="G163" s="39"/>
      <c r="H163" s="40"/>
      <c r="I163" s="42"/>
      <c r="L163" s="7"/>
      <c r="M163" s="7"/>
      <c r="N163" s="7"/>
      <c r="O163" s="7"/>
      <c r="P163" s="8"/>
      <c r="Q163" s="17"/>
      <c r="R163" s="7"/>
      <c r="S163" s="7"/>
      <c r="T163" s="9"/>
    </row>
    <row r="164" spans="2:20" ht="13.5" customHeight="1" x14ac:dyDescent="0.15">
      <c r="B164" s="15"/>
      <c r="C164" s="31"/>
      <c r="D164" s="31"/>
      <c r="E164" s="32"/>
      <c r="F164" s="33"/>
      <c r="G164" s="34"/>
      <c r="H164" s="35"/>
      <c r="I164" s="41"/>
      <c r="L164" s="3"/>
      <c r="M164" s="3"/>
      <c r="N164" s="3"/>
      <c r="O164" s="3"/>
      <c r="P164" s="4"/>
      <c r="Q164" s="49"/>
      <c r="R164" s="3"/>
      <c r="S164" s="3"/>
      <c r="T164" s="6"/>
    </row>
    <row r="165" spans="2:20" ht="13.5" customHeight="1" x14ac:dyDescent="0.15">
      <c r="B165" s="16"/>
      <c r="C165" s="36"/>
      <c r="D165" s="36"/>
      <c r="E165" s="37"/>
      <c r="F165" s="38"/>
      <c r="G165" s="39"/>
      <c r="H165" s="40"/>
      <c r="I165" s="42"/>
      <c r="L165" s="7"/>
      <c r="M165" s="7"/>
      <c r="N165" s="7"/>
      <c r="O165" s="7"/>
      <c r="P165" s="8"/>
      <c r="Q165" s="17"/>
      <c r="R165" s="7"/>
      <c r="S165" s="7"/>
      <c r="T165" s="9"/>
    </row>
    <row r="166" spans="2:20" ht="13.5" customHeight="1" x14ac:dyDescent="0.15">
      <c r="B166" s="15"/>
      <c r="C166" s="31"/>
      <c r="D166" s="31"/>
      <c r="E166" s="32"/>
      <c r="F166" s="33"/>
      <c r="G166" s="34"/>
      <c r="H166" s="35"/>
      <c r="I166" s="41"/>
      <c r="L166" s="3"/>
      <c r="M166" s="3"/>
      <c r="N166" s="3"/>
      <c r="O166" s="3"/>
      <c r="P166" s="4"/>
      <c r="Q166" s="49"/>
      <c r="R166" s="3"/>
      <c r="S166" s="3"/>
      <c r="T166" s="6"/>
    </row>
    <row r="167" spans="2:20" ht="13.5" customHeight="1" x14ac:dyDescent="0.15">
      <c r="B167" s="16"/>
      <c r="C167" s="36"/>
      <c r="D167" s="36"/>
      <c r="E167" s="37"/>
      <c r="F167" s="38"/>
      <c r="G167" s="39"/>
      <c r="H167" s="40"/>
      <c r="I167" s="42"/>
      <c r="L167" s="7"/>
      <c r="M167" s="7"/>
      <c r="N167" s="7"/>
      <c r="O167" s="7"/>
      <c r="P167" s="8"/>
      <c r="Q167" s="17"/>
      <c r="R167" s="7"/>
      <c r="S167" s="7"/>
      <c r="T167" s="9"/>
    </row>
    <row r="168" spans="2:20" ht="13.5" customHeight="1" x14ac:dyDescent="0.15">
      <c r="B168" s="15"/>
      <c r="C168" s="31"/>
      <c r="D168" s="31"/>
      <c r="E168" s="32"/>
      <c r="F168" s="33"/>
      <c r="G168" s="34"/>
      <c r="H168" s="35"/>
      <c r="I168" s="41"/>
      <c r="L168" s="3"/>
      <c r="M168" s="3"/>
      <c r="N168" s="3"/>
      <c r="O168" s="3"/>
      <c r="P168" s="4"/>
      <c r="Q168" s="49"/>
      <c r="R168" s="3"/>
      <c r="S168" s="3"/>
      <c r="T168" s="6"/>
    </row>
    <row r="169" spans="2:20" ht="13.5" customHeight="1" x14ac:dyDescent="0.15">
      <c r="B169" s="16"/>
      <c r="C169" s="36"/>
      <c r="D169" s="36"/>
      <c r="E169" s="37"/>
      <c r="F169" s="38"/>
      <c r="G169" s="39"/>
      <c r="H169" s="40"/>
      <c r="I169" s="42"/>
      <c r="L169" s="7"/>
      <c r="M169" s="7"/>
      <c r="N169" s="7"/>
      <c r="O169" s="7"/>
      <c r="P169" s="8"/>
      <c r="Q169" s="17"/>
      <c r="R169" s="7"/>
      <c r="S169" s="7"/>
      <c r="T169" s="9"/>
    </row>
    <row r="170" spans="2:20" ht="13.5" customHeight="1" x14ac:dyDescent="0.15">
      <c r="B170" s="15"/>
      <c r="C170" s="31"/>
      <c r="D170" s="31"/>
      <c r="E170" s="32"/>
      <c r="F170" s="33"/>
      <c r="G170" s="34"/>
      <c r="H170" s="35"/>
      <c r="I170" s="41"/>
      <c r="L170" s="3"/>
      <c r="M170" s="3"/>
      <c r="N170" s="3"/>
      <c r="O170" s="3"/>
      <c r="P170" s="4"/>
      <c r="Q170" s="49"/>
      <c r="R170" s="3"/>
      <c r="S170" s="3"/>
      <c r="T170" s="6"/>
    </row>
    <row r="171" spans="2:20" ht="13.5" customHeight="1" x14ac:dyDescent="0.15">
      <c r="B171" s="16"/>
      <c r="C171" s="36"/>
      <c r="D171" s="36"/>
      <c r="E171" s="37"/>
      <c r="F171" s="38"/>
      <c r="G171" s="39"/>
      <c r="H171" s="40"/>
      <c r="I171" s="42"/>
      <c r="L171" s="7"/>
      <c r="M171" s="7"/>
      <c r="N171" s="7"/>
      <c r="O171" s="7"/>
      <c r="P171" s="8"/>
      <c r="Q171" s="17"/>
      <c r="R171" s="7"/>
      <c r="S171" s="7"/>
      <c r="T171" s="9"/>
    </row>
    <row r="172" spans="2:20" ht="13.5" customHeight="1" x14ac:dyDescent="0.15">
      <c r="B172" s="15"/>
      <c r="C172" s="31"/>
      <c r="D172" s="31"/>
      <c r="E172" s="32"/>
      <c r="F172" s="33"/>
      <c r="G172" s="34"/>
      <c r="H172" s="35"/>
      <c r="I172" s="41"/>
      <c r="L172" s="3"/>
      <c r="M172" s="3"/>
      <c r="N172" s="3"/>
      <c r="O172" s="3"/>
      <c r="P172" s="4"/>
      <c r="Q172" s="49"/>
      <c r="R172" s="3"/>
      <c r="S172" s="3"/>
      <c r="T172" s="6"/>
    </row>
    <row r="173" spans="2:20" ht="13.5" customHeight="1" x14ac:dyDescent="0.15">
      <c r="B173" s="16"/>
      <c r="C173" s="36"/>
      <c r="D173" s="36"/>
      <c r="E173" s="37"/>
      <c r="F173" s="38"/>
      <c r="G173" s="39"/>
      <c r="H173" s="40"/>
      <c r="I173" s="42"/>
      <c r="L173" s="7"/>
      <c r="M173" s="7"/>
      <c r="N173" s="7"/>
      <c r="O173" s="7"/>
      <c r="P173" s="8"/>
      <c r="Q173" s="17"/>
      <c r="R173" s="7"/>
      <c r="S173" s="7"/>
      <c r="T173" s="9"/>
    </row>
    <row r="174" spans="2:20" ht="13.5" customHeight="1" x14ac:dyDescent="0.15">
      <c r="B174" s="15"/>
      <c r="C174" s="31"/>
      <c r="D174" s="31"/>
      <c r="E174" s="32"/>
      <c r="F174" s="33"/>
      <c r="G174" s="34"/>
      <c r="H174" s="35"/>
      <c r="I174" s="41"/>
      <c r="L174" s="3"/>
      <c r="M174" s="3"/>
      <c r="N174" s="3"/>
      <c r="O174" s="3"/>
      <c r="P174" s="4"/>
      <c r="Q174" s="49"/>
      <c r="R174" s="3"/>
      <c r="S174" s="3"/>
      <c r="T174" s="6"/>
    </row>
    <row r="175" spans="2:20" ht="13.5" customHeight="1" x14ac:dyDescent="0.15">
      <c r="B175" s="16"/>
      <c r="C175" s="36"/>
      <c r="D175" s="36"/>
      <c r="E175" s="37"/>
      <c r="F175" s="38"/>
      <c r="G175" s="39"/>
      <c r="H175" s="40"/>
      <c r="I175" s="42"/>
      <c r="L175" s="7"/>
      <c r="M175" s="7"/>
      <c r="N175" s="7"/>
      <c r="O175" s="7"/>
      <c r="P175" s="8"/>
      <c r="Q175" s="17"/>
      <c r="R175" s="7"/>
      <c r="S175" s="7"/>
      <c r="T175" s="9"/>
    </row>
    <row r="176" spans="2:20" ht="13.5" customHeight="1" x14ac:dyDescent="0.15">
      <c r="B176" s="15"/>
      <c r="C176" s="31"/>
      <c r="D176" s="31"/>
      <c r="E176" s="32"/>
      <c r="F176" s="33"/>
      <c r="G176" s="34"/>
      <c r="H176" s="35"/>
      <c r="I176" s="41"/>
      <c r="L176" s="3"/>
      <c r="M176" s="3"/>
      <c r="N176" s="3"/>
      <c r="O176" s="3"/>
      <c r="P176" s="4"/>
      <c r="Q176" s="49"/>
      <c r="R176" s="3"/>
      <c r="S176" s="3"/>
      <c r="T176" s="6"/>
    </row>
    <row r="177" spans="2:20" ht="13.5" customHeight="1" x14ac:dyDescent="0.15">
      <c r="B177" s="16"/>
      <c r="C177" s="36"/>
      <c r="D177" s="36"/>
      <c r="E177" s="37"/>
      <c r="F177" s="38"/>
      <c r="G177" s="39"/>
      <c r="H177" s="40"/>
      <c r="I177" s="42"/>
      <c r="L177" s="7"/>
      <c r="M177" s="7"/>
      <c r="N177" s="7"/>
      <c r="O177" s="7"/>
      <c r="P177" s="8"/>
      <c r="Q177" s="17"/>
      <c r="R177" s="7"/>
      <c r="S177" s="7"/>
      <c r="T177" s="9"/>
    </row>
    <row r="178" spans="2:20" ht="13.5" customHeight="1" x14ac:dyDescent="0.15">
      <c r="B178" s="15"/>
      <c r="C178" s="31"/>
      <c r="D178" s="31"/>
      <c r="E178" s="32"/>
      <c r="F178" s="33"/>
      <c r="G178" s="34"/>
      <c r="H178" s="35"/>
      <c r="I178" s="41"/>
      <c r="L178" s="3"/>
      <c r="M178" s="3"/>
      <c r="N178" s="3"/>
      <c r="O178" s="3"/>
      <c r="P178" s="4"/>
      <c r="Q178" s="49"/>
      <c r="R178" s="3"/>
      <c r="S178" s="3"/>
      <c r="T178" s="6"/>
    </row>
    <row r="179" spans="2:20" ht="13.5" customHeight="1" x14ac:dyDescent="0.15">
      <c r="B179" s="16"/>
      <c r="C179" s="36"/>
      <c r="D179" s="36"/>
      <c r="E179" s="37"/>
      <c r="F179" s="38"/>
      <c r="G179" s="39"/>
      <c r="H179" s="40"/>
      <c r="I179" s="42"/>
      <c r="L179" s="7"/>
      <c r="M179" s="7"/>
      <c r="N179" s="7"/>
      <c r="O179" s="7"/>
      <c r="P179" s="8"/>
      <c r="Q179" s="17"/>
      <c r="R179" s="7"/>
      <c r="S179" s="7"/>
      <c r="T179" s="9"/>
    </row>
    <row r="180" spans="2:20" ht="13.5" customHeight="1" x14ac:dyDescent="0.15">
      <c r="B180" s="15"/>
      <c r="C180" s="31"/>
      <c r="D180" s="31"/>
      <c r="E180" s="32"/>
      <c r="F180" s="33"/>
      <c r="G180" s="34"/>
      <c r="H180" s="35"/>
      <c r="I180" s="41"/>
      <c r="L180" s="3"/>
      <c r="M180" s="3"/>
      <c r="N180" s="3"/>
      <c r="O180" s="3"/>
      <c r="P180" s="4"/>
      <c r="Q180" s="49"/>
      <c r="R180" s="3"/>
      <c r="S180" s="3"/>
      <c r="T180" s="6"/>
    </row>
    <row r="181" spans="2:20" ht="13.5" customHeight="1" x14ac:dyDescent="0.15">
      <c r="B181" s="16"/>
      <c r="C181" s="36"/>
      <c r="D181" s="36"/>
      <c r="E181" s="37"/>
      <c r="F181" s="38"/>
      <c r="G181" s="39"/>
      <c r="H181" s="40"/>
      <c r="I181" s="42"/>
      <c r="L181" s="7"/>
      <c r="M181" s="7"/>
      <c r="N181" s="7"/>
      <c r="O181" s="7"/>
      <c r="P181" s="8"/>
      <c r="Q181" s="17"/>
      <c r="R181" s="7"/>
      <c r="S181" s="7"/>
      <c r="T181" s="9"/>
    </row>
    <row r="182" spans="2:20" ht="13.5" customHeight="1" x14ac:dyDescent="0.15">
      <c r="B182" s="15"/>
      <c r="C182" s="31"/>
      <c r="D182" s="31"/>
      <c r="E182" s="32"/>
      <c r="F182" s="33"/>
      <c r="G182" s="34"/>
      <c r="H182" s="35"/>
      <c r="I182" s="41"/>
      <c r="L182" s="3"/>
      <c r="M182" s="3"/>
      <c r="N182" s="3"/>
      <c r="O182" s="3"/>
      <c r="P182" s="4"/>
      <c r="Q182" s="49"/>
      <c r="R182" s="3"/>
      <c r="S182" s="3"/>
      <c r="T182" s="6"/>
    </row>
    <row r="183" spans="2:20" ht="13.5" customHeight="1" x14ac:dyDescent="0.15">
      <c r="B183" s="16"/>
      <c r="C183" s="36"/>
      <c r="D183" s="36"/>
      <c r="E183" s="37"/>
      <c r="F183" s="38"/>
      <c r="G183" s="39"/>
      <c r="H183" s="40"/>
      <c r="I183" s="42"/>
      <c r="L183" s="7"/>
      <c r="M183" s="7"/>
      <c r="N183" s="7"/>
      <c r="O183" s="7"/>
      <c r="P183" s="8"/>
      <c r="Q183" s="17"/>
      <c r="R183" s="7"/>
      <c r="S183" s="7"/>
      <c r="T183" s="9"/>
    </row>
    <row r="184" spans="2:20" ht="13.5" customHeight="1" x14ac:dyDescent="0.15">
      <c r="B184" s="15"/>
      <c r="C184" s="31"/>
      <c r="D184" s="31"/>
      <c r="E184" s="32"/>
      <c r="F184" s="33"/>
      <c r="G184" s="34"/>
      <c r="H184" s="35"/>
      <c r="I184" s="41"/>
      <c r="L184" s="3"/>
      <c r="M184" s="3"/>
      <c r="N184" s="3"/>
      <c r="O184" s="3"/>
      <c r="P184" s="4"/>
      <c r="Q184" s="49"/>
      <c r="R184" s="3"/>
      <c r="S184" s="3"/>
      <c r="T184" s="6"/>
    </row>
    <row r="185" spans="2:20" ht="13.5" customHeight="1" x14ac:dyDescent="0.15">
      <c r="B185" s="16"/>
      <c r="C185" s="36"/>
      <c r="D185" s="36"/>
      <c r="E185" s="37"/>
      <c r="F185" s="38"/>
      <c r="G185" s="39"/>
      <c r="H185" s="40"/>
      <c r="I185" s="42"/>
      <c r="L185" s="7"/>
      <c r="M185" s="7"/>
      <c r="N185" s="7"/>
      <c r="O185" s="7"/>
      <c r="P185" s="8"/>
      <c r="Q185" s="17"/>
      <c r="R185" s="7"/>
      <c r="S185" s="7"/>
      <c r="T185" s="9"/>
    </row>
    <row r="186" spans="2:20" ht="13.5" customHeight="1" x14ac:dyDescent="0.15">
      <c r="B186" s="15"/>
      <c r="C186" s="31"/>
      <c r="D186" s="31"/>
      <c r="E186" s="32"/>
      <c r="F186" s="33"/>
      <c r="G186" s="34"/>
      <c r="H186" s="35"/>
      <c r="I186" s="41"/>
      <c r="L186" s="3"/>
      <c r="M186" s="3"/>
      <c r="N186" s="3"/>
      <c r="O186" s="3"/>
      <c r="P186" s="4"/>
      <c r="Q186" s="49"/>
      <c r="R186" s="3"/>
      <c r="S186" s="3"/>
      <c r="T186" s="6"/>
    </row>
    <row r="187" spans="2:20" ht="13.5" customHeight="1" x14ac:dyDescent="0.15">
      <c r="B187" s="16"/>
      <c r="C187" s="36"/>
      <c r="D187" s="36"/>
      <c r="E187" s="37"/>
      <c r="F187" s="38"/>
      <c r="G187" s="39"/>
      <c r="H187" s="40"/>
      <c r="I187" s="42"/>
      <c r="L187" s="7"/>
      <c r="M187" s="7"/>
      <c r="N187" s="7"/>
      <c r="O187" s="7"/>
      <c r="P187" s="8"/>
      <c r="Q187" s="17"/>
      <c r="R187" s="7"/>
      <c r="S187" s="7"/>
      <c r="T187" s="9"/>
    </row>
    <row r="188" spans="2:20" ht="13.5" customHeight="1" x14ac:dyDescent="0.15">
      <c r="B188" s="15"/>
      <c r="C188" s="31"/>
      <c r="D188" s="31"/>
      <c r="E188" s="32"/>
      <c r="F188" s="33"/>
      <c r="G188" s="34"/>
      <c r="H188" s="35"/>
      <c r="I188" s="41"/>
      <c r="L188" s="3"/>
      <c r="M188" s="3"/>
      <c r="N188" s="3"/>
      <c r="O188" s="3"/>
      <c r="P188" s="4"/>
      <c r="Q188" s="49"/>
      <c r="R188" s="3"/>
      <c r="S188" s="3"/>
      <c r="T188" s="6"/>
    </row>
    <row r="189" spans="2:20" ht="13.5" customHeight="1" x14ac:dyDescent="0.15">
      <c r="B189" s="16"/>
      <c r="C189" s="36"/>
      <c r="D189" s="36"/>
      <c r="E189" s="37"/>
      <c r="F189" s="38"/>
      <c r="G189" s="39"/>
      <c r="H189" s="40"/>
      <c r="I189" s="42"/>
      <c r="L189" s="7"/>
      <c r="M189" s="7"/>
      <c r="N189" s="7"/>
      <c r="O189" s="7"/>
      <c r="P189" s="8"/>
      <c r="Q189" s="17"/>
      <c r="R189" s="7"/>
      <c r="S189" s="7"/>
      <c r="T189" s="9"/>
    </row>
    <row r="190" spans="2:20" ht="13.5" customHeight="1" x14ac:dyDescent="0.15">
      <c r="B190" s="15"/>
      <c r="C190" s="31"/>
      <c r="D190" s="31"/>
      <c r="E190" s="32"/>
      <c r="F190" s="33"/>
      <c r="G190" s="34"/>
      <c r="H190" s="35"/>
      <c r="I190" s="41"/>
      <c r="L190" s="3"/>
      <c r="M190" s="3"/>
      <c r="N190" s="3"/>
      <c r="O190" s="3"/>
      <c r="P190" s="4"/>
      <c r="Q190" s="49"/>
      <c r="R190" s="3"/>
      <c r="S190" s="3"/>
      <c r="T190" s="6"/>
    </row>
    <row r="191" spans="2:20" ht="13.5" customHeight="1" x14ac:dyDescent="0.15">
      <c r="B191" s="16"/>
      <c r="C191" s="36"/>
      <c r="D191" s="36"/>
      <c r="E191" s="37"/>
      <c r="F191" s="38"/>
      <c r="G191" s="39"/>
      <c r="H191" s="40"/>
      <c r="I191" s="42"/>
      <c r="L191" s="7"/>
      <c r="M191" s="7"/>
      <c r="N191" s="7"/>
      <c r="O191" s="7"/>
      <c r="P191" s="8"/>
      <c r="Q191" s="17"/>
      <c r="R191" s="7"/>
      <c r="S191" s="7"/>
      <c r="T191" s="9"/>
    </row>
  </sheetData>
  <phoneticPr fontId="1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MG771"/>
  <sheetViews>
    <sheetView workbookViewId="0"/>
  </sheetViews>
  <sheetFormatPr defaultColWidth="9" defaultRowHeight="13.5" x14ac:dyDescent="0.15"/>
  <cols>
    <col min="1" max="1" width="3.75" style="2" customWidth="1"/>
    <col min="2" max="2" width="5.625" style="18" customWidth="1"/>
    <col min="3" max="4" width="30.625" style="2" customWidth="1"/>
    <col min="5" max="5" width="13.625" style="19" customWidth="1"/>
    <col min="6" max="6" width="5.625" style="18" customWidth="1"/>
    <col min="7" max="7" width="13.625" style="20" customWidth="1"/>
    <col min="8" max="8" width="20.625" style="20" customWidth="1"/>
    <col min="9" max="9" width="25.625" style="21" customWidth="1"/>
    <col min="10" max="10" width="3.375" style="1" customWidth="1"/>
    <col min="11" max="11" width="6.375" style="2" customWidth="1"/>
    <col min="12" max="12" width="7.125" style="18" hidden="1" customWidth="1"/>
    <col min="13" max="13" width="12.5" style="18" hidden="1" customWidth="1"/>
    <col min="14" max="14" width="8.125" style="18" hidden="1" customWidth="1"/>
    <col min="15" max="15" width="10.25" style="18" hidden="1" customWidth="1"/>
    <col min="16" max="16" width="7.125" style="50" hidden="1" customWidth="1"/>
    <col min="17" max="17" width="7.125" style="19" hidden="1" customWidth="1"/>
    <col min="18" max="18" width="11" style="18" hidden="1" customWidth="1"/>
    <col min="19" max="19" width="5.25" style="18" hidden="1" customWidth="1"/>
    <col min="20" max="20" width="10.25" style="2" hidden="1" customWidth="1"/>
    <col min="21" max="21" width="0" style="2" hidden="1" customWidth="1"/>
    <col min="22" max="1021" width="9" style="2"/>
    <col min="1022" max="16384" width="9" style="45"/>
  </cols>
  <sheetData>
    <row r="1" spans="2:27" s="18" customFormat="1" ht="27" customHeight="1" x14ac:dyDescent="0.15">
      <c r="B1" s="10"/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3" t="s">
        <v>7</v>
      </c>
      <c r="I1" s="14" t="s">
        <v>8</v>
      </c>
      <c r="J1" s="46"/>
      <c r="L1" s="3" t="s">
        <v>9</v>
      </c>
      <c r="M1" s="3" t="s">
        <v>10</v>
      </c>
      <c r="N1" s="3" t="s">
        <v>11</v>
      </c>
      <c r="O1" s="3" t="s">
        <v>12</v>
      </c>
      <c r="P1" s="47" t="s">
        <v>13</v>
      </c>
      <c r="Q1" s="5" t="s">
        <v>14</v>
      </c>
      <c r="R1" s="3" t="s">
        <v>15</v>
      </c>
      <c r="S1" s="3" t="s">
        <v>16</v>
      </c>
      <c r="T1" s="48" t="s">
        <v>28</v>
      </c>
      <c r="W1" s="196" t="s">
        <v>729</v>
      </c>
      <c r="X1" s="197" t="s">
        <v>730</v>
      </c>
      <c r="Y1" s="197" t="s">
        <v>731</v>
      </c>
      <c r="Z1" s="198" t="s">
        <v>732</v>
      </c>
      <c r="AA1" s="196" t="s">
        <v>733</v>
      </c>
    </row>
    <row r="2" spans="2:27" ht="13.5" customHeight="1" x14ac:dyDescent="0.15">
      <c r="B2" s="15"/>
      <c r="C2" s="31"/>
      <c r="D2" s="31"/>
      <c r="E2" s="32"/>
      <c r="F2" s="33"/>
      <c r="G2" s="34"/>
      <c r="H2" s="35"/>
      <c r="I2" s="41"/>
      <c r="L2" s="3"/>
      <c r="M2" s="3"/>
      <c r="N2" s="3"/>
      <c r="O2" s="3"/>
      <c r="P2" s="47"/>
      <c r="Q2" s="5"/>
      <c r="R2" s="3"/>
      <c r="S2" s="3"/>
      <c r="T2" s="3" t="s">
        <v>17</v>
      </c>
      <c r="W2" s="199"/>
      <c r="X2" s="199"/>
      <c r="Y2" s="200"/>
      <c r="Z2" s="199"/>
      <c r="AA2" s="199"/>
    </row>
    <row r="3" spans="2:27" ht="13.5" customHeight="1" x14ac:dyDescent="0.15">
      <c r="B3" s="125"/>
      <c r="C3" s="126" t="s">
        <v>572</v>
      </c>
      <c r="D3" s="126"/>
      <c r="E3" s="127"/>
      <c r="F3" s="128"/>
      <c r="G3" s="129" t="str">
        <f>IF(F3="","",IF(X3="","",IF(E3=1,"",W3*Y3)))</f>
        <v/>
      </c>
      <c r="H3" s="130" t="str">
        <f>IF(F3="","",IF(X3="","",IF(E3=1,W3*Y3,G3*E3)))</f>
        <v/>
      </c>
      <c r="I3" s="131" t="str">
        <f>IF(F3="","",IF(X3=1,"積算実務ﾏﾆｭｱﾙ機械P."&amp;AA3,IF(X3=2,Z3&amp;AA3,IF(X3=3,"別紙明細-"&amp;AA3,""))))</f>
        <v/>
      </c>
      <c r="L3" s="7"/>
      <c r="M3" s="7"/>
      <c r="N3" s="7"/>
      <c r="O3" s="7"/>
      <c r="P3" s="8"/>
      <c r="Q3" s="17"/>
      <c r="R3" s="7"/>
      <c r="S3" s="7"/>
      <c r="T3" s="9">
        <f>SUMIF(S:S,T2,H:H)</f>
        <v>0</v>
      </c>
      <c r="W3" s="201"/>
      <c r="X3" s="201"/>
      <c r="Y3" s="202" t="str">
        <f>IF(X3="","",1)</f>
        <v/>
      </c>
      <c r="Z3" s="201"/>
      <c r="AA3" s="201"/>
    </row>
    <row r="4" spans="2:27" ht="13.5" customHeight="1" x14ac:dyDescent="0.15">
      <c r="B4" s="15"/>
      <c r="C4" s="31" t="s">
        <v>328</v>
      </c>
      <c r="D4" s="31"/>
      <c r="E4" s="32"/>
      <c r="F4" s="33"/>
      <c r="G4" s="34"/>
      <c r="H4" s="35"/>
      <c r="I4" s="41"/>
      <c r="L4" s="3" t="s">
        <v>33</v>
      </c>
      <c r="M4" s="3" t="s">
        <v>35</v>
      </c>
      <c r="N4" s="3"/>
      <c r="O4" s="3"/>
      <c r="P4" s="4"/>
      <c r="Q4" s="5"/>
      <c r="R4" s="3"/>
      <c r="S4" s="3"/>
      <c r="T4" s="6"/>
      <c r="W4" s="199"/>
      <c r="X4" s="199"/>
      <c r="Y4" s="200"/>
      <c r="Z4" s="199"/>
      <c r="AA4" s="199"/>
    </row>
    <row r="5" spans="2:27" ht="13.5" customHeight="1" x14ac:dyDescent="0.15">
      <c r="B5" s="16"/>
      <c r="C5" s="108" t="s">
        <v>537</v>
      </c>
      <c r="D5" s="36" t="s">
        <v>330</v>
      </c>
      <c r="E5" s="37">
        <v>127</v>
      </c>
      <c r="F5" s="38" t="s">
        <v>329</v>
      </c>
      <c r="G5" s="39" t="str">
        <f>IF(F5="","",IF(X5="","",IF(E5=1,"",W5*Y5)))</f>
        <v/>
      </c>
      <c r="H5" s="40" t="str">
        <f>IF(F5="","",IF(X5="","",IF(E5=1,W5*Y5,G5*E5)))</f>
        <v/>
      </c>
      <c r="I5" s="42" t="str">
        <f>IF(F5="","",IF(X5=1,"積算実務ﾏﾆｭｱﾙ機械P."&amp;AA5,IF(X5=2,Z5&amp;AA5,IF(X5=3,"別紙明細-"&amp;AA5,""))))</f>
        <v/>
      </c>
      <c r="L5" s="7" t="s">
        <v>34</v>
      </c>
      <c r="M5" s="7"/>
      <c r="N5" s="7"/>
      <c r="O5" s="7">
        <v>1000</v>
      </c>
      <c r="P5" s="106">
        <v>1</v>
      </c>
      <c r="Q5" s="106">
        <v>1</v>
      </c>
      <c r="R5" s="7">
        <f>IF((O5*P5*Q5)&lt;100,ROUND((O5*P5*Q5),0),IF((O5*P5*Q5)&lt;1000,ROUND((O5*P5*Q5),-1),IF((O5*P5*Q5)&lt;10000,ROUND((O5*P5*Q5),-1),IF((O5*P5*Q5)&lt;100000,ROUND((O5*P5*Q5),-2),IF((O5*P5*Q5)&lt;1000000,ROUND((O5*P5*Q5),-3),IF((O5*P5*Q5)&lt;10000000,ROUND((O5*P5*Q5),-4),ROUND(O5*P5*Q5,0)))))))</f>
        <v>1000</v>
      </c>
      <c r="S5" s="7"/>
      <c r="T5" s="9"/>
      <c r="W5" s="201"/>
      <c r="X5" s="201"/>
      <c r="Y5" s="202" t="str">
        <f t="shared" ref="Y5" si="0">IF(X5="","",1)</f>
        <v/>
      </c>
      <c r="Z5" s="201"/>
      <c r="AA5" s="201"/>
    </row>
    <row r="6" spans="2:27" s="2" customFormat="1" ht="13.5" customHeight="1" x14ac:dyDescent="0.15">
      <c r="B6" s="15"/>
      <c r="C6" s="31" t="s">
        <v>328</v>
      </c>
      <c r="D6" s="31"/>
      <c r="E6" s="32"/>
      <c r="F6" s="33"/>
      <c r="G6" s="34"/>
      <c r="H6" s="35"/>
      <c r="I6" s="41"/>
      <c r="J6" s="1"/>
      <c r="L6" s="3"/>
      <c r="M6" s="3"/>
      <c r="N6" s="3"/>
      <c r="O6" s="3"/>
      <c r="P6" s="4"/>
      <c r="Q6" s="49"/>
      <c r="R6" s="3"/>
      <c r="S6" s="3"/>
      <c r="T6" s="6"/>
      <c r="W6" s="199"/>
      <c r="X6" s="199"/>
      <c r="Y6" s="200"/>
      <c r="Z6" s="199"/>
      <c r="AA6" s="199"/>
    </row>
    <row r="7" spans="2:27" s="2" customFormat="1" ht="13.5" customHeight="1" x14ac:dyDescent="0.15">
      <c r="B7" s="16"/>
      <c r="C7" s="108" t="s">
        <v>537</v>
      </c>
      <c r="D7" s="36" t="s">
        <v>331</v>
      </c>
      <c r="E7" s="37">
        <v>49</v>
      </c>
      <c r="F7" s="38" t="s">
        <v>329</v>
      </c>
      <c r="G7" s="39" t="str">
        <f>IF(F7="","",IF(X7="","",IF(E7=1,"",W7*Y7)))</f>
        <v/>
      </c>
      <c r="H7" s="40" t="str">
        <f>IF(F7="","",IF(X7="","",IF(E7=1,W7*Y7,G7*E7)))</f>
        <v/>
      </c>
      <c r="I7" s="42" t="str">
        <f>IF(F7="","",IF(X7=1,"積算実務ﾏﾆｭｱﾙ機械P."&amp;AA7,IF(X7=2,Z7&amp;AA7,IF(X7=3,"別紙明細-"&amp;AA7,""))))</f>
        <v/>
      </c>
      <c r="J7" s="1"/>
      <c r="L7" s="7"/>
      <c r="M7" s="7"/>
      <c r="N7" s="7"/>
      <c r="O7" s="7"/>
      <c r="P7" s="8"/>
      <c r="Q7" s="17"/>
      <c r="R7" s="7"/>
      <c r="S7" s="7"/>
      <c r="T7" s="9"/>
      <c r="W7" s="201"/>
      <c r="X7" s="201"/>
      <c r="Y7" s="202" t="str">
        <f t="shared" ref="Y7" si="1">IF(X7="","",1)</f>
        <v/>
      </c>
      <c r="Z7" s="201"/>
      <c r="AA7" s="201"/>
    </row>
    <row r="8" spans="2:27" s="2" customFormat="1" ht="13.5" customHeight="1" x14ac:dyDescent="0.15">
      <c r="B8" s="15"/>
      <c r="C8" s="31" t="s">
        <v>328</v>
      </c>
      <c r="D8" s="31"/>
      <c r="E8" s="32"/>
      <c r="F8" s="33"/>
      <c r="G8" s="34"/>
      <c r="H8" s="35"/>
      <c r="I8" s="41"/>
      <c r="J8" s="1"/>
      <c r="L8" s="3"/>
      <c r="M8" s="3"/>
      <c r="N8" s="3"/>
      <c r="O8" s="3"/>
      <c r="P8" s="4"/>
      <c r="Q8" s="49"/>
      <c r="R8" s="3"/>
      <c r="S8" s="3"/>
      <c r="T8" s="6"/>
      <c r="W8" s="199"/>
      <c r="X8" s="199"/>
      <c r="Y8" s="200"/>
      <c r="Z8" s="199"/>
      <c r="AA8" s="199"/>
    </row>
    <row r="9" spans="2:27" s="2" customFormat="1" ht="13.5" customHeight="1" x14ac:dyDescent="0.15">
      <c r="B9" s="16"/>
      <c r="C9" s="108" t="s">
        <v>537</v>
      </c>
      <c r="D9" s="36" t="s">
        <v>332</v>
      </c>
      <c r="E9" s="37">
        <v>6</v>
      </c>
      <c r="F9" s="38" t="s">
        <v>329</v>
      </c>
      <c r="G9" s="39" t="str">
        <f>IF(F9="","",IF(X9="","",IF(E9=1,"",W9*Y9)))</f>
        <v/>
      </c>
      <c r="H9" s="40" t="str">
        <f>IF(F9="","",IF(X9="","",IF(E9=1,W9*Y9,G9*E9)))</f>
        <v/>
      </c>
      <c r="I9" s="42" t="str">
        <f>IF(F9="","",IF(X9=1,"積算実務ﾏﾆｭｱﾙ機械P."&amp;AA9,IF(X9=2,Z9&amp;AA9,IF(X9=3,"別紙明細-"&amp;AA9,""))))</f>
        <v/>
      </c>
      <c r="J9" s="1"/>
      <c r="L9" s="7"/>
      <c r="M9" s="7"/>
      <c r="N9" s="7"/>
      <c r="O9" s="7"/>
      <c r="P9" s="8"/>
      <c r="Q9" s="17"/>
      <c r="R9" s="7"/>
      <c r="S9" s="7"/>
      <c r="T9" s="9"/>
      <c r="W9" s="201"/>
      <c r="X9" s="201"/>
      <c r="Y9" s="202" t="str">
        <f t="shared" ref="Y9" si="2">IF(X9="","",1)</f>
        <v/>
      </c>
      <c r="Z9" s="201"/>
      <c r="AA9" s="201"/>
    </row>
    <row r="10" spans="2:27" s="2" customFormat="1" ht="13.5" customHeight="1" x14ac:dyDescent="0.15">
      <c r="B10" s="15"/>
      <c r="C10" s="31" t="s">
        <v>328</v>
      </c>
      <c r="D10" s="31"/>
      <c r="E10" s="32"/>
      <c r="F10" s="33"/>
      <c r="G10" s="34"/>
      <c r="H10" s="35"/>
      <c r="I10" s="41"/>
      <c r="J10" s="1"/>
      <c r="L10" s="3"/>
      <c r="M10" s="3"/>
      <c r="N10" s="3"/>
      <c r="O10" s="3"/>
      <c r="P10" s="4"/>
      <c r="Q10" s="49"/>
      <c r="R10" s="3"/>
      <c r="S10" s="3"/>
      <c r="T10" s="6"/>
      <c r="W10" s="199"/>
      <c r="X10" s="199"/>
      <c r="Y10" s="200"/>
      <c r="Z10" s="199"/>
      <c r="AA10" s="199"/>
    </row>
    <row r="11" spans="2:27" s="2" customFormat="1" ht="13.5" customHeight="1" x14ac:dyDescent="0.15">
      <c r="B11" s="16"/>
      <c r="C11" s="108" t="s">
        <v>537</v>
      </c>
      <c r="D11" s="36" t="s">
        <v>333</v>
      </c>
      <c r="E11" s="37">
        <v>18</v>
      </c>
      <c r="F11" s="38" t="s">
        <v>329</v>
      </c>
      <c r="G11" s="39" t="str">
        <f>IF(F11="","",IF(X11="","",IF(E11=1,"",W11*Y11)))</f>
        <v/>
      </c>
      <c r="H11" s="40" t="str">
        <f>IF(F11="","",IF(X11="","",IF(E11=1,W11*Y11,G11*E11)))</f>
        <v/>
      </c>
      <c r="I11" s="42" t="str">
        <f>IF(F11="","",IF(X11=1,"積算実務ﾏﾆｭｱﾙ機械P."&amp;AA11,IF(X11=2,Z11&amp;AA11,IF(X11=3,"別紙明細-"&amp;AA11,""))))</f>
        <v/>
      </c>
      <c r="J11" s="1"/>
      <c r="L11" s="7"/>
      <c r="M11" s="7"/>
      <c r="N11" s="7"/>
      <c r="O11" s="7"/>
      <c r="P11" s="8"/>
      <c r="Q11" s="17"/>
      <c r="R11" s="7"/>
      <c r="S11" s="7"/>
      <c r="T11" s="9"/>
      <c r="W11" s="201"/>
      <c r="X11" s="201"/>
      <c r="Y11" s="202" t="str">
        <f t="shared" ref="Y11" si="3">IF(X11="","",1)</f>
        <v/>
      </c>
      <c r="Z11" s="201"/>
      <c r="AA11" s="201"/>
    </row>
    <row r="12" spans="2:27" s="2" customFormat="1" ht="13.5" customHeight="1" x14ac:dyDescent="0.15">
      <c r="B12" s="15"/>
      <c r="C12" s="31" t="s">
        <v>328</v>
      </c>
      <c r="D12" s="31"/>
      <c r="E12" s="32"/>
      <c r="F12" s="33"/>
      <c r="G12" s="34"/>
      <c r="H12" s="35"/>
      <c r="I12" s="41"/>
      <c r="J12" s="1"/>
      <c r="L12" s="3"/>
      <c r="M12" s="3"/>
      <c r="N12" s="3"/>
      <c r="O12" s="3"/>
      <c r="P12" s="4"/>
      <c r="Q12" s="49"/>
      <c r="R12" s="3"/>
      <c r="S12" s="3"/>
      <c r="T12" s="6"/>
      <c r="W12" s="199"/>
      <c r="X12" s="199"/>
      <c r="Y12" s="200"/>
      <c r="Z12" s="199"/>
      <c r="AA12" s="199"/>
    </row>
    <row r="13" spans="2:27" s="2" customFormat="1" ht="13.5" customHeight="1" x14ac:dyDescent="0.15">
      <c r="B13" s="16"/>
      <c r="C13" s="108" t="s">
        <v>537</v>
      </c>
      <c r="D13" s="36" t="s">
        <v>334</v>
      </c>
      <c r="E13" s="37">
        <v>47</v>
      </c>
      <c r="F13" s="38" t="s">
        <v>329</v>
      </c>
      <c r="G13" s="39" t="str">
        <f>IF(F13="","",IF(X13="","",IF(E13=1,"",W13*Y13)))</f>
        <v/>
      </c>
      <c r="H13" s="40" t="str">
        <f>IF(F13="","",IF(X13="","",IF(E13=1,W13*Y13,G13*E13)))</f>
        <v/>
      </c>
      <c r="I13" s="42" t="str">
        <f>IF(F13="","",IF(X13=1,"積算実務ﾏﾆｭｱﾙ機械P."&amp;AA13,IF(X13=2,Z13&amp;AA13,IF(X13=3,"別紙明細-"&amp;AA13,""))))</f>
        <v/>
      </c>
      <c r="J13" s="1"/>
      <c r="L13" s="7"/>
      <c r="M13" s="7"/>
      <c r="N13" s="7"/>
      <c r="O13" s="7"/>
      <c r="P13" s="8"/>
      <c r="Q13" s="17"/>
      <c r="R13" s="7"/>
      <c r="S13" s="7"/>
      <c r="T13" s="9"/>
      <c r="W13" s="201"/>
      <c r="X13" s="201"/>
      <c r="Y13" s="202" t="str">
        <f t="shared" ref="Y13" si="4">IF(X13="","",1)</f>
        <v/>
      </c>
      <c r="Z13" s="201"/>
      <c r="AA13" s="201"/>
    </row>
    <row r="14" spans="2:27" s="2" customFormat="1" ht="13.5" customHeight="1" x14ac:dyDescent="0.15">
      <c r="B14" s="15"/>
      <c r="C14" s="31" t="s">
        <v>328</v>
      </c>
      <c r="D14" s="31"/>
      <c r="E14" s="32"/>
      <c r="F14" s="33"/>
      <c r="G14" s="34"/>
      <c r="H14" s="35"/>
      <c r="I14" s="41"/>
      <c r="J14" s="1"/>
      <c r="L14" s="3"/>
      <c r="M14" s="3"/>
      <c r="N14" s="3"/>
      <c r="O14" s="3"/>
      <c r="P14" s="4"/>
      <c r="Q14" s="49"/>
      <c r="R14" s="3"/>
      <c r="S14" s="3"/>
      <c r="T14" s="6"/>
      <c r="W14" s="199"/>
      <c r="X14" s="199"/>
      <c r="Y14" s="200"/>
      <c r="Z14" s="199"/>
      <c r="AA14" s="199"/>
    </row>
    <row r="15" spans="2:27" s="2" customFormat="1" ht="13.5" customHeight="1" x14ac:dyDescent="0.15">
      <c r="B15" s="16"/>
      <c r="C15" s="108" t="s">
        <v>537</v>
      </c>
      <c r="D15" s="36" t="s">
        <v>335</v>
      </c>
      <c r="E15" s="37">
        <v>154</v>
      </c>
      <c r="F15" s="38" t="s">
        <v>329</v>
      </c>
      <c r="G15" s="39" t="str">
        <f>IF(F15="","",IF(X15="","",IF(E15=1,"",W15*Y15)))</f>
        <v/>
      </c>
      <c r="H15" s="40" t="str">
        <f>IF(F15="","",IF(X15="","",IF(E15=1,W15*Y15,G15*E15)))</f>
        <v/>
      </c>
      <c r="I15" s="42" t="str">
        <f>IF(F15="","",IF(X15=1,"積算実務ﾏﾆｭｱﾙ機械P."&amp;AA15,IF(X15=2,Z15&amp;AA15,IF(X15=3,"別紙明細-"&amp;AA15,""))))</f>
        <v/>
      </c>
      <c r="J15" s="1"/>
      <c r="L15" s="7"/>
      <c r="M15" s="7"/>
      <c r="N15" s="7"/>
      <c r="O15" s="7"/>
      <c r="P15" s="8"/>
      <c r="Q15" s="17"/>
      <c r="R15" s="7"/>
      <c r="S15" s="7"/>
      <c r="T15" s="9"/>
      <c r="W15" s="201"/>
      <c r="X15" s="201"/>
      <c r="Y15" s="202" t="str">
        <f t="shared" ref="Y15" si="5">IF(X15="","",1)</f>
        <v/>
      </c>
      <c r="Z15" s="201"/>
      <c r="AA15" s="201"/>
    </row>
    <row r="16" spans="2:27" s="2" customFormat="1" ht="13.5" customHeight="1" x14ac:dyDescent="0.15">
      <c r="B16" s="15"/>
      <c r="C16" s="31" t="s">
        <v>328</v>
      </c>
      <c r="D16" s="31"/>
      <c r="E16" s="32"/>
      <c r="F16" s="33"/>
      <c r="G16" s="34"/>
      <c r="H16" s="35"/>
      <c r="I16" s="41"/>
      <c r="J16" s="1"/>
      <c r="L16" s="3"/>
      <c r="M16" s="3"/>
      <c r="N16" s="3"/>
      <c r="O16" s="3"/>
      <c r="P16" s="4"/>
      <c r="Q16" s="49"/>
      <c r="R16" s="3"/>
      <c r="S16" s="3"/>
      <c r="T16" s="6"/>
      <c r="W16" s="199"/>
      <c r="X16" s="199"/>
      <c r="Y16" s="200"/>
      <c r="Z16" s="199"/>
      <c r="AA16" s="199"/>
    </row>
    <row r="17" spans="2:27" s="2" customFormat="1" ht="13.5" customHeight="1" x14ac:dyDescent="0.15">
      <c r="B17" s="16"/>
      <c r="C17" s="108" t="s">
        <v>537</v>
      </c>
      <c r="D17" s="36" t="s">
        <v>336</v>
      </c>
      <c r="E17" s="37">
        <v>34</v>
      </c>
      <c r="F17" s="38" t="s">
        <v>329</v>
      </c>
      <c r="G17" s="39" t="str">
        <f>IF(F17="","",IF(X17="","",IF(E17=1,"",W17*Y17)))</f>
        <v/>
      </c>
      <c r="H17" s="40" t="str">
        <f>IF(F17="","",IF(X17="","",IF(E17=1,W17*Y17,G17*E17)))</f>
        <v/>
      </c>
      <c r="I17" s="42" t="str">
        <f>IF(F17="","",IF(X17=1,"積算実務ﾏﾆｭｱﾙ機械P."&amp;AA17,IF(X17=2,Z17&amp;AA17,IF(X17=3,"別紙明細-"&amp;AA17,""))))</f>
        <v/>
      </c>
      <c r="J17" s="1"/>
      <c r="L17" s="7"/>
      <c r="M17" s="7"/>
      <c r="N17" s="7"/>
      <c r="O17" s="7"/>
      <c r="P17" s="8"/>
      <c r="Q17" s="17"/>
      <c r="R17" s="7"/>
      <c r="S17" s="7"/>
      <c r="T17" s="9"/>
      <c r="W17" s="201"/>
      <c r="X17" s="201"/>
      <c r="Y17" s="202" t="str">
        <f t="shared" ref="Y17" si="6">IF(X17="","",1)</f>
        <v/>
      </c>
      <c r="Z17" s="201"/>
      <c r="AA17" s="201"/>
    </row>
    <row r="18" spans="2:27" s="2" customFormat="1" ht="13.5" customHeight="1" x14ac:dyDescent="0.15">
      <c r="B18" s="15"/>
      <c r="C18" s="31" t="s">
        <v>328</v>
      </c>
      <c r="D18" s="31"/>
      <c r="E18" s="32"/>
      <c r="F18" s="33"/>
      <c r="G18" s="34"/>
      <c r="H18" s="35"/>
      <c r="I18" s="41"/>
      <c r="J18" s="1"/>
      <c r="L18" s="3"/>
      <c r="M18" s="3"/>
      <c r="N18" s="3"/>
      <c r="O18" s="3"/>
      <c r="P18" s="4"/>
      <c r="Q18" s="49"/>
      <c r="R18" s="3"/>
      <c r="S18" s="3"/>
      <c r="T18" s="6"/>
      <c r="W18" s="199"/>
      <c r="X18" s="199"/>
      <c r="Y18" s="200"/>
      <c r="Z18" s="199"/>
      <c r="AA18" s="199"/>
    </row>
    <row r="19" spans="2:27" s="2" customFormat="1" ht="13.5" customHeight="1" x14ac:dyDescent="0.15">
      <c r="B19" s="16"/>
      <c r="C19" s="108" t="s">
        <v>537</v>
      </c>
      <c r="D19" s="36" t="s">
        <v>337</v>
      </c>
      <c r="E19" s="37">
        <v>1</v>
      </c>
      <c r="F19" s="38" t="s">
        <v>329</v>
      </c>
      <c r="G19" s="39" t="str">
        <f>IF(F19="","",IF(X19="","",IF(E19=1,"",W19*Y19)))</f>
        <v/>
      </c>
      <c r="H19" s="40" t="str">
        <f>IF(F19="","",IF(X19="","",IF(E19=1,W19*Y19,G19*E19)))</f>
        <v/>
      </c>
      <c r="I19" s="42" t="str">
        <f>IF(F19="","",IF(X19=1,"積算実務ﾏﾆｭｱﾙ機械P."&amp;AA19,IF(X19=2,Z19&amp;AA19,IF(X19=3,"別紙明細-"&amp;AA19,""))))</f>
        <v/>
      </c>
      <c r="J19" s="1"/>
      <c r="L19" s="7"/>
      <c r="M19" s="7"/>
      <c r="N19" s="7"/>
      <c r="O19" s="7"/>
      <c r="P19" s="8"/>
      <c r="Q19" s="17"/>
      <c r="R19" s="7"/>
      <c r="S19" s="7"/>
      <c r="T19" s="9"/>
      <c r="W19" s="201"/>
      <c r="X19" s="201"/>
      <c r="Y19" s="202" t="str">
        <f t="shared" ref="Y19:Y81" si="7">IF(X19="","",1)</f>
        <v/>
      </c>
      <c r="Z19" s="201"/>
      <c r="AA19" s="201"/>
    </row>
    <row r="20" spans="2:27" s="2" customFormat="1" ht="13.5" customHeight="1" x14ac:dyDescent="0.15">
      <c r="B20" s="15"/>
      <c r="C20" s="31"/>
      <c r="D20" s="31"/>
      <c r="E20" s="32"/>
      <c r="F20" s="33"/>
      <c r="G20" s="34"/>
      <c r="H20" s="35"/>
      <c r="I20" s="41"/>
      <c r="J20" s="1"/>
      <c r="L20" s="3"/>
      <c r="M20" s="3"/>
      <c r="N20" s="3"/>
      <c r="O20" s="3"/>
      <c r="P20" s="4"/>
      <c r="Q20" s="49"/>
      <c r="R20" s="3"/>
      <c r="S20" s="3"/>
      <c r="T20" s="6"/>
      <c r="W20" s="199"/>
      <c r="X20" s="199"/>
      <c r="Y20" s="200"/>
      <c r="Z20" s="199"/>
      <c r="AA20" s="199"/>
    </row>
    <row r="21" spans="2:27" s="2" customFormat="1" ht="13.5" customHeight="1" x14ac:dyDescent="0.15">
      <c r="B21" s="16"/>
      <c r="C21" s="126" t="s">
        <v>571</v>
      </c>
      <c r="D21" s="36"/>
      <c r="E21" s="37"/>
      <c r="F21" s="38"/>
      <c r="G21" s="39" t="str">
        <f>IF(F21="","",IF(X21="","",IF(E21=1,"",W21*Y21)))</f>
        <v/>
      </c>
      <c r="H21" s="40" t="str">
        <f>IF(F21="","",IF(X21="","",IF(E21=1,W21*Y21,G21*E21)))</f>
        <v/>
      </c>
      <c r="I21" s="42" t="str">
        <f>IF(F21="","",IF(X21=1,"積算実務ﾏﾆｭｱﾙ機械P."&amp;AA21,IF(X21=2,Z21&amp;AA21,IF(X21=3,"別紙明細-"&amp;AA21,""))))</f>
        <v/>
      </c>
      <c r="J21" s="1"/>
      <c r="L21" s="7"/>
      <c r="M21" s="7"/>
      <c r="N21" s="7"/>
      <c r="O21" s="7"/>
      <c r="P21" s="8"/>
      <c r="Q21" s="17"/>
      <c r="R21" s="7"/>
      <c r="S21" s="7"/>
      <c r="T21" s="9"/>
      <c r="W21" s="201"/>
      <c r="X21" s="201"/>
      <c r="Y21" s="202" t="str">
        <f t="shared" si="7"/>
        <v/>
      </c>
      <c r="Z21" s="201"/>
      <c r="AA21" s="201"/>
    </row>
    <row r="22" spans="2:27" s="2" customFormat="1" ht="13.5" customHeight="1" x14ac:dyDescent="0.15">
      <c r="B22" s="15"/>
      <c r="C22" s="31"/>
      <c r="D22" s="31"/>
      <c r="E22" s="32"/>
      <c r="F22" s="33"/>
      <c r="G22" s="34"/>
      <c r="H22" s="35"/>
      <c r="I22" s="41"/>
      <c r="J22" s="1"/>
      <c r="L22" s="3"/>
      <c r="M22" s="3"/>
      <c r="N22" s="3"/>
      <c r="O22" s="3"/>
      <c r="P22" s="4"/>
      <c r="Q22" s="49"/>
      <c r="R22" s="3"/>
      <c r="S22" s="3"/>
      <c r="T22" s="6"/>
      <c r="W22" s="199"/>
      <c r="X22" s="199"/>
      <c r="Y22" s="200"/>
      <c r="Z22" s="199"/>
      <c r="AA22" s="199"/>
    </row>
    <row r="23" spans="2:27" s="2" customFormat="1" ht="13.5" customHeight="1" x14ac:dyDescent="0.15">
      <c r="B23" s="16"/>
      <c r="C23" s="36" t="s">
        <v>338</v>
      </c>
      <c r="D23" s="36" t="s">
        <v>339</v>
      </c>
      <c r="E23" s="37">
        <v>21</v>
      </c>
      <c r="F23" s="38" t="s">
        <v>125</v>
      </c>
      <c r="G23" s="39" t="str">
        <f>IF(F23="","",IF(X23="","",IF(E23=1,"",W23*Y23)))</f>
        <v/>
      </c>
      <c r="H23" s="40" t="str">
        <f>IF(F23="","",IF(X23="","",IF(E23=1,W23*Y23,G23*E23)))</f>
        <v/>
      </c>
      <c r="I23" s="42" t="str">
        <f>IF(F23="","",IF(X23=1,"積算実務ﾏﾆｭｱﾙ機械P."&amp;AA23,IF(X23=2,Z23&amp;AA23,IF(X23=3,"別紙明細-"&amp;AA23,""))))</f>
        <v/>
      </c>
      <c r="J23" s="1"/>
      <c r="L23" s="7"/>
      <c r="M23" s="7"/>
      <c r="N23" s="7"/>
      <c r="O23" s="7"/>
      <c r="P23" s="8"/>
      <c r="Q23" s="17"/>
      <c r="R23" s="7"/>
      <c r="S23" s="7"/>
      <c r="T23" s="9"/>
      <c r="W23" s="201"/>
      <c r="X23" s="201"/>
      <c r="Y23" s="202" t="str">
        <f t="shared" si="7"/>
        <v/>
      </c>
      <c r="Z23" s="201"/>
      <c r="AA23" s="201"/>
    </row>
    <row r="24" spans="2:27" s="2" customFormat="1" ht="13.5" customHeight="1" x14ac:dyDescent="0.15">
      <c r="B24" s="15"/>
      <c r="C24" s="31"/>
      <c r="D24" s="31"/>
      <c r="E24" s="32"/>
      <c r="F24" s="33"/>
      <c r="G24" s="34"/>
      <c r="H24" s="35"/>
      <c r="I24" s="41"/>
      <c r="J24" s="1"/>
      <c r="L24" s="3"/>
      <c r="M24" s="3"/>
      <c r="N24" s="3"/>
      <c r="O24" s="3"/>
      <c r="P24" s="4"/>
      <c r="Q24" s="49"/>
      <c r="R24" s="3"/>
      <c r="S24" s="3"/>
      <c r="T24" s="6"/>
      <c r="W24" s="199"/>
      <c r="X24" s="199"/>
      <c r="Y24" s="200"/>
      <c r="Z24" s="199"/>
      <c r="AA24" s="199"/>
    </row>
    <row r="25" spans="2:27" s="2" customFormat="1" ht="13.5" customHeight="1" x14ac:dyDescent="0.15">
      <c r="B25" s="16"/>
      <c r="C25" s="36" t="s">
        <v>338</v>
      </c>
      <c r="D25" s="36" t="s">
        <v>340</v>
      </c>
      <c r="E25" s="37">
        <v>6</v>
      </c>
      <c r="F25" s="38" t="s">
        <v>125</v>
      </c>
      <c r="G25" s="39" t="str">
        <f>IF(F25="","",IF(X25="","",IF(E25=1,"",W25*Y25)))</f>
        <v/>
      </c>
      <c r="H25" s="40" t="str">
        <f>IF(F25="","",IF(X25="","",IF(E25=1,W25*Y25,G25*E25)))</f>
        <v/>
      </c>
      <c r="I25" s="42" t="str">
        <f>IF(F25="","",IF(X25=1,"積算実務ﾏﾆｭｱﾙ機械P."&amp;AA25,IF(X25=2,Z25&amp;AA25,IF(X25=3,"別紙明細-"&amp;AA25,""))))</f>
        <v/>
      </c>
      <c r="J25" s="1"/>
      <c r="L25" s="7"/>
      <c r="M25" s="7"/>
      <c r="N25" s="7"/>
      <c r="O25" s="7"/>
      <c r="P25" s="8"/>
      <c r="Q25" s="17"/>
      <c r="R25" s="7"/>
      <c r="S25" s="7"/>
      <c r="T25" s="9"/>
      <c r="W25" s="201"/>
      <c r="X25" s="201"/>
      <c r="Y25" s="202" t="str">
        <f t="shared" si="7"/>
        <v/>
      </c>
      <c r="Z25" s="201"/>
      <c r="AA25" s="201"/>
    </row>
    <row r="26" spans="2:27" s="2" customFormat="1" ht="13.5" customHeight="1" x14ac:dyDescent="0.15">
      <c r="B26" s="15"/>
      <c r="C26" s="31"/>
      <c r="D26" s="31"/>
      <c r="E26" s="32"/>
      <c r="F26" s="33"/>
      <c r="G26" s="34"/>
      <c r="H26" s="35"/>
      <c r="I26" s="41"/>
      <c r="J26" s="1"/>
      <c r="L26" s="3"/>
      <c r="M26" s="3"/>
      <c r="N26" s="3"/>
      <c r="O26" s="3"/>
      <c r="P26" s="4"/>
      <c r="Q26" s="49"/>
      <c r="R26" s="3"/>
      <c r="S26" s="3"/>
      <c r="T26" s="6"/>
      <c r="W26" s="199"/>
      <c r="X26" s="199"/>
      <c r="Y26" s="200"/>
      <c r="Z26" s="199"/>
      <c r="AA26" s="199"/>
    </row>
    <row r="27" spans="2:27" s="2" customFormat="1" ht="13.5" customHeight="1" x14ac:dyDescent="0.15">
      <c r="B27" s="16"/>
      <c r="C27" s="36" t="s">
        <v>338</v>
      </c>
      <c r="D27" s="36" t="s">
        <v>341</v>
      </c>
      <c r="E27" s="37">
        <v>1</v>
      </c>
      <c r="F27" s="38" t="s">
        <v>125</v>
      </c>
      <c r="G27" s="39" t="str">
        <f>IF(F27="","",IF(X27="","",IF(E27=1,"",W27*Y27)))</f>
        <v/>
      </c>
      <c r="H27" s="40" t="str">
        <f>IF(F27="","",IF(X27="","",IF(E27=1,W27*Y27,G27*E27)))</f>
        <v/>
      </c>
      <c r="I27" s="42" t="str">
        <f>IF(F27="","",IF(X27=1,"積算実務ﾏﾆｭｱﾙ機械P."&amp;AA27,IF(X27=2,Z27&amp;AA27,IF(X27=3,"別紙明細-"&amp;AA27,""))))</f>
        <v/>
      </c>
      <c r="J27" s="1"/>
      <c r="L27" s="7"/>
      <c r="M27" s="7"/>
      <c r="N27" s="7"/>
      <c r="O27" s="7"/>
      <c r="P27" s="8"/>
      <c r="Q27" s="17"/>
      <c r="R27" s="7"/>
      <c r="S27" s="7"/>
      <c r="T27" s="9"/>
      <c r="W27" s="201"/>
      <c r="X27" s="201"/>
      <c r="Y27" s="202" t="str">
        <f t="shared" si="7"/>
        <v/>
      </c>
      <c r="Z27" s="201"/>
      <c r="AA27" s="201"/>
    </row>
    <row r="28" spans="2:27" s="2" customFormat="1" ht="13.5" customHeight="1" x14ac:dyDescent="0.15">
      <c r="B28" s="15"/>
      <c r="C28" s="31"/>
      <c r="D28" s="31"/>
      <c r="E28" s="32"/>
      <c r="F28" s="33"/>
      <c r="G28" s="34"/>
      <c r="H28" s="35"/>
      <c r="I28" s="41"/>
      <c r="J28" s="1"/>
      <c r="L28" s="3"/>
      <c r="M28" s="3"/>
      <c r="N28" s="3"/>
      <c r="O28" s="3"/>
      <c r="P28" s="4"/>
      <c r="Q28" s="49"/>
      <c r="R28" s="3"/>
      <c r="S28" s="3"/>
      <c r="T28" s="6"/>
      <c r="W28" s="199"/>
      <c r="X28" s="199"/>
      <c r="Y28" s="200"/>
      <c r="Z28" s="199"/>
      <c r="AA28" s="199"/>
    </row>
    <row r="29" spans="2:27" s="2" customFormat="1" ht="13.5" customHeight="1" x14ac:dyDescent="0.15">
      <c r="B29" s="16"/>
      <c r="C29" s="36" t="s">
        <v>338</v>
      </c>
      <c r="D29" s="36" t="s">
        <v>342</v>
      </c>
      <c r="E29" s="37">
        <v>1</v>
      </c>
      <c r="F29" s="38" t="s">
        <v>125</v>
      </c>
      <c r="G29" s="39" t="str">
        <f>IF(F29="","",IF(X29="","",IF(E29=1,"",W29*Y29)))</f>
        <v/>
      </c>
      <c r="H29" s="40" t="str">
        <f>IF(F29="","",IF(X29="","",IF(E29=1,W29*Y29,G29*E29)))</f>
        <v/>
      </c>
      <c r="I29" s="42" t="str">
        <f>IF(F29="","",IF(X29=1,"積算実務ﾏﾆｭｱﾙ機械P."&amp;AA29,IF(X29=2,Z29&amp;AA29,IF(X29=3,"別紙明細-"&amp;AA29,""))))</f>
        <v/>
      </c>
      <c r="J29" s="1"/>
      <c r="L29" s="7"/>
      <c r="M29" s="7"/>
      <c r="N29" s="7"/>
      <c r="O29" s="7"/>
      <c r="P29" s="8"/>
      <c r="Q29" s="17"/>
      <c r="R29" s="7"/>
      <c r="S29" s="7"/>
      <c r="T29" s="9"/>
      <c r="W29" s="201"/>
      <c r="X29" s="201"/>
      <c r="Y29" s="202" t="str">
        <f t="shared" si="7"/>
        <v/>
      </c>
      <c r="Z29" s="201"/>
      <c r="AA29" s="201"/>
    </row>
    <row r="30" spans="2:27" s="2" customFormat="1" ht="13.5" customHeight="1" x14ac:dyDescent="0.15">
      <c r="B30" s="15"/>
      <c r="C30" s="31"/>
      <c r="D30" s="31"/>
      <c r="E30" s="32"/>
      <c r="F30" s="33"/>
      <c r="G30" s="34"/>
      <c r="H30" s="35"/>
      <c r="I30" s="41"/>
      <c r="J30" s="1"/>
      <c r="L30" s="3"/>
      <c r="M30" s="3"/>
      <c r="N30" s="3"/>
      <c r="O30" s="3"/>
      <c r="P30" s="4"/>
      <c r="Q30" s="49"/>
      <c r="R30" s="3"/>
      <c r="S30" s="3"/>
      <c r="T30" s="6"/>
      <c r="W30" s="199"/>
      <c r="X30" s="199"/>
      <c r="Y30" s="200"/>
      <c r="Z30" s="199"/>
      <c r="AA30" s="199"/>
    </row>
    <row r="31" spans="2:27" s="2" customFormat="1" ht="13.5" customHeight="1" x14ac:dyDescent="0.15">
      <c r="B31" s="16"/>
      <c r="C31" s="36" t="s">
        <v>343</v>
      </c>
      <c r="D31" s="36" t="s">
        <v>340</v>
      </c>
      <c r="E31" s="37">
        <v>1</v>
      </c>
      <c r="F31" s="38" t="s">
        <v>125</v>
      </c>
      <c r="G31" s="39" t="str">
        <f>IF(F31="","",IF(X31="","",IF(E31=1,"",W31*Y31)))</f>
        <v/>
      </c>
      <c r="H31" s="40" t="str">
        <f>IF(F31="","",IF(X31="","",IF(E31=1,W31*Y31,G31*E31)))</f>
        <v/>
      </c>
      <c r="I31" s="42" t="str">
        <f>IF(F31="","",IF(X31=1,"積算実務ﾏﾆｭｱﾙ機械P."&amp;AA31,IF(X31=2,Z31&amp;AA31,IF(X31=3,"別紙明細-"&amp;AA31,""))))</f>
        <v/>
      </c>
      <c r="J31" s="1"/>
      <c r="L31" s="7"/>
      <c r="M31" s="7"/>
      <c r="N31" s="7"/>
      <c r="O31" s="7"/>
      <c r="P31" s="8"/>
      <c r="Q31" s="17"/>
      <c r="R31" s="7"/>
      <c r="S31" s="7"/>
      <c r="T31" s="9"/>
      <c r="W31" s="201"/>
      <c r="X31" s="201"/>
      <c r="Y31" s="202" t="str">
        <f t="shared" si="7"/>
        <v/>
      </c>
      <c r="Z31" s="201"/>
      <c r="AA31" s="201"/>
    </row>
    <row r="32" spans="2:27" s="2" customFormat="1" ht="13.5" customHeight="1" x14ac:dyDescent="0.15">
      <c r="B32" s="15"/>
      <c r="C32" s="31"/>
      <c r="D32" s="31"/>
      <c r="E32" s="32"/>
      <c r="F32" s="33"/>
      <c r="G32" s="34"/>
      <c r="H32" s="35"/>
      <c r="I32" s="41"/>
      <c r="J32" s="1"/>
      <c r="L32" s="3"/>
      <c r="M32" s="3"/>
      <c r="N32" s="3"/>
      <c r="O32" s="3"/>
      <c r="P32" s="4"/>
      <c r="Q32" s="49"/>
      <c r="R32" s="3"/>
      <c r="S32" s="3"/>
      <c r="T32" s="6"/>
      <c r="W32" s="199"/>
      <c r="X32" s="199"/>
      <c r="Y32" s="200"/>
      <c r="Z32" s="199"/>
      <c r="AA32" s="199"/>
    </row>
    <row r="33" spans="2:27" s="2" customFormat="1" ht="13.5" customHeight="1" x14ac:dyDescent="0.15">
      <c r="B33" s="16"/>
      <c r="C33" s="36" t="s">
        <v>344</v>
      </c>
      <c r="D33" s="36" t="s">
        <v>345</v>
      </c>
      <c r="E33" s="37">
        <v>4</v>
      </c>
      <c r="F33" s="38" t="s">
        <v>125</v>
      </c>
      <c r="G33" s="39" t="str">
        <f>IF(F33="","",IF(X33="","",IF(E33=1,"",W33*Y33)))</f>
        <v/>
      </c>
      <c r="H33" s="40" t="str">
        <f>IF(F33="","",IF(X33="","",IF(E33=1,W33*Y33,G33*E33)))</f>
        <v/>
      </c>
      <c r="I33" s="42" t="str">
        <f>IF(F33="","",IF(X33=1,"積算実務ﾏﾆｭｱﾙ機械P."&amp;AA33,IF(X33=2,Z33&amp;AA33,IF(X33=3,"別紙明細-"&amp;AA33,""))))</f>
        <v/>
      </c>
      <c r="J33" s="1"/>
      <c r="L33" s="7"/>
      <c r="M33" s="7"/>
      <c r="N33" s="7"/>
      <c r="O33" s="7"/>
      <c r="P33" s="8"/>
      <c r="Q33" s="17"/>
      <c r="R33" s="7"/>
      <c r="S33" s="7"/>
      <c r="T33" s="9"/>
      <c r="W33" s="201"/>
      <c r="X33" s="201"/>
      <c r="Y33" s="202" t="str">
        <f t="shared" si="7"/>
        <v/>
      </c>
      <c r="Z33" s="201"/>
      <c r="AA33" s="201"/>
    </row>
    <row r="34" spans="2:27" s="2" customFormat="1" ht="13.5" customHeight="1" x14ac:dyDescent="0.15">
      <c r="B34" s="15"/>
      <c r="C34" s="31"/>
      <c r="D34" s="31"/>
      <c r="E34" s="32"/>
      <c r="F34" s="33"/>
      <c r="G34" s="34"/>
      <c r="H34" s="35"/>
      <c r="I34" s="41"/>
      <c r="J34" s="1"/>
      <c r="L34" s="3"/>
      <c r="M34" s="3"/>
      <c r="N34" s="3"/>
      <c r="O34" s="3"/>
      <c r="P34" s="4"/>
      <c r="Q34" s="49"/>
      <c r="R34" s="3"/>
      <c r="S34" s="3"/>
      <c r="T34" s="6"/>
      <c r="W34" s="199"/>
      <c r="X34" s="199"/>
      <c r="Y34" s="200"/>
      <c r="Z34" s="199"/>
      <c r="AA34" s="199"/>
    </row>
    <row r="35" spans="2:27" s="2" customFormat="1" ht="13.5" customHeight="1" x14ac:dyDescent="0.15">
      <c r="B35" s="16"/>
      <c r="C35" s="36" t="s">
        <v>346</v>
      </c>
      <c r="D35" s="36" t="s">
        <v>347</v>
      </c>
      <c r="E35" s="37">
        <v>1</v>
      </c>
      <c r="F35" s="38" t="s">
        <v>125</v>
      </c>
      <c r="G35" s="39" t="str">
        <f>IF(F35="","",IF(X35="","",IF(E35=1,"",W35*Y35)))</f>
        <v/>
      </c>
      <c r="H35" s="40" t="str">
        <f>IF(F35="","",IF(X35="","",IF(E35=1,W35*Y35,G35*E35)))</f>
        <v/>
      </c>
      <c r="I35" s="42" t="str">
        <f>IF(F35="","",IF(X35=1,"積算実務ﾏﾆｭｱﾙ機械P."&amp;AA35,IF(X35=2,Z35&amp;AA35,IF(X35=3,"別紙明細-"&amp;AA35,""))))</f>
        <v/>
      </c>
      <c r="J35" s="1"/>
      <c r="L35" s="7"/>
      <c r="M35" s="7"/>
      <c r="N35" s="7"/>
      <c r="O35" s="7"/>
      <c r="P35" s="8"/>
      <c r="Q35" s="17"/>
      <c r="R35" s="7"/>
      <c r="S35" s="7"/>
      <c r="T35" s="9"/>
      <c r="W35" s="201"/>
      <c r="X35" s="201"/>
      <c r="Y35" s="202" t="str">
        <f t="shared" si="7"/>
        <v/>
      </c>
      <c r="Z35" s="201"/>
      <c r="AA35" s="201"/>
    </row>
    <row r="36" spans="2:27" ht="13.5" customHeight="1" x14ac:dyDescent="0.15">
      <c r="B36" s="15"/>
      <c r="C36" s="31"/>
      <c r="D36" s="31"/>
      <c r="E36" s="32"/>
      <c r="F36" s="33"/>
      <c r="G36" s="34"/>
      <c r="H36" s="35"/>
      <c r="I36" s="41"/>
      <c r="L36" s="3"/>
      <c r="M36" s="3"/>
      <c r="N36" s="3"/>
      <c r="O36" s="3"/>
      <c r="P36" s="4"/>
      <c r="Q36" s="49"/>
      <c r="R36" s="3"/>
      <c r="S36" s="3"/>
      <c r="T36" s="6"/>
      <c r="W36" s="199"/>
      <c r="X36" s="199"/>
      <c r="Y36" s="200"/>
      <c r="Z36" s="199"/>
      <c r="AA36" s="199"/>
    </row>
    <row r="37" spans="2:27" ht="13.5" customHeight="1" x14ac:dyDescent="0.15">
      <c r="B37" s="16"/>
      <c r="C37" s="36" t="s">
        <v>346</v>
      </c>
      <c r="D37" s="36" t="s">
        <v>348</v>
      </c>
      <c r="E37" s="37">
        <v>2</v>
      </c>
      <c r="F37" s="38" t="s">
        <v>125</v>
      </c>
      <c r="G37" s="39" t="str">
        <f>IF(F37="","",IF(X37="","",IF(E37=1,"",W37*Y37)))</f>
        <v/>
      </c>
      <c r="H37" s="40" t="str">
        <f>IF(F37="","",IF(X37="","",IF(E37=1,W37*Y37,G37*E37)))</f>
        <v/>
      </c>
      <c r="I37" s="42" t="str">
        <f>IF(F37="","",IF(X37=1,"積算実務ﾏﾆｭｱﾙ機械P."&amp;AA37,IF(X37=2,Z37&amp;AA37,IF(X37=3,"別紙明細-"&amp;AA37,""))))</f>
        <v/>
      </c>
      <c r="L37" s="7"/>
      <c r="M37" s="7"/>
      <c r="N37" s="7"/>
      <c r="O37" s="7"/>
      <c r="P37" s="8"/>
      <c r="Q37" s="17"/>
      <c r="R37" s="7"/>
      <c r="S37" s="7"/>
      <c r="T37" s="9"/>
      <c r="W37" s="201"/>
      <c r="X37" s="201"/>
      <c r="Y37" s="202" t="str">
        <f t="shared" si="7"/>
        <v/>
      </c>
      <c r="Z37" s="201"/>
      <c r="AA37" s="201"/>
    </row>
    <row r="38" spans="2:27" ht="13.5" customHeight="1" x14ac:dyDescent="0.15">
      <c r="B38" s="15"/>
      <c r="C38" s="31"/>
      <c r="D38" s="31"/>
      <c r="E38" s="32"/>
      <c r="F38" s="33"/>
      <c r="G38" s="34"/>
      <c r="H38" s="35"/>
      <c r="I38" s="41"/>
      <c r="L38" s="3"/>
      <c r="M38" s="3"/>
      <c r="N38" s="3"/>
      <c r="O38" s="3"/>
      <c r="P38" s="4"/>
      <c r="Q38" s="49"/>
      <c r="R38" s="3"/>
      <c r="S38" s="3"/>
      <c r="T38" s="6"/>
      <c r="W38" s="199"/>
      <c r="X38" s="199"/>
      <c r="Y38" s="200"/>
      <c r="Z38" s="199"/>
      <c r="AA38" s="199"/>
    </row>
    <row r="39" spans="2:27" ht="13.5" customHeight="1" x14ac:dyDescent="0.15">
      <c r="B39" s="16"/>
      <c r="C39" s="36" t="s">
        <v>349</v>
      </c>
      <c r="D39" s="36" t="s">
        <v>350</v>
      </c>
      <c r="E39" s="37">
        <v>1</v>
      </c>
      <c r="F39" s="38" t="s">
        <v>125</v>
      </c>
      <c r="G39" s="39" t="str">
        <f>IF(F39="","",IF(X39="","",IF(E39=1,"",W39*Y39)))</f>
        <v/>
      </c>
      <c r="H39" s="40" t="str">
        <f>IF(F39="","",IF(X39="","",IF(E39=1,W39*Y39,G39*E39)))</f>
        <v/>
      </c>
      <c r="I39" s="42" t="str">
        <f>IF(F39="","",IF(X39=1,"積算実務ﾏﾆｭｱﾙ機械P."&amp;AA39,IF(X39=2,Z39&amp;AA39,IF(X39=3,"別紙明細-"&amp;AA39,""))))</f>
        <v/>
      </c>
      <c r="L39" s="7"/>
      <c r="M39" s="7"/>
      <c r="N39" s="7"/>
      <c r="O39" s="7"/>
      <c r="P39" s="8"/>
      <c r="Q39" s="17"/>
      <c r="R39" s="7"/>
      <c r="S39" s="7"/>
      <c r="T39" s="9"/>
      <c r="W39" s="201"/>
      <c r="X39" s="201"/>
      <c r="Y39" s="202" t="str">
        <f t="shared" si="7"/>
        <v/>
      </c>
      <c r="Z39" s="201"/>
      <c r="AA39" s="201"/>
    </row>
    <row r="40" spans="2:27" ht="13.5" customHeight="1" x14ac:dyDescent="0.15">
      <c r="B40" s="15"/>
      <c r="C40" s="31"/>
      <c r="D40" s="31"/>
      <c r="E40" s="32"/>
      <c r="F40" s="33"/>
      <c r="G40" s="34"/>
      <c r="H40" s="35"/>
      <c r="I40" s="41"/>
      <c r="L40" s="3"/>
      <c r="M40" s="3"/>
      <c r="N40" s="3"/>
      <c r="O40" s="3"/>
      <c r="P40" s="4"/>
      <c r="Q40" s="49"/>
      <c r="R40" s="3"/>
      <c r="S40" s="3"/>
      <c r="T40" s="6"/>
      <c r="W40" s="199"/>
      <c r="X40" s="199"/>
      <c r="Y40" s="200"/>
      <c r="Z40" s="199"/>
      <c r="AA40" s="199"/>
    </row>
    <row r="41" spans="2:27" ht="13.5" customHeight="1" x14ac:dyDescent="0.15">
      <c r="B41" s="16"/>
      <c r="C41" s="36" t="s">
        <v>351</v>
      </c>
      <c r="D41" s="36" t="s">
        <v>352</v>
      </c>
      <c r="E41" s="37">
        <v>4</v>
      </c>
      <c r="F41" s="38" t="s">
        <v>125</v>
      </c>
      <c r="G41" s="39" t="str">
        <f>IF(F41="","",IF(X41="","",IF(E41=1,"",W41*Y41)))</f>
        <v/>
      </c>
      <c r="H41" s="40" t="str">
        <f>IF(F41="","",IF(X41="","",IF(E41=1,W41*Y41,G41*E41)))</f>
        <v/>
      </c>
      <c r="I41" s="42" t="str">
        <f>IF(F41="","",IF(X41=1,"積算実務ﾏﾆｭｱﾙ機械P."&amp;AA41,IF(X41=2,Z41&amp;AA41,IF(X41=3,"別紙明細-"&amp;AA41,""))))</f>
        <v/>
      </c>
      <c r="L41" s="7"/>
      <c r="M41" s="7"/>
      <c r="N41" s="7"/>
      <c r="O41" s="7"/>
      <c r="P41" s="8"/>
      <c r="Q41" s="17"/>
      <c r="R41" s="7"/>
      <c r="S41" s="7"/>
      <c r="T41" s="9"/>
      <c r="W41" s="201"/>
      <c r="X41" s="201"/>
      <c r="Y41" s="202" t="str">
        <f t="shared" si="7"/>
        <v/>
      </c>
      <c r="Z41" s="201"/>
      <c r="AA41" s="201"/>
    </row>
    <row r="42" spans="2:27" ht="13.5" customHeight="1" x14ac:dyDescent="0.15">
      <c r="B42" s="15"/>
      <c r="C42" s="31"/>
      <c r="D42" s="31"/>
      <c r="E42" s="32"/>
      <c r="F42" s="33"/>
      <c r="G42" s="34"/>
      <c r="H42" s="35"/>
      <c r="I42" s="41"/>
      <c r="L42" s="3"/>
      <c r="M42" s="3"/>
      <c r="N42" s="3"/>
      <c r="O42" s="3"/>
      <c r="P42" s="4"/>
      <c r="Q42" s="49"/>
      <c r="R42" s="3"/>
      <c r="S42" s="3"/>
      <c r="T42" s="6"/>
      <c r="W42" s="199"/>
      <c r="X42" s="199"/>
      <c r="Y42" s="200"/>
      <c r="Z42" s="199"/>
      <c r="AA42" s="199"/>
    </row>
    <row r="43" spans="2:27" ht="13.5" customHeight="1" x14ac:dyDescent="0.15">
      <c r="B43" s="16"/>
      <c r="C43" s="36" t="s">
        <v>726</v>
      </c>
      <c r="D43" s="36" t="s">
        <v>353</v>
      </c>
      <c r="E43" s="37">
        <v>1</v>
      </c>
      <c r="F43" s="38" t="s">
        <v>125</v>
      </c>
      <c r="G43" s="39" t="str">
        <f>IF(F43="","",IF(X43="","",IF(E43=1,"",W43*Y43)))</f>
        <v/>
      </c>
      <c r="H43" s="40" t="str">
        <f>IF(F43="","",IF(X43="","",IF(E43=1,W43*Y43,G43*E43)))</f>
        <v/>
      </c>
      <c r="I43" s="42" t="str">
        <f>IF(F43="","",IF(X43=1,"積算実務ﾏﾆｭｱﾙ機械P."&amp;AA43,IF(X43=2,Z43&amp;AA43,IF(X43=3,"別紙明細-"&amp;AA43,""))))</f>
        <v/>
      </c>
      <c r="L43" s="7"/>
      <c r="M43" s="7"/>
      <c r="N43" s="7"/>
      <c r="O43" s="7"/>
      <c r="P43" s="8"/>
      <c r="Q43" s="17"/>
      <c r="R43" s="7"/>
      <c r="S43" s="7"/>
      <c r="T43" s="9"/>
      <c r="W43" s="201"/>
      <c r="X43" s="201"/>
      <c r="Y43" s="202" t="str">
        <f t="shared" si="7"/>
        <v/>
      </c>
      <c r="Z43" s="201"/>
      <c r="AA43" s="201"/>
    </row>
    <row r="44" spans="2:27" ht="13.5" customHeight="1" x14ac:dyDescent="0.15">
      <c r="B44" s="15"/>
      <c r="C44" s="31"/>
      <c r="D44" s="31"/>
      <c r="E44" s="32"/>
      <c r="F44" s="33"/>
      <c r="G44" s="34"/>
      <c r="H44" s="35"/>
      <c r="I44" s="41"/>
      <c r="L44" s="3"/>
      <c r="M44" s="3"/>
      <c r="N44" s="3"/>
      <c r="O44" s="3"/>
      <c r="P44" s="4"/>
      <c r="Q44" s="49"/>
      <c r="R44" s="3"/>
      <c r="S44" s="3"/>
      <c r="T44" s="6"/>
      <c r="W44" s="199"/>
      <c r="X44" s="199"/>
      <c r="Y44" s="200"/>
      <c r="Z44" s="199"/>
      <c r="AA44" s="199"/>
    </row>
    <row r="45" spans="2:27" ht="13.5" customHeight="1" x14ac:dyDescent="0.15">
      <c r="B45" s="16"/>
      <c r="C45" s="126" t="s">
        <v>542</v>
      </c>
      <c r="D45" s="36"/>
      <c r="E45" s="37"/>
      <c r="F45" s="38"/>
      <c r="G45" s="39" t="str">
        <f>IF(F45="","",IF(X45="","",IF(E45=1,"",W45*Y45)))</f>
        <v/>
      </c>
      <c r="H45" s="40" t="str">
        <f>IF(F45="","",IF(X45="","",IF(E45=1,W45*Y45,G45*E45)))</f>
        <v/>
      </c>
      <c r="I45" s="42" t="str">
        <f>IF(F45="","",IF(X45=1,"積算実務ﾏﾆｭｱﾙ機械P."&amp;AA45,IF(X45=2,Z45&amp;AA45,IF(X45=3,"別紙明細-"&amp;AA45,""))))</f>
        <v/>
      </c>
      <c r="L45" s="3"/>
      <c r="M45" s="3"/>
      <c r="N45" s="3"/>
      <c r="O45" s="3"/>
      <c r="P45" s="4"/>
      <c r="Q45" s="49"/>
      <c r="R45" s="3"/>
      <c r="S45" s="3"/>
      <c r="T45" s="6"/>
      <c r="W45" s="201"/>
      <c r="X45" s="201"/>
      <c r="Y45" s="202" t="str">
        <f t="shared" si="7"/>
        <v/>
      </c>
      <c r="Z45" s="201"/>
      <c r="AA45" s="201"/>
    </row>
    <row r="46" spans="2:27" ht="13.5" customHeight="1" x14ac:dyDescent="0.15">
      <c r="B46" s="15"/>
      <c r="C46" s="31"/>
      <c r="D46" s="31" t="s">
        <v>544</v>
      </c>
      <c r="E46" s="32"/>
      <c r="F46" s="33"/>
      <c r="G46" s="34"/>
      <c r="H46" s="35"/>
      <c r="I46" s="41"/>
      <c r="L46" s="3"/>
      <c r="M46" s="3"/>
      <c r="N46" s="3"/>
      <c r="O46" s="3"/>
      <c r="P46" s="4"/>
      <c r="Q46" s="49"/>
      <c r="R46" s="3"/>
      <c r="S46" s="3"/>
      <c r="T46" s="6"/>
      <c r="W46" s="199"/>
      <c r="X46" s="199"/>
      <c r="Y46" s="200"/>
      <c r="Z46" s="199"/>
      <c r="AA46" s="199"/>
    </row>
    <row r="47" spans="2:27" ht="13.5" customHeight="1" x14ac:dyDescent="0.15">
      <c r="B47" s="16"/>
      <c r="C47" s="36" t="s">
        <v>543</v>
      </c>
      <c r="D47" s="36" t="s">
        <v>545</v>
      </c>
      <c r="E47" s="37">
        <v>196</v>
      </c>
      <c r="F47" s="38" t="s">
        <v>329</v>
      </c>
      <c r="G47" s="39" t="str">
        <f>IF(F47="","",IF(X47="","",IF(E47=1,"",W47*Y47)))</f>
        <v/>
      </c>
      <c r="H47" s="40" t="str">
        <f>IF(F47="","",IF(X47="","",IF(E47=1,W47*Y47,G47*E47)))</f>
        <v/>
      </c>
      <c r="I47" s="42" t="str">
        <f>IF(F47="","",IF(X47=1,"積算実務ﾏﾆｭｱﾙ機械P."&amp;AA47,IF(X47=2,Z47&amp;AA47,IF(X47=3,"別紙明細-"&amp;AA47,""))))</f>
        <v/>
      </c>
      <c r="L47" s="3"/>
      <c r="M47" s="3"/>
      <c r="N47" s="3"/>
      <c r="O47" s="3"/>
      <c r="P47" s="4"/>
      <c r="Q47" s="49"/>
      <c r="R47" s="3"/>
      <c r="S47" s="3"/>
      <c r="T47" s="6"/>
      <c r="W47" s="201"/>
      <c r="X47" s="201"/>
      <c r="Y47" s="202" t="str">
        <f t="shared" si="7"/>
        <v/>
      </c>
      <c r="Z47" s="201"/>
      <c r="AA47" s="201"/>
    </row>
    <row r="48" spans="2:27" ht="13.5" customHeight="1" x14ac:dyDescent="0.15">
      <c r="B48" s="15"/>
      <c r="C48" s="31"/>
      <c r="D48" s="31" t="s">
        <v>544</v>
      </c>
      <c r="E48" s="32"/>
      <c r="F48" s="33"/>
      <c r="G48" s="34"/>
      <c r="H48" s="35"/>
      <c r="I48" s="41"/>
      <c r="L48" s="3"/>
      <c r="M48" s="3"/>
      <c r="N48" s="3"/>
      <c r="O48" s="3"/>
      <c r="P48" s="4"/>
      <c r="Q48" s="49"/>
      <c r="R48" s="3"/>
      <c r="S48" s="3"/>
      <c r="T48" s="6"/>
      <c r="W48" s="199"/>
      <c r="X48" s="199"/>
      <c r="Y48" s="200"/>
      <c r="Z48" s="199"/>
      <c r="AA48" s="199"/>
    </row>
    <row r="49" spans="2:27" ht="13.5" customHeight="1" x14ac:dyDescent="0.15">
      <c r="B49" s="16"/>
      <c r="C49" s="36" t="s">
        <v>543</v>
      </c>
      <c r="D49" s="36" t="s">
        <v>546</v>
      </c>
      <c r="E49" s="37">
        <v>52</v>
      </c>
      <c r="F49" s="38" t="s">
        <v>329</v>
      </c>
      <c r="G49" s="39" t="str">
        <f>IF(F49="","",IF(X49="","",IF(E49=1,"",W49*Y49)))</f>
        <v/>
      </c>
      <c r="H49" s="40" t="str">
        <f>IF(F49="","",IF(X49="","",IF(E49=1,W49*Y49,G49*E49)))</f>
        <v/>
      </c>
      <c r="I49" s="42" t="str">
        <f>IF(F49="","",IF(X49=1,"積算実務ﾏﾆｭｱﾙ機械P."&amp;AA49,IF(X49=2,Z49&amp;AA49,IF(X49=3,"別紙明細-"&amp;AA49,""))))</f>
        <v/>
      </c>
      <c r="L49" s="3"/>
      <c r="M49" s="3"/>
      <c r="N49" s="3"/>
      <c r="O49" s="3"/>
      <c r="P49" s="4"/>
      <c r="Q49" s="49"/>
      <c r="R49" s="3"/>
      <c r="S49" s="3"/>
      <c r="T49" s="6"/>
      <c r="W49" s="201"/>
      <c r="X49" s="201"/>
      <c r="Y49" s="202" t="str">
        <f t="shared" si="7"/>
        <v/>
      </c>
      <c r="Z49" s="201"/>
      <c r="AA49" s="201"/>
    </row>
    <row r="50" spans="2:27" ht="13.5" customHeight="1" x14ac:dyDescent="0.15">
      <c r="B50" s="15"/>
      <c r="C50" s="31"/>
      <c r="D50" s="31" t="s">
        <v>544</v>
      </c>
      <c r="E50" s="32"/>
      <c r="F50" s="33"/>
      <c r="G50" s="34"/>
      <c r="H50" s="35"/>
      <c r="I50" s="41"/>
      <c r="L50" s="3"/>
      <c r="M50" s="3"/>
      <c r="N50" s="3"/>
      <c r="O50" s="3"/>
      <c r="P50" s="4"/>
      <c r="Q50" s="49"/>
      <c r="R50" s="3"/>
      <c r="S50" s="3"/>
      <c r="T50" s="6"/>
      <c r="W50" s="199"/>
      <c r="X50" s="199"/>
      <c r="Y50" s="200"/>
      <c r="Z50" s="199"/>
      <c r="AA50" s="199"/>
    </row>
    <row r="51" spans="2:27" ht="13.5" customHeight="1" x14ac:dyDescent="0.15">
      <c r="B51" s="16"/>
      <c r="C51" s="36" t="s">
        <v>543</v>
      </c>
      <c r="D51" s="36" t="s">
        <v>547</v>
      </c>
      <c r="E51" s="37">
        <v>5</v>
      </c>
      <c r="F51" s="38" t="s">
        <v>329</v>
      </c>
      <c r="G51" s="39" t="str">
        <f>IF(F51="","",IF(X51="","",IF(E51=1,"",W51*Y51)))</f>
        <v/>
      </c>
      <c r="H51" s="40" t="str">
        <f>IF(F51="","",IF(X51="","",IF(E51=1,W51*Y51,G51*E51)))</f>
        <v/>
      </c>
      <c r="I51" s="42" t="str">
        <f>IF(F51="","",IF(X51=1,"積算実務ﾏﾆｭｱﾙ機械P."&amp;AA51,IF(X51=2,Z51&amp;AA51,IF(X51=3,"別紙明細-"&amp;AA51,""))))</f>
        <v/>
      </c>
      <c r="L51" s="3"/>
      <c r="M51" s="3"/>
      <c r="N51" s="3"/>
      <c r="O51" s="3"/>
      <c r="P51" s="4"/>
      <c r="Q51" s="49"/>
      <c r="R51" s="3"/>
      <c r="S51" s="3"/>
      <c r="T51" s="6"/>
      <c r="W51" s="201"/>
      <c r="X51" s="201"/>
      <c r="Y51" s="202" t="str">
        <f t="shared" si="7"/>
        <v/>
      </c>
      <c r="Z51" s="201"/>
      <c r="AA51" s="201"/>
    </row>
    <row r="52" spans="2:27" ht="13.5" customHeight="1" x14ac:dyDescent="0.15">
      <c r="B52" s="15"/>
      <c r="C52" s="31"/>
      <c r="D52" s="31" t="s">
        <v>544</v>
      </c>
      <c r="E52" s="32"/>
      <c r="F52" s="33"/>
      <c r="G52" s="34"/>
      <c r="H52" s="35"/>
      <c r="I52" s="41"/>
      <c r="L52" s="3"/>
      <c r="M52" s="3"/>
      <c r="N52" s="3"/>
      <c r="O52" s="3"/>
      <c r="P52" s="4"/>
      <c r="Q52" s="49"/>
      <c r="R52" s="3"/>
      <c r="S52" s="3"/>
      <c r="T52" s="6"/>
      <c r="W52" s="199"/>
      <c r="X52" s="199"/>
      <c r="Y52" s="200"/>
      <c r="Z52" s="199"/>
      <c r="AA52" s="199"/>
    </row>
    <row r="53" spans="2:27" ht="13.5" customHeight="1" x14ac:dyDescent="0.15">
      <c r="B53" s="16"/>
      <c r="C53" s="36" t="s">
        <v>543</v>
      </c>
      <c r="D53" s="36" t="s">
        <v>548</v>
      </c>
      <c r="E53" s="37">
        <v>12</v>
      </c>
      <c r="F53" s="38" t="s">
        <v>329</v>
      </c>
      <c r="G53" s="39" t="str">
        <f>IF(F53="","",IF(X53="","",IF(E53=1,"",W53*Y53)))</f>
        <v/>
      </c>
      <c r="H53" s="40" t="str">
        <f>IF(F53="","",IF(X53="","",IF(E53=1,W53*Y53,G53*E53)))</f>
        <v/>
      </c>
      <c r="I53" s="42" t="str">
        <f>IF(F53="","",IF(X53=1,"積算実務ﾏﾆｭｱﾙ機械P."&amp;AA53,IF(X53=2,Z53&amp;AA53,IF(X53=3,"別紙明細-"&amp;AA53,""))))</f>
        <v/>
      </c>
      <c r="L53" s="3"/>
      <c r="M53" s="3"/>
      <c r="N53" s="3"/>
      <c r="O53" s="3"/>
      <c r="P53" s="4"/>
      <c r="Q53" s="49"/>
      <c r="R53" s="3"/>
      <c r="S53" s="3"/>
      <c r="T53" s="6"/>
      <c r="W53" s="201"/>
      <c r="X53" s="201"/>
      <c r="Y53" s="202" t="str">
        <f t="shared" si="7"/>
        <v/>
      </c>
      <c r="Z53" s="201"/>
      <c r="AA53" s="201"/>
    </row>
    <row r="54" spans="2:27" ht="13.5" customHeight="1" x14ac:dyDescent="0.15">
      <c r="B54" s="15"/>
      <c r="C54" s="31"/>
      <c r="D54" s="31" t="s">
        <v>544</v>
      </c>
      <c r="E54" s="32"/>
      <c r="F54" s="33"/>
      <c r="G54" s="34"/>
      <c r="H54" s="35"/>
      <c r="I54" s="41"/>
      <c r="L54" s="3"/>
      <c r="M54" s="3"/>
      <c r="N54" s="3"/>
      <c r="O54" s="3"/>
      <c r="P54" s="4"/>
      <c r="Q54" s="49"/>
      <c r="R54" s="3"/>
      <c r="S54" s="3"/>
      <c r="T54" s="6"/>
      <c r="W54" s="199"/>
      <c r="X54" s="199"/>
      <c r="Y54" s="200"/>
      <c r="Z54" s="199"/>
      <c r="AA54" s="199"/>
    </row>
    <row r="55" spans="2:27" ht="13.5" customHeight="1" x14ac:dyDescent="0.15">
      <c r="B55" s="16"/>
      <c r="C55" s="36" t="s">
        <v>543</v>
      </c>
      <c r="D55" s="36" t="s">
        <v>549</v>
      </c>
      <c r="E55" s="37">
        <v>2</v>
      </c>
      <c r="F55" s="38" t="s">
        <v>329</v>
      </c>
      <c r="G55" s="39" t="str">
        <f>IF(F55="","",IF(X55="","",IF(E55=1,"",W55*Y55)))</f>
        <v/>
      </c>
      <c r="H55" s="40" t="str">
        <f>IF(F55="","",IF(X55="","",IF(E55=1,W55*Y55,G55*E55)))</f>
        <v/>
      </c>
      <c r="I55" s="42" t="str">
        <f>IF(F55="","",IF(X55=1,"積算実務ﾏﾆｭｱﾙ機械P."&amp;AA55,IF(X55=2,Z55&amp;AA55,IF(X55=3,"別紙明細-"&amp;AA55,""))))</f>
        <v/>
      </c>
      <c r="L55" s="3"/>
      <c r="M55" s="3"/>
      <c r="N55" s="3"/>
      <c r="O55" s="3"/>
      <c r="P55" s="4"/>
      <c r="Q55" s="49"/>
      <c r="R55" s="3"/>
      <c r="S55" s="3"/>
      <c r="T55" s="6"/>
      <c r="W55" s="201"/>
      <c r="X55" s="201"/>
      <c r="Y55" s="202" t="str">
        <f t="shared" si="7"/>
        <v/>
      </c>
      <c r="Z55" s="201"/>
      <c r="AA55" s="201"/>
    </row>
    <row r="56" spans="2:27" ht="13.5" customHeight="1" x14ac:dyDescent="0.15">
      <c r="B56" s="15"/>
      <c r="C56" s="31"/>
      <c r="D56" s="31" t="s">
        <v>544</v>
      </c>
      <c r="E56" s="32"/>
      <c r="F56" s="33"/>
      <c r="G56" s="34"/>
      <c r="H56" s="35"/>
      <c r="I56" s="41"/>
      <c r="L56" s="3"/>
      <c r="M56" s="3"/>
      <c r="N56" s="3"/>
      <c r="O56" s="3"/>
      <c r="P56" s="4"/>
      <c r="Q56" s="49"/>
      <c r="R56" s="3"/>
      <c r="S56" s="3"/>
      <c r="T56" s="6"/>
      <c r="W56" s="199"/>
      <c r="X56" s="199"/>
      <c r="Y56" s="200"/>
      <c r="Z56" s="199"/>
      <c r="AA56" s="199"/>
    </row>
    <row r="57" spans="2:27" ht="13.5" customHeight="1" x14ac:dyDescent="0.15">
      <c r="B57" s="16"/>
      <c r="C57" s="36" t="s">
        <v>543</v>
      </c>
      <c r="D57" s="36" t="s">
        <v>693</v>
      </c>
      <c r="E57" s="37">
        <v>71</v>
      </c>
      <c r="F57" s="38" t="s">
        <v>329</v>
      </c>
      <c r="G57" s="39" t="str">
        <f>IF(F57="","",IF(X57="","",IF(E57=1,"",W57*Y57)))</f>
        <v/>
      </c>
      <c r="H57" s="40" t="str">
        <f>IF(F57="","",IF(X57="","",IF(E57=1,W57*Y57,G57*E57)))</f>
        <v/>
      </c>
      <c r="I57" s="42" t="str">
        <f>IF(F57="","",IF(X57=1,"積算実務ﾏﾆｭｱﾙ機械P."&amp;AA57,IF(X57=2,Z57&amp;AA57,IF(X57=3,"別紙明細-"&amp;AA57,""))))</f>
        <v/>
      </c>
      <c r="L57" s="3"/>
      <c r="M57" s="3"/>
      <c r="N57" s="3"/>
      <c r="O57" s="3"/>
      <c r="P57" s="4"/>
      <c r="Q57" s="49"/>
      <c r="R57" s="3"/>
      <c r="S57" s="3"/>
      <c r="T57" s="6"/>
      <c r="W57" s="201"/>
      <c r="X57" s="201"/>
      <c r="Y57" s="202" t="str">
        <f t="shared" si="7"/>
        <v/>
      </c>
      <c r="Z57" s="201"/>
      <c r="AA57" s="201"/>
    </row>
    <row r="58" spans="2:27" ht="13.5" customHeight="1" x14ac:dyDescent="0.15">
      <c r="B58" s="15"/>
      <c r="C58" s="31"/>
      <c r="D58" s="31" t="s">
        <v>544</v>
      </c>
      <c r="E58" s="32"/>
      <c r="F58" s="33"/>
      <c r="G58" s="34"/>
      <c r="H58" s="35"/>
      <c r="I58" s="41"/>
      <c r="L58" s="3"/>
      <c r="M58" s="3"/>
      <c r="N58" s="3"/>
      <c r="O58" s="3"/>
      <c r="P58" s="4"/>
      <c r="Q58" s="49"/>
      <c r="R58" s="3"/>
      <c r="S58" s="3"/>
      <c r="T58" s="6"/>
      <c r="W58" s="199"/>
      <c r="X58" s="199"/>
      <c r="Y58" s="200"/>
      <c r="Z58" s="199"/>
      <c r="AA58" s="199"/>
    </row>
    <row r="59" spans="2:27" ht="13.5" customHeight="1" x14ac:dyDescent="0.15">
      <c r="B59" s="16"/>
      <c r="C59" s="36" t="s">
        <v>543</v>
      </c>
      <c r="D59" s="36" t="s">
        <v>689</v>
      </c>
      <c r="E59" s="37">
        <v>10</v>
      </c>
      <c r="F59" s="38" t="s">
        <v>329</v>
      </c>
      <c r="G59" s="39" t="str">
        <f>IF(F59="","",IF(X59="","",IF(E59=1,"",W59*Y59)))</f>
        <v/>
      </c>
      <c r="H59" s="40" t="str">
        <f>IF(F59="","",IF(X59="","",IF(E59=1,W59*Y59,G59*E59)))</f>
        <v/>
      </c>
      <c r="I59" s="42" t="str">
        <f>IF(F59="","",IF(X59=1,"積算実務ﾏﾆｭｱﾙ機械P."&amp;AA59,IF(X59=2,Z59&amp;AA59,IF(X59=3,"別紙明細-"&amp;AA59,""))))</f>
        <v/>
      </c>
      <c r="L59" s="3"/>
      <c r="M59" s="3"/>
      <c r="N59" s="3"/>
      <c r="O59" s="3"/>
      <c r="P59" s="4"/>
      <c r="Q59" s="49"/>
      <c r="R59" s="3"/>
      <c r="S59" s="3"/>
      <c r="T59" s="6"/>
      <c r="W59" s="201"/>
      <c r="X59" s="201"/>
      <c r="Y59" s="202" t="str">
        <f t="shared" si="7"/>
        <v/>
      </c>
      <c r="Z59" s="201"/>
      <c r="AA59" s="201"/>
    </row>
    <row r="60" spans="2:27" ht="13.5" customHeight="1" x14ac:dyDescent="0.15">
      <c r="B60" s="15"/>
      <c r="C60" s="31"/>
      <c r="D60" s="31" t="s">
        <v>544</v>
      </c>
      <c r="E60" s="32"/>
      <c r="F60" s="33"/>
      <c r="G60" s="34"/>
      <c r="H60" s="35"/>
      <c r="I60" s="41"/>
      <c r="L60" s="3"/>
      <c r="M60" s="3"/>
      <c r="N60" s="3"/>
      <c r="O60" s="3"/>
      <c r="P60" s="4"/>
      <c r="Q60" s="49"/>
      <c r="R60" s="3"/>
      <c r="S60" s="3"/>
      <c r="T60" s="6"/>
      <c r="W60" s="199"/>
      <c r="X60" s="199"/>
      <c r="Y60" s="200"/>
      <c r="Z60" s="199"/>
      <c r="AA60" s="199"/>
    </row>
    <row r="61" spans="2:27" ht="13.5" customHeight="1" x14ac:dyDescent="0.15">
      <c r="B61" s="16"/>
      <c r="C61" s="36" t="s">
        <v>543</v>
      </c>
      <c r="D61" s="36" t="s">
        <v>690</v>
      </c>
      <c r="E61" s="37">
        <v>2</v>
      </c>
      <c r="F61" s="38" t="s">
        <v>329</v>
      </c>
      <c r="G61" s="39" t="str">
        <f>IF(F61="","",IF(X61="","",IF(E61=1,"",W61*Y61)))</f>
        <v/>
      </c>
      <c r="H61" s="40" t="str">
        <f>IF(F61="","",IF(X61="","",IF(E61=1,W61*Y61,G61*E61)))</f>
        <v/>
      </c>
      <c r="I61" s="42" t="str">
        <f>IF(F61="","",IF(X61=1,"積算実務ﾏﾆｭｱﾙ機械P."&amp;AA61,IF(X61=2,Z61&amp;AA61,IF(X61=3,"別紙明細-"&amp;AA61,""))))</f>
        <v/>
      </c>
      <c r="L61" s="3"/>
      <c r="M61" s="3"/>
      <c r="N61" s="3"/>
      <c r="O61" s="3"/>
      <c r="P61" s="4"/>
      <c r="Q61" s="49"/>
      <c r="R61" s="3"/>
      <c r="S61" s="3"/>
      <c r="T61" s="6"/>
      <c r="W61" s="201"/>
      <c r="X61" s="201"/>
      <c r="Y61" s="202" t="str">
        <f t="shared" si="7"/>
        <v/>
      </c>
      <c r="Z61" s="201"/>
      <c r="AA61" s="201"/>
    </row>
    <row r="62" spans="2:27" ht="13.5" customHeight="1" x14ac:dyDescent="0.15">
      <c r="B62" s="15"/>
      <c r="C62" s="31"/>
      <c r="D62" s="31" t="s">
        <v>544</v>
      </c>
      <c r="E62" s="32"/>
      <c r="F62" s="33"/>
      <c r="G62" s="34"/>
      <c r="H62" s="35"/>
      <c r="I62" s="41"/>
      <c r="L62" s="3"/>
      <c r="M62" s="3"/>
      <c r="N62" s="3"/>
      <c r="O62" s="3"/>
      <c r="P62" s="4"/>
      <c r="Q62" s="49"/>
      <c r="R62" s="3"/>
      <c r="S62" s="3"/>
      <c r="T62" s="6"/>
      <c r="W62" s="199"/>
      <c r="X62" s="199"/>
      <c r="Y62" s="200"/>
      <c r="Z62" s="199"/>
      <c r="AA62" s="199"/>
    </row>
    <row r="63" spans="2:27" ht="13.5" customHeight="1" x14ac:dyDescent="0.15">
      <c r="B63" s="16"/>
      <c r="C63" s="36" t="s">
        <v>543</v>
      </c>
      <c r="D63" s="36" t="s">
        <v>691</v>
      </c>
      <c r="E63" s="37">
        <v>7</v>
      </c>
      <c r="F63" s="38" t="s">
        <v>329</v>
      </c>
      <c r="G63" s="39" t="str">
        <f>IF(F63="","",IF(X63="","",IF(E63=1,"",W63*Y63)))</f>
        <v/>
      </c>
      <c r="H63" s="40" t="str">
        <f>IF(F63="","",IF(X63="","",IF(E63=1,W63*Y63,G63*E63)))</f>
        <v/>
      </c>
      <c r="I63" s="42" t="str">
        <f>IF(F63="","",IF(X63=1,"積算実務ﾏﾆｭｱﾙ機械P."&amp;AA63,IF(X63=2,Z63&amp;AA63,IF(X63=3,"別紙明細-"&amp;AA63,""))))</f>
        <v/>
      </c>
      <c r="L63" s="3"/>
      <c r="M63" s="3"/>
      <c r="N63" s="3"/>
      <c r="O63" s="3"/>
      <c r="P63" s="4"/>
      <c r="Q63" s="49"/>
      <c r="R63" s="3"/>
      <c r="S63" s="3"/>
      <c r="T63" s="6"/>
      <c r="W63" s="201"/>
      <c r="X63" s="201"/>
      <c r="Y63" s="202" t="str">
        <f t="shared" si="7"/>
        <v/>
      </c>
      <c r="Z63" s="201"/>
      <c r="AA63" s="201"/>
    </row>
    <row r="64" spans="2:27" ht="13.5" customHeight="1" x14ac:dyDescent="0.15">
      <c r="B64" s="15"/>
      <c r="C64" s="31"/>
      <c r="D64" s="31" t="s">
        <v>544</v>
      </c>
      <c r="E64" s="32"/>
      <c r="F64" s="33"/>
      <c r="G64" s="34"/>
      <c r="H64" s="35"/>
      <c r="I64" s="41"/>
      <c r="L64" s="3"/>
      <c r="M64" s="3"/>
      <c r="N64" s="3"/>
      <c r="O64" s="3"/>
      <c r="P64" s="4"/>
      <c r="Q64" s="49"/>
      <c r="R64" s="3"/>
      <c r="S64" s="3"/>
      <c r="T64" s="6"/>
      <c r="W64" s="199"/>
      <c r="X64" s="199"/>
      <c r="Y64" s="200"/>
      <c r="Z64" s="199"/>
      <c r="AA64" s="199"/>
    </row>
    <row r="65" spans="2:27" ht="13.5" customHeight="1" x14ac:dyDescent="0.15">
      <c r="B65" s="16"/>
      <c r="C65" s="36" t="s">
        <v>543</v>
      </c>
      <c r="D65" s="36" t="s">
        <v>692</v>
      </c>
      <c r="E65" s="37">
        <v>45</v>
      </c>
      <c r="F65" s="38" t="s">
        <v>329</v>
      </c>
      <c r="G65" s="39" t="str">
        <f>IF(F65="","",IF(X65="","",IF(E65=1,"",W65*Y65)))</f>
        <v/>
      </c>
      <c r="H65" s="40" t="str">
        <f>IF(F65="","",IF(X65="","",IF(E65=1,W65*Y65,G65*E65)))</f>
        <v/>
      </c>
      <c r="I65" s="42" t="str">
        <f>IF(F65="","",IF(X65=1,"積算実務ﾏﾆｭｱﾙ機械P."&amp;AA65,IF(X65=2,Z65&amp;AA65,IF(X65=3,"別紙明細-"&amp;AA65,""))))</f>
        <v/>
      </c>
      <c r="L65" s="3"/>
      <c r="M65" s="3"/>
      <c r="N65" s="3"/>
      <c r="O65" s="3"/>
      <c r="P65" s="4"/>
      <c r="Q65" s="49"/>
      <c r="R65" s="3"/>
      <c r="S65" s="3"/>
      <c r="T65" s="6"/>
      <c r="W65" s="201"/>
      <c r="X65" s="201"/>
      <c r="Y65" s="202" t="str">
        <f t="shared" si="7"/>
        <v/>
      </c>
      <c r="Z65" s="201"/>
      <c r="AA65" s="201"/>
    </row>
    <row r="66" spans="2:27" ht="13.5" customHeight="1" x14ac:dyDescent="0.15">
      <c r="B66" s="15"/>
      <c r="C66" s="31"/>
      <c r="D66" s="31" t="s">
        <v>544</v>
      </c>
      <c r="E66" s="32"/>
      <c r="F66" s="33"/>
      <c r="G66" s="34"/>
      <c r="H66" s="35"/>
      <c r="I66" s="41"/>
      <c r="L66" s="3"/>
      <c r="M66" s="3"/>
      <c r="N66" s="3"/>
      <c r="O66" s="3"/>
      <c r="P66" s="4"/>
      <c r="Q66" s="49"/>
      <c r="R66" s="3"/>
      <c r="S66" s="3"/>
      <c r="T66" s="6"/>
      <c r="W66" s="199"/>
      <c r="X66" s="199"/>
      <c r="Y66" s="200"/>
      <c r="Z66" s="199"/>
      <c r="AA66" s="199"/>
    </row>
    <row r="67" spans="2:27" ht="13.5" customHeight="1" x14ac:dyDescent="0.15">
      <c r="B67" s="16"/>
      <c r="C67" s="36" t="s">
        <v>543</v>
      </c>
      <c r="D67" s="36" t="s">
        <v>550</v>
      </c>
      <c r="E67" s="37">
        <v>13</v>
      </c>
      <c r="F67" s="38" t="s">
        <v>329</v>
      </c>
      <c r="G67" s="39" t="str">
        <f>IF(F67="","",IF(X67="","",IF(E67=1,"",W67*Y67)))</f>
        <v/>
      </c>
      <c r="H67" s="40" t="str">
        <f>IF(F67="","",IF(X67="","",IF(E67=1,W67*Y67,G67*E67)))</f>
        <v/>
      </c>
      <c r="I67" s="42" t="str">
        <f>IF(F67="","",IF(X67=1,"積算実務ﾏﾆｭｱﾙ機械P."&amp;AA67,IF(X67=2,Z67&amp;AA67,IF(X67=3,"別紙明細-"&amp;AA67,""))))</f>
        <v/>
      </c>
      <c r="L67" s="3"/>
      <c r="M67" s="3"/>
      <c r="N67" s="3"/>
      <c r="O67" s="3"/>
      <c r="P67" s="4"/>
      <c r="Q67" s="49"/>
      <c r="R67" s="3"/>
      <c r="S67" s="3"/>
      <c r="T67" s="6"/>
      <c r="W67" s="201"/>
      <c r="X67" s="201"/>
      <c r="Y67" s="202" t="str">
        <f t="shared" si="7"/>
        <v/>
      </c>
      <c r="Z67" s="201"/>
      <c r="AA67" s="201"/>
    </row>
    <row r="68" spans="2:27" ht="13.5" customHeight="1" x14ac:dyDescent="0.15">
      <c r="B68" s="15"/>
      <c r="C68" s="31"/>
      <c r="D68" s="31" t="s">
        <v>544</v>
      </c>
      <c r="E68" s="32"/>
      <c r="F68" s="33"/>
      <c r="G68" s="34"/>
      <c r="H68" s="35"/>
      <c r="I68" s="41"/>
      <c r="L68" s="3"/>
      <c r="M68" s="3"/>
      <c r="N68" s="3"/>
      <c r="O68" s="3"/>
      <c r="P68" s="4"/>
      <c r="Q68" s="49"/>
      <c r="R68" s="3"/>
      <c r="S68" s="3"/>
      <c r="T68" s="6"/>
      <c r="W68" s="199"/>
      <c r="X68" s="199"/>
      <c r="Y68" s="200"/>
      <c r="Z68" s="199"/>
      <c r="AA68" s="199"/>
    </row>
    <row r="69" spans="2:27" ht="13.5" customHeight="1" x14ac:dyDescent="0.15">
      <c r="B69" s="16"/>
      <c r="C69" s="36" t="s">
        <v>543</v>
      </c>
      <c r="D69" s="36" t="s">
        <v>551</v>
      </c>
      <c r="E69" s="37">
        <v>16</v>
      </c>
      <c r="F69" s="38" t="s">
        <v>329</v>
      </c>
      <c r="G69" s="39" t="str">
        <f>IF(F69="","",IF(X69="","",IF(E69=1,"",W69*Y69)))</f>
        <v/>
      </c>
      <c r="H69" s="40" t="str">
        <f>IF(F69="","",IF(X69="","",IF(E69=1,W69*Y69,G69*E69)))</f>
        <v/>
      </c>
      <c r="I69" s="42" t="str">
        <f>IF(F69="","",IF(X69=1,"積算実務ﾏﾆｭｱﾙ機械P."&amp;AA69,IF(X69=2,Z69&amp;AA69,IF(X69=3,"別紙明細-"&amp;AA69,""))))</f>
        <v/>
      </c>
      <c r="L69" s="3"/>
      <c r="M69" s="3"/>
      <c r="N69" s="3"/>
      <c r="O69" s="3"/>
      <c r="P69" s="4"/>
      <c r="Q69" s="49"/>
      <c r="R69" s="3"/>
      <c r="S69" s="3"/>
      <c r="T69" s="6"/>
      <c r="W69" s="201"/>
      <c r="X69" s="201"/>
      <c r="Y69" s="202" t="str">
        <f t="shared" si="7"/>
        <v/>
      </c>
      <c r="Z69" s="201"/>
      <c r="AA69" s="201"/>
    </row>
    <row r="70" spans="2:27" ht="13.5" customHeight="1" x14ac:dyDescent="0.15">
      <c r="B70" s="15"/>
      <c r="C70" s="31"/>
      <c r="D70" s="31" t="s">
        <v>578</v>
      </c>
      <c r="E70" s="32"/>
      <c r="F70" s="33"/>
      <c r="G70" s="34"/>
      <c r="H70" s="35"/>
      <c r="I70" s="41"/>
      <c r="L70" s="3"/>
      <c r="M70" s="3"/>
      <c r="N70" s="3"/>
      <c r="O70" s="3"/>
      <c r="P70" s="4"/>
      <c r="Q70" s="49"/>
      <c r="R70" s="3"/>
      <c r="S70" s="3"/>
      <c r="T70" s="6"/>
      <c r="W70" s="199"/>
      <c r="X70" s="199"/>
      <c r="Y70" s="200"/>
      <c r="Z70" s="199"/>
      <c r="AA70" s="199"/>
    </row>
    <row r="71" spans="2:27" ht="13.5" customHeight="1" x14ac:dyDescent="0.15">
      <c r="B71" s="16"/>
      <c r="C71" s="36" t="s">
        <v>543</v>
      </c>
      <c r="D71" s="36" t="s">
        <v>552</v>
      </c>
      <c r="E71" s="37">
        <v>2</v>
      </c>
      <c r="F71" s="38" t="s">
        <v>329</v>
      </c>
      <c r="G71" s="39" t="str">
        <f>IF(F71="","",IF(X71="","",IF(E71=1,"",W71*Y71)))</f>
        <v/>
      </c>
      <c r="H71" s="40" t="str">
        <f>IF(F71="","",IF(X71="","",IF(E71=1,W71*Y71,G71*E71)))</f>
        <v/>
      </c>
      <c r="I71" s="42" t="str">
        <f>IF(F71="","",IF(X71=1,"積算実務ﾏﾆｭｱﾙ機械P."&amp;AA71,IF(X71=2,Z71&amp;AA71,IF(X71=3,"別紙明細-"&amp;AA71,""))))</f>
        <v/>
      </c>
      <c r="L71" s="3"/>
      <c r="M71" s="3"/>
      <c r="N71" s="3"/>
      <c r="O71" s="3"/>
      <c r="P71" s="4"/>
      <c r="Q71" s="49"/>
      <c r="R71" s="3"/>
      <c r="S71" s="3"/>
      <c r="T71" s="6"/>
      <c r="W71" s="201"/>
      <c r="X71" s="201"/>
      <c r="Y71" s="202" t="str">
        <f t="shared" si="7"/>
        <v/>
      </c>
      <c r="Z71" s="201"/>
      <c r="AA71" s="201"/>
    </row>
    <row r="72" spans="2:27" ht="13.5" customHeight="1" x14ac:dyDescent="0.15">
      <c r="B72" s="15"/>
      <c r="C72" s="31"/>
      <c r="D72" s="31" t="s">
        <v>578</v>
      </c>
      <c r="E72" s="32"/>
      <c r="F72" s="33"/>
      <c r="G72" s="34"/>
      <c r="H72" s="35"/>
      <c r="I72" s="41"/>
      <c r="L72" s="3"/>
      <c r="M72" s="3"/>
      <c r="N72" s="3"/>
      <c r="O72" s="3"/>
      <c r="P72" s="4"/>
      <c r="Q72" s="49"/>
      <c r="R72" s="3"/>
      <c r="S72" s="3"/>
      <c r="T72" s="6"/>
      <c r="W72" s="199"/>
      <c r="X72" s="199"/>
      <c r="Y72" s="200"/>
      <c r="Z72" s="199"/>
      <c r="AA72" s="199"/>
    </row>
    <row r="73" spans="2:27" ht="13.5" customHeight="1" x14ac:dyDescent="0.15">
      <c r="B73" s="16"/>
      <c r="C73" s="36" t="s">
        <v>543</v>
      </c>
      <c r="D73" s="36" t="s">
        <v>553</v>
      </c>
      <c r="E73" s="37">
        <v>6</v>
      </c>
      <c r="F73" s="38" t="s">
        <v>329</v>
      </c>
      <c r="G73" s="39" t="str">
        <f>IF(F73="","",IF(X73="","",IF(E73=1,"",W73*Y73)))</f>
        <v/>
      </c>
      <c r="H73" s="40" t="str">
        <f>IF(F73="","",IF(X73="","",IF(E73=1,W73*Y73,G73*E73)))</f>
        <v/>
      </c>
      <c r="I73" s="42" t="str">
        <f>IF(F73="","",IF(X73=1,"積算実務ﾏﾆｭｱﾙ機械P."&amp;AA73,IF(X73=2,Z73&amp;AA73,IF(X73=3,"別紙明細-"&amp;AA73,""))))</f>
        <v/>
      </c>
      <c r="L73" s="3"/>
      <c r="M73" s="3"/>
      <c r="N73" s="3"/>
      <c r="O73" s="3"/>
      <c r="P73" s="4"/>
      <c r="Q73" s="49"/>
      <c r="R73" s="3"/>
      <c r="S73" s="3"/>
      <c r="T73" s="6"/>
      <c r="W73" s="201"/>
      <c r="X73" s="201"/>
      <c r="Y73" s="202" t="str">
        <f t="shared" si="7"/>
        <v/>
      </c>
      <c r="Z73" s="201"/>
      <c r="AA73" s="201"/>
    </row>
    <row r="74" spans="2:27" ht="13.5" customHeight="1" x14ac:dyDescent="0.15">
      <c r="B74" s="15"/>
      <c r="C74" s="31"/>
      <c r="D74" s="31"/>
      <c r="E74" s="32"/>
      <c r="F74" s="33"/>
      <c r="G74" s="34"/>
      <c r="H74" s="35"/>
      <c r="I74" s="41"/>
      <c r="L74" s="3"/>
      <c r="M74" s="3"/>
      <c r="N74" s="3"/>
      <c r="O74" s="3"/>
      <c r="P74" s="4"/>
      <c r="Q74" s="49"/>
      <c r="R74" s="3"/>
      <c r="S74" s="3"/>
      <c r="T74" s="6"/>
      <c r="W74" s="199"/>
      <c r="X74" s="199"/>
      <c r="Y74" s="200"/>
      <c r="Z74" s="199"/>
      <c r="AA74" s="199"/>
    </row>
    <row r="75" spans="2:27" ht="13.5" customHeight="1" x14ac:dyDescent="0.15">
      <c r="B75" s="16"/>
      <c r="C75" s="36"/>
      <c r="D75" s="36"/>
      <c r="E75" s="37"/>
      <c r="F75" s="38"/>
      <c r="G75" s="39" t="str">
        <f>IF(F75="","",IF(X75="","",IF(E75=1,"",W75*Y75)))</f>
        <v/>
      </c>
      <c r="H75" s="40" t="str">
        <f>IF(F75="","",IF(X75="","",IF(E75=1,W75*Y75,G75*E75)))</f>
        <v/>
      </c>
      <c r="I75" s="42" t="str">
        <f>IF(F75="","",IF(X75=1,"積算実務ﾏﾆｭｱﾙ機械P."&amp;AA75,IF(X75=2,Z75&amp;AA75,IF(X75=3,"別紙明細-"&amp;AA75,""))))</f>
        <v/>
      </c>
      <c r="L75" s="3"/>
      <c r="M75" s="3"/>
      <c r="N75" s="3"/>
      <c r="O75" s="3"/>
      <c r="P75" s="4"/>
      <c r="Q75" s="49"/>
      <c r="R75" s="3"/>
      <c r="S75" s="3"/>
      <c r="T75" s="6"/>
      <c r="W75" s="201"/>
      <c r="X75" s="201"/>
      <c r="Y75" s="202" t="str">
        <f t="shared" si="7"/>
        <v/>
      </c>
      <c r="Z75" s="201"/>
      <c r="AA75" s="201"/>
    </row>
    <row r="76" spans="2:27" ht="13.5" customHeight="1" x14ac:dyDescent="0.15">
      <c r="B76" s="15"/>
      <c r="C76" s="31"/>
      <c r="D76" s="31"/>
      <c r="E76" s="32"/>
      <c r="F76" s="33"/>
      <c r="G76" s="34"/>
      <c r="H76" s="35"/>
      <c r="I76" s="41"/>
      <c r="L76" s="3"/>
      <c r="M76" s="3"/>
      <c r="N76" s="3"/>
      <c r="O76" s="3"/>
      <c r="P76" s="4"/>
      <c r="Q76" s="49"/>
      <c r="R76" s="3"/>
      <c r="S76" s="3"/>
      <c r="T76" s="6"/>
      <c r="W76" s="199"/>
      <c r="X76" s="199"/>
      <c r="Y76" s="200"/>
      <c r="Z76" s="199"/>
      <c r="AA76" s="199"/>
    </row>
    <row r="77" spans="2:27" ht="13.5" customHeight="1" x14ac:dyDescent="0.15">
      <c r="B77" s="133"/>
      <c r="C77" s="134" t="s">
        <v>570</v>
      </c>
      <c r="D77" s="134"/>
      <c r="E77" s="135"/>
      <c r="F77" s="136"/>
      <c r="G77" s="137" t="str">
        <f>IF(F77="","",IF(X77="","",IF(E77=1,"",W77*Y77)))</f>
        <v/>
      </c>
      <c r="H77" s="138" t="str">
        <f>IF(F77="","",IF(X77="","",IF(E77=1,W77*Y77,G77*E77)))</f>
        <v/>
      </c>
      <c r="I77" s="139" t="str">
        <f>IF(F77="","",IF(X77=1,"積算実務ﾏﾆｭｱﾙ機械P."&amp;AA77,IF(X77=2,Z77&amp;AA77,IF(X77=3,"別紙明細-"&amp;AA77,""))))</f>
        <v/>
      </c>
      <c r="L77" s="7"/>
      <c r="M77" s="7"/>
      <c r="N77" s="7"/>
      <c r="O77" s="7"/>
      <c r="P77" s="8"/>
      <c r="Q77" s="17"/>
      <c r="R77" s="7"/>
      <c r="S77" s="7"/>
      <c r="T77" s="9"/>
      <c r="W77" s="201"/>
      <c r="X77" s="201"/>
      <c r="Y77" s="202" t="str">
        <f t="shared" si="7"/>
        <v/>
      </c>
      <c r="Z77" s="201"/>
      <c r="AA77" s="201"/>
    </row>
    <row r="78" spans="2:27" ht="13.5" customHeight="1" x14ac:dyDescent="0.15">
      <c r="B78" s="15"/>
      <c r="C78" s="31" t="s">
        <v>354</v>
      </c>
      <c r="D78" s="31"/>
      <c r="E78" s="32"/>
      <c r="F78" s="33"/>
      <c r="G78" s="34"/>
      <c r="H78" s="35"/>
      <c r="I78" s="41"/>
      <c r="L78" s="3"/>
      <c r="M78" s="3"/>
      <c r="N78" s="3"/>
      <c r="O78" s="3"/>
      <c r="P78" s="4"/>
      <c r="Q78" s="49"/>
      <c r="R78" s="3"/>
      <c r="S78" s="3"/>
      <c r="T78" s="6"/>
      <c r="W78" s="199"/>
      <c r="X78" s="199"/>
      <c r="Y78" s="200"/>
      <c r="Z78" s="199"/>
      <c r="AA78" s="199"/>
    </row>
    <row r="79" spans="2:27" ht="13.5" customHeight="1" x14ac:dyDescent="0.15">
      <c r="B79" s="16"/>
      <c r="C79" s="132" t="s">
        <v>355</v>
      </c>
      <c r="D79" s="36" t="s">
        <v>356</v>
      </c>
      <c r="E79" s="37">
        <v>35</v>
      </c>
      <c r="F79" s="38" t="s">
        <v>329</v>
      </c>
      <c r="G79" s="39" t="str">
        <f>IF(F79="","",IF(X79="","",IF(E79=1,"",W79*Y79)))</f>
        <v/>
      </c>
      <c r="H79" s="40" t="str">
        <f>IF(F79="","",IF(X79="","",IF(E79=1,W79*Y79,G79*E79)))</f>
        <v/>
      </c>
      <c r="I79" s="42" t="str">
        <f>IF(F79="","",IF(X79=1,"積算実務ﾏﾆｭｱﾙ機械P."&amp;AA79,IF(X79=2,Z79&amp;AA79,IF(X79=3,"別紙明細-"&amp;AA79,""))))</f>
        <v/>
      </c>
      <c r="L79" s="7"/>
      <c r="M79" s="7"/>
      <c r="N79" s="7"/>
      <c r="O79" s="7"/>
      <c r="P79" s="8"/>
      <c r="Q79" s="17"/>
      <c r="R79" s="7"/>
      <c r="S79" s="7"/>
      <c r="T79" s="9"/>
      <c r="W79" s="201"/>
      <c r="X79" s="201"/>
      <c r="Y79" s="202" t="str">
        <f t="shared" si="7"/>
        <v/>
      </c>
      <c r="Z79" s="201"/>
      <c r="AA79" s="201"/>
    </row>
    <row r="80" spans="2:27" ht="13.5" customHeight="1" x14ac:dyDescent="0.15">
      <c r="B80" s="15"/>
      <c r="C80" s="31" t="s">
        <v>354</v>
      </c>
      <c r="D80" s="31"/>
      <c r="E80" s="32"/>
      <c r="F80" s="33"/>
      <c r="G80" s="34"/>
      <c r="H80" s="35"/>
      <c r="I80" s="41"/>
      <c r="L80" s="3"/>
      <c r="M80" s="3"/>
      <c r="N80" s="3"/>
      <c r="O80" s="3"/>
      <c r="P80" s="4"/>
      <c r="Q80" s="49"/>
      <c r="R80" s="3"/>
      <c r="S80" s="3"/>
      <c r="T80" s="6"/>
      <c r="W80" s="199"/>
      <c r="X80" s="199"/>
      <c r="Y80" s="200"/>
      <c r="Z80" s="199"/>
      <c r="AA80" s="199"/>
    </row>
    <row r="81" spans="2:27" ht="13.5" customHeight="1" x14ac:dyDescent="0.15">
      <c r="B81" s="16"/>
      <c r="C81" s="132" t="s">
        <v>355</v>
      </c>
      <c r="D81" s="36" t="s">
        <v>336</v>
      </c>
      <c r="E81" s="37">
        <v>4</v>
      </c>
      <c r="F81" s="38" t="s">
        <v>329</v>
      </c>
      <c r="G81" s="39" t="str">
        <f>IF(F81="","",IF(X81="","",IF(E81=1,"",W81*Y81)))</f>
        <v/>
      </c>
      <c r="H81" s="40" t="str">
        <f>IF(F81="","",IF(X81="","",IF(E81=1,W81*Y81,G81*E81)))</f>
        <v/>
      </c>
      <c r="I81" s="42" t="str">
        <f>IF(F81="","",IF(X81=1,"積算実務ﾏﾆｭｱﾙ機械P."&amp;AA81,IF(X81=2,Z81&amp;AA81,IF(X81=3,"別紙明細-"&amp;AA81,""))))</f>
        <v/>
      </c>
      <c r="L81" s="7"/>
      <c r="M81" s="7"/>
      <c r="N81" s="7"/>
      <c r="O81" s="7"/>
      <c r="P81" s="8"/>
      <c r="Q81" s="17"/>
      <c r="R81" s="7"/>
      <c r="S81" s="7"/>
      <c r="T81" s="9"/>
      <c r="W81" s="201"/>
      <c r="X81" s="201"/>
      <c r="Y81" s="202" t="str">
        <f t="shared" si="7"/>
        <v/>
      </c>
      <c r="Z81" s="201"/>
      <c r="AA81" s="201"/>
    </row>
    <row r="82" spans="2:27" ht="13.5" customHeight="1" x14ac:dyDescent="0.15">
      <c r="B82" s="15"/>
      <c r="C82" s="31" t="s">
        <v>357</v>
      </c>
      <c r="D82" s="31"/>
      <c r="E82" s="32"/>
      <c r="F82" s="33"/>
      <c r="G82" s="34"/>
      <c r="H82" s="35"/>
      <c r="I82" s="41"/>
      <c r="L82" s="3"/>
      <c r="M82" s="3"/>
      <c r="N82" s="3"/>
      <c r="O82" s="3"/>
      <c r="P82" s="4"/>
      <c r="Q82" s="49"/>
      <c r="R82" s="3"/>
      <c r="S82" s="3"/>
      <c r="T82" s="6"/>
      <c r="W82" s="199"/>
      <c r="X82" s="199"/>
      <c r="Y82" s="200"/>
      <c r="Z82" s="199"/>
      <c r="AA82" s="199"/>
    </row>
    <row r="83" spans="2:27" ht="13.5" customHeight="1" x14ac:dyDescent="0.15">
      <c r="B83" s="16"/>
      <c r="C83" s="36" t="s">
        <v>358</v>
      </c>
      <c r="D83" s="36" t="s">
        <v>359</v>
      </c>
      <c r="E83" s="37">
        <v>7</v>
      </c>
      <c r="F83" s="38" t="s">
        <v>329</v>
      </c>
      <c r="G83" s="39" t="str">
        <f>IF(F83="","",IF(X83="","",IF(E83=1,"",W83*Y83)))</f>
        <v/>
      </c>
      <c r="H83" s="40" t="str">
        <f>IF(F83="","",IF(X83="","",IF(E83=1,W83*Y83,G83*E83)))</f>
        <v/>
      </c>
      <c r="I83" s="42" t="str">
        <f>IF(F83="","",IF(X83=1,"積算実務ﾏﾆｭｱﾙ機械P."&amp;AA83,IF(X83=2,Z83&amp;AA83,IF(X83=3,"別紙明細-"&amp;AA83,""))))</f>
        <v/>
      </c>
      <c r="L83" s="7"/>
      <c r="M83" s="7"/>
      <c r="N83" s="7"/>
      <c r="O83" s="7"/>
      <c r="P83" s="8"/>
      <c r="Q83" s="17"/>
      <c r="R83" s="7"/>
      <c r="S83" s="7"/>
      <c r="T83" s="9"/>
      <c r="W83" s="201"/>
      <c r="X83" s="201"/>
      <c r="Y83" s="202" t="str">
        <f t="shared" ref="Y83:Y145" si="8">IF(X83="","",1)</f>
        <v/>
      </c>
      <c r="Z83" s="201"/>
      <c r="AA83" s="201"/>
    </row>
    <row r="84" spans="2:27" s="2" customFormat="1" ht="13.5" customHeight="1" x14ac:dyDescent="0.15">
      <c r="B84" s="15"/>
      <c r="C84" s="31" t="s">
        <v>357</v>
      </c>
      <c r="D84" s="31"/>
      <c r="E84" s="32"/>
      <c r="F84" s="33"/>
      <c r="G84" s="34"/>
      <c r="H84" s="35"/>
      <c r="I84" s="41"/>
      <c r="J84" s="1"/>
      <c r="L84" s="3"/>
      <c r="M84" s="3"/>
      <c r="N84" s="3"/>
      <c r="O84" s="3"/>
      <c r="P84" s="4"/>
      <c r="Q84" s="49"/>
      <c r="R84" s="3"/>
      <c r="S84" s="3"/>
      <c r="T84" s="6"/>
      <c r="W84" s="199"/>
      <c r="X84" s="199"/>
      <c r="Y84" s="200"/>
      <c r="Z84" s="199"/>
      <c r="AA84" s="199"/>
    </row>
    <row r="85" spans="2:27" s="2" customFormat="1" ht="13.5" customHeight="1" x14ac:dyDescent="0.15">
      <c r="B85" s="16"/>
      <c r="C85" s="36" t="s">
        <v>358</v>
      </c>
      <c r="D85" s="36" t="s">
        <v>360</v>
      </c>
      <c r="E85" s="37">
        <v>18</v>
      </c>
      <c r="F85" s="38" t="s">
        <v>329</v>
      </c>
      <c r="G85" s="39" t="str">
        <f>IF(F85="","",IF(X85="","",IF(E85=1,"",W85*Y85)))</f>
        <v/>
      </c>
      <c r="H85" s="40" t="str">
        <f>IF(F85="","",IF(X85="","",IF(E85=1,W85*Y85,G85*E85)))</f>
        <v/>
      </c>
      <c r="I85" s="42" t="str">
        <f>IF(F85="","",IF(X85=1,"積算実務ﾏﾆｭｱﾙ機械P."&amp;AA85,IF(X85=2,Z85&amp;AA85,IF(X85=3,"別紙明細-"&amp;AA85,""))))</f>
        <v/>
      </c>
      <c r="J85" s="1"/>
      <c r="L85" s="7"/>
      <c r="M85" s="7"/>
      <c r="N85" s="7"/>
      <c r="O85" s="7"/>
      <c r="P85" s="8"/>
      <c r="Q85" s="17"/>
      <c r="R85" s="7"/>
      <c r="S85" s="7"/>
      <c r="T85" s="9"/>
      <c r="W85" s="201"/>
      <c r="X85" s="201"/>
      <c r="Y85" s="202" t="str">
        <f t="shared" si="8"/>
        <v/>
      </c>
      <c r="Z85" s="201"/>
      <c r="AA85" s="201"/>
    </row>
    <row r="86" spans="2:27" s="2" customFormat="1" ht="13.5" customHeight="1" x14ac:dyDescent="0.15">
      <c r="B86" s="15"/>
      <c r="C86" s="31" t="s">
        <v>357</v>
      </c>
      <c r="D86" s="31"/>
      <c r="E86" s="32"/>
      <c r="F86" s="33"/>
      <c r="G86" s="34"/>
      <c r="H86" s="35"/>
      <c r="I86" s="41"/>
      <c r="J86" s="1"/>
      <c r="L86" s="3"/>
      <c r="M86" s="3"/>
      <c r="N86" s="3"/>
      <c r="O86" s="3"/>
      <c r="P86" s="4"/>
      <c r="Q86" s="49"/>
      <c r="R86" s="3"/>
      <c r="S86" s="3"/>
      <c r="T86" s="6"/>
      <c r="W86" s="199"/>
      <c r="X86" s="199"/>
      <c r="Y86" s="200"/>
      <c r="Z86" s="199"/>
      <c r="AA86" s="199"/>
    </row>
    <row r="87" spans="2:27" s="2" customFormat="1" ht="13.5" customHeight="1" x14ac:dyDescent="0.15">
      <c r="B87" s="16"/>
      <c r="C87" s="36" t="s">
        <v>358</v>
      </c>
      <c r="D87" s="36" t="s">
        <v>361</v>
      </c>
      <c r="E87" s="37">
        <v>14</v>
      </c>
      <c r="F87" s="38" t="s">
        <v>329</v>
      </c>
      <c r="G87" s="39" t="str">
        <f>IF(F87="","",IF(X87="","",IF(E87=1,"",W87*Y87)))</f>
        <v/>
      </c>
      <c r="H87" s="40" t="str">
        <f>IF(F87="","",IF(X87="","",IF(E87=1,W87*Y87,G87*E87)))</f>
        <v/>
      </c>
      <c r="I87" s="42" t="str">
        <f>IF(F87="","",IF(X87=1,"積算実務ﾏﾆｭｱﾙ機械P."&amp;AA87,IF(X87=2,Z87&amp;AA87,IF(X87=3,"別紙明細-"&amp;AA87,""))))</f>
        <v/>
      </c>
      <c r="J87" s="1"/>
      <c r="L87" s="7"/>
      <c r="M87" s="7"/>
      <c r="N87" s="7"/>
      <c r="O87" s="7"/>
      <c r="P87" s="8"/>
      <c r="Q87" s="17"/>
      <c r="R87" s="7"/>
      <c r="S87" s="7"/>
      <c r="T87" s="9"/>
      <c r="W87" s="201"/>
      <c r="X87" s="201"/>
      <c r="Y87" s="202" t="str">
        <f t="shared" si="8"/>
        <v/>
      </c>
      <c r="Z87" s="201"/>
      <c r="AA87" s="201"/>
    </row>
    <row r="88" spans="2:27" s="2" customFormat="1" ht="13.5" customHeight="1" x14ac:dyDescent="0.15">
      <c r="B88" s="15"/>
      <c r="C88" s="31" t="s">
        <v>357</v>
      </c>
      <c r="D88" s="31"/>
      <c r="E88" s="32"/>
      <c r="F88" s="33"/>
      <c r="G88" s="34"/>
      <c r="H88" s="35"/>
      <c r="I88" s="41"/>
      <c r="J88" s="1"/>
      <c r="L88" s="3"/>
      <c r="M88" s="3"/>
      <c r="N88" s="3"/>
      <c r="O88" s="3"/>
      <c r="P88" s="4"/>
      <c r="Q88" s="49"/>
      <c r="R88" s="3"/>
      <c r="S88" s="3"/>
      <c r="T88" s="6"/>
      <c r="W88" s="199"/>
      <c r="X88" s="199"/>
      <c r="Y88" s="200"/>
      <c r="Z88" s="199"/>
      <c r="AA88" s="199"/>
    </row>
    <row r="89" spans="2:27" s="2" customFormat="1" ht="13.5" customHeight="1" x14ac:dyDescent="0.15">
      <c r="B89" s="16"/>
      <c r="C89" s="36" t="s">
        <v>358</v>
      </c>
      <c r="D89" s="36" t="s">
        <v>362</v>
      </c>
      <c r="E89" s="37">
        <v>12</v>
      </c>
      <c r="F89" s="38" t="s">
        <v>329</v>
      </c>
      <c r="G89" s="39" t="str">
        <f>IF(F89="","",IF(X89="","",IF(E89=1,"",W89*Y89)))</f>
        <v/>
      </c>
      <c r="H89" s="40" t="str">
        <f>IF(F89="","",IF(X89="","",IF(E89=1,W89*Y89,G89*E89)))</f>
        <v/>
      </c>
      <c r="I89" s="42" t="str">
        <f>IF(F89="","",IF(X89=1,"積算実務ﾏﾆｭｱﾙ機械P."&amp;AA89,IF(X89=2,Z89&amp;AA89,IF(X89=3,"別紙明細-"&amp;AA89,""))))</f>
        <v/>
      </c>
      <c r="J89" s="1"/>
      <c r="L89" s="7"/>
      <c r="M89" s="7"/>
      <c r="N89" s="7"/>
      <c r="O89" s="7"/>
      <c r="P89" s="8"/>
      <c r="Q89" s="17"/>
      <c r="R89" s="7"/>
      <c r="S89" s="7"/>
      <c r="T89" s="9"/>
      <c r="W89" s="201"/>
      <c r="X89" s="201"/>
      <c r="Y89" s="202" t="str">
        <f t="shared" si="8"/>
        <v/>
      </c>
      <c r="Z89" s="201"/>
      <c r="AA89" s="201"/>
    </row>
    <row r="90" spans="2:27" s="2" customFormat="1" ht="13.5" customHeight="1" x14ac:dyDescent="0.15">
      <c r="B90" s="15"/>
      <c r="C90" s="31" t="s">
        <v>357</v>
      </c>
      <c r="D90" s="31"/>
      <c r="E90" s="32"/>
      <c r="F90" s="33"/>
      <c r="G90" s="34"/>
      <c r="H90" s="35"/>
      <c r="I90" s="41"/>
      <c r="J90" s="1"/>
      <c r="L90" s="3"/>
      <c r="M90" s="3"/>
      <c r="N90" s="3"/>
      <c r="O90" s="3"/>
      <c r="P90" s="4"/>
      <c r="Q90" s="49"/>
      <c r="R90" s="3"/>
      <c r="S90" s="3"/>
      <c r="T90" s="6"/>
      <c r="W90" s="199"/>
      <c r="X90" s="199"/>
      <c r="Y90" s="200"/>
      <c r="Z90" s="199"/>
      <c r="AA90" s="199"/>
    </row>
    <row r="91" spans="2:27" s="2" customFormat="1" ht="13.5" customHeight="1" x14ac:dyDescent="0.15">
      <c r="B91" s="16"/>
      <c r="C91" s="36" t="s">
        <v>358</v>
      </c>
      <c r="D91" s="36" t="s">
        <v>363</v>
      </c>
      <c r="E91" s="37">
        <v>69</v>
      </c>
      <c r="F91" s="38" t="s">
        <v>329</v>
      </c>
      <c r="G91" s="39" t="str">
        <f>IF(F91="","",IF(X91="","",IF(E91=1,"",W91*Y91)))</f>
        <v/>
      </c>
      <c r="H91" s="40" t="str">
        <f>IF(F91="","",IF(X91="","",IF(E91=1,W91*Y91,G91*E91)))</f>
        <v/>
      </c>
      <c r="I91" s="42" t="str">
        <f>IF(F91="","",IF(X91=1,"積算実務ﾏﾆｭｱﾙ機械P."&amp;AA91,IF(X91=2,Z91&amp;AA91,IF(X91=3,"別紙明細-"&amp;AA91,""))))</f>
        <v/>
      </c>
      <c r="J91" s="1"/>
      <c r="L91" s="7"/>
      <c r="M91" s="7"/>
      <c r="N91" s="7"/>
      <c r="O91" s="7"/>
      <c r="P91" s="8"/>
      <c r="Q91" s="17"/>
      <c r="R91" s="7"/>
      <c r="S91" s="7"/>
      <c r="T91" s="9"/>
      <c r="W91" s="201"/>
      <c r="X91" s="201"/>
      <c r="Y91" s="202" t="str">
        <f t="shared" si="8"/>
        <v/>
      </c>
      <c r="Z91" s="201"/>
      <c r="AA91" s="201"/>
    </row>
    <row r="92" spans="2:27" s="2" customFormat="1" ht="13.5" customHeight="1" x14ac:dyDescent="0.15">
      <c r="B92" s="15"/>
      <c r="C92" s="31" t="s">
        <v>357</v>
      </c>
      <c r="D92" s="31"/>
      <c r="E92" s="32"/>
      <c r="F92" s="33"/>
      <c r="G92" s="34"/>
      <c r="H92" s="35"/>
      <c r="I92" s="41"/>
      <c r="J92" s="1"/>
      <c r="L92" s="3"/>
      <c r="M92" s="3"/>
      <c r="N92" s="3"/>
      <c r="O92" s="3"/>
      <c r="P92" s="4"/>
      <c r="Q92" s="49"/>
      <c r="R92" s="3"/>
      <c r="S92" s="3"/>
      <c r="T92" s="6"/>
      <c r="W92" s="199"/>
      <c r="X92" s="199"/>
      <c r="Y92" s="200"/>
      <c r="Z92" s="199"/>
      <c r="AA92" s="199"/>
    </row>
    <row r="93" spans="2:27" s="2" customFormat="1" ht="13.5" customHeight="1" x14ac:dyDescent="0.15">
      <c r="B93" s="16"/>
      <c r="C93" s="36" t="s">
        <v>358</v>
      </c>
      <c r="D93" s="36" t="s">
        <v>364</v>
      </c>
      <c r="E93" s="37">
        <v>56</v>
      </c>
      <c r="F93" s="38" t="s">
        <v>329</v>
      </c>
      <c r="G93" s="39" t="str">
        <f>IF(F93="","",IF(X93="","",IF(E93=1,"",W93*Y93)))</f>
        <v/>
      </c>
      <c r="H93" s="40" t="str">
        <f>IF(F93="","",IF(X93="","",IF(E93=1,W93*Y93,G93*E93)))</f>
        <v/>
      </c>
      <c r="I93" s="42" t="str">
        <f>IF(F93="","",IF(X93=1,"積算実務ﾏﾆｭｱﾙ機械P."&amp;AA93,IF(X93=2,Z93&amp;AA93,IF(X93=3,"別紙明細-"&amp;AA93,""))))</f>
        <v/>
      </c>
      <c r="J93" s="1"/>
      <c r="L93" s="7"/>
      <c r="M93" s="7"/>
      <c r="N93" s="7"/>
      <c r="O93" s="7"/>
      <c r="P93" s="8"/>
      <c r="Q93" s="17"/>
      <c r="R93" s="7"/>
      <c r="S93" s="7"/>
      <c r="T93" s="9"/>
      <c r="W93" s="201"/>
      <c r="X93" s="201"/>
      <c r="Y93" s="202" t="str">
        <f t="shared" si="8"/>
        <v/>
      </c>
      <c r="Z93" s="201"/>
      <c r="AA93" s="201"/>
    </row>
    <row r="94" spans="2:27" s="2" customFormat="1" ht="13.5" customHeight="1" x14ac:dyDescent="0.15">
      <c r="B94" s="15"/>
      <c r="C94" s="31" t="s">
        <v>357</v>
      </c>
      <c r="D94" s="31"/>
      <c r="E94" s="32"/>
      <c r="F94" s="33"/>
      <c r="G94" s="34"/>
      <c r="H94" s="35"/>
      <c r="I94" s="41"/>
      <c r="J94" s="1"/>
      <c r="L94" s="3"/>
      <c r="M94" s="3"/>
      <c r="N94" s="3"/>
      <c r="O94" s="3"/>
      <c r="P94" s="4"/>
      <c r="Q94" s="49"/>
      <c r="R94" s="3"/>
      <c r="S94" s="3"/>
      <c r="T94" s="6"/>
      <c r="W94" s="199"/>
      <c r="X94" s="199"/>
      <c r="Y94" s="200"/>
      <c r="Z94" s="199"/>
      <c r="AA94" s="199"/>
    </row>
    <row r="95" spans="2:27" s="2" customFormat="1" ht="13.5" customHeight="1" x14ac:dyDescent="0.15">
      <c r="B95" s="16"/>
      <c r="C95" s="36" t="s">
        <v>358</v>
      </c>
      <c r="D95" s="36" t="s">
        <v>365</v>
      </c>
      <c r="E95" s="37">
        <v>26</v>
      </c>
      <c r="F95" s="38" t="s">
        <v>329</v>
      </c>
      <c r="G95" s="39" t="str">
        <f>IF(F95="","",IF(X95="","",IF(E95=1,"",W95*Y95)))</f>
        <v/>
      </c>
      <c r="H95" s="40" t="str">
        <f>IF(F95="","",IF(X95="","",IF(E95=1,W95*Y95,G95*E95)))</f>
        <v/>
      </c>
      <c r="I95" s="42" t="str">
        <f>IF(F95="","",IF(X95=1,"積算実務ﾏﾆｭｱﾙ機械P."&amp;AA95,IF(X95=2,Z95&amp;AA95,IF(X95=3,"別紙明細-"&amp;AA95,""))))</f>
        <v/>
      </c>
      <c r="J95" s="1"/>
      <c r="L95" s="7"/>
      <c r="M95" s="7"/>
      <c r="N95" s="7"/>
      <c r="O95" s="7"/>
      <c r="P95" s="8"/>
      <c r="Q95" s="17"/>
      <c r="R95" s="7"/>
      <c r="S95" s="7"/>
      <c r="T95" s="9"/>
      <c r="W95" s="201"/>
      <c r="X95" s="201"/>
      <c r="Y95" s="202" t="str">
        <f t="shared" si="8"/>
        <v/>
      </c>
      <c r="Z95" s="201"/>
      <c r="AA95" s="201"/>
    </row>
    <row r="96" spans="2:27" s="2" customFormat="1" ht="13.5" customHeight="1" x14ac:dyDescent="0.15">
      <c r="B96" s="15"/>
      <c r="C96" s="31" t="s">
        <v>357</v>
      </c>
      <c r="D96" s="31"/>
      <c r="E96" s="32"/>
      <c r="F96" s="33"/>
      <c r="G96" s="34"/>
      <c r="H96" s="35"/>
      <c r="I96" s="41"/>
      <c r="J96" s="1"/>
      <c r="L96" s="3"/>
      <c r="M96" s="3"/>
      <c r="N96" s="3"/>
      <c r="O96" s="3"/>
      <c r="P96" s="4"/>
      <c r="Q96" s="49"/>
      <c r="R96" s="3"/>
      <c r="S96" s="3"/>
      <c r="T96" s="6"/>
      <c r="W96" s="199"/>
      <c r="X96" s="199"/>
      <c r="Y96" s="200"/>
      <c r="Z96" s="199"/>
      <c r="AA96" s="199"/>
    </row>
    <row r="97" spans="2:27" s="2" customFormat="1" ht="13.5" customHeight="1" x14ac:dyDescent="0.15">
      <c r="B97" s="16"/>
      <c r="C97" s="36" t="s">
        <v>358</v>
      </c>
      <c r="D97" s="36" t="s">
        <v>366</v>
      </c>
      <c r="E97" s="37">
        <v>18</v>
      </c>
      <c r="F97" s="38" t="s">
        <v>329</v>
      </c>
      <c r="G97" s="39" t="str">
        <f>IF(F97="","",IF(X97="","",IF(E97=1,"",W97*Y97)))</f>
        <v/>
      </c>
      <c r="H97" s="40" t="str">
        <f>IF(F97="","",IF(X97="","",IF(E97=1,W97*Y97,G97*E97)))</f>
        <v/>
      </c>
      <c r="I97" s="42" t="str">
        <f>IF(F97="","",IF(X97=1,"積算実務ﾏﾆｭｱﾙ機械P."&amp;AA97,IF(X97=2,Z97&amp;AA97,IF(X97=3,"別紙明細-"&amp;AA97,""))))</f>
        <v/>
      </c>
      <c r="J97" s="1"/>
      <c r="L97" s="7"/>
      <c r="M97" s="7"/>
      <c r="N97" s="7"/>
      <c r="O97" s="7"/>
      <c r="P97" s="8"/>
      <c r="Q97" s="17"/>
      <c r="R97" s="7"/>
      <c r="S97" s="7"/>
      <c r="T97" s="9"/>
      <c r="W97" s="201"/>
      <c r="X97" s="201"/>
      <c r="Y97" s="202" t="str">
        <f t="shared" si="8"/>
        <v/>
      </c>
      <c r="Z97" s="201"/>
      <c r="AA97" s="201"/>
    </row>
    <row r="98" spans="2:27" s="2" customFormat="1" ht="13.5" customHeight="1" x14ac:dyDescent="0.15">
      <c r="B98" s="15"/>
      <c r="C98" s="31" t="s">
        <v>357</v>
      </c>
      <c r="D98" s="31"/>
      <c r="E98" s="32"/>
      <c r="F98" s="33"/>
      <c r="G98" s="34"/>
      <c r="H98" s="35"/>
      <c r="I98" s="41"/>
      <c r="J98" s="1"/>
      <c r="L98" s="3"/>
      <c r="M98" s="3"/>
      <c r="N98" s="3"/>
      <c r="O98" s="3"/>
      <c r="P98" s="4"/>
      <c r="Q98" s="49"/>
      <c r="R98" s="3"/>
      <c r="S98" s="3"/>
      <c r="T98" s="6"/>
      <c r="W98" s="199"/>
      <c r="X98" s="199"/>
      <c r="Y98" s="200"/>
      <c r="Z98" s="199"/>
      <c r="AA98" s="199"/>
    </row>
    <row r="99" spans="2:27" s="2" customFormat="1" ht="13.5" customHeight="1" x14ac:dyDescent="0.15">
      <c r="B99" s="16"/>
      <c r="C99" s="36" t="s">
        <v>358</v>
      </c>
      <c r="D99" s="36" t="s">
        <v>367</v>
      </c>
      <c r="E99" s="37">
        <v>13</v>
      </c>
      <c r="F99" s="38" t="s">
        <v>329</v>
      </c>
      <c r="G99" s="39" t="str">
        <f>IF(F99="","",IF(X99="","",IF(E99=1,"",W99*Y99)))</f>
        <v/>
      </c>
      <c r="H99" s="40" t="str">
        <f>IF(F99="","",IF(X99="","",IF(E99=1,W99*Y99,G99*E99)))</f>
        <v/>
      </c>
      <c r="I99" s="42" t="str">
        <f>IF(F99="","",IF(X99=1,"積算実務ﾏﾆｭｱﾙ機械P."&amp;AA99,IF(X99=2,Z99&amp;AA99,IF(X99=3,"別紙明細-"&amp;AA99,""))))</f>
        <v/>
      </c>
      <c r="J99" s="1"/>
      <c r="L99" s="7"/>
      <c r="M99" s="7"/>
      <c r="N99" s="7"/>
      <c r="O99" s="7"/>
      <c r="P99" s="8"/>
      <c r="Q99" s="17"/>
      <c r="R99" s="7"/>
      <c r="S99" s="7"/>
      <c r="T99" s="9"/>
      <c r="W99" s="201"/>
      <c r="X99" s="201"/>
      <c r="Y99" s="202" t="str">
        <f t="shared" si="8"/>
        <v/>
      </c>
      <c r="Z99" s="201"/>
      <c r="AA99" s="201"/>
    </row>
    <row r="100" spans="2:27" s="2" customFormat="1" ht="13.5" customHeight="1" x14ac:dyDescent="0.15">
      <c r="B100" s="15"/>
      <c r="C100" s="31" t="s">
        <v>357</v>
      </c>
      <c r="D100" s="31"/>
      <c r="E100" s="32"/>
      <c r="F100" s="33"/>
      <c r="G100" s="34"/>
      <c r="H100" s="35"/>
      <c r="I100" s="41"/>
      <c r="J100" s="1"/>
      <c r="L100" s="3"/>
      <c r="M100" s="3"/>
      <c r="N100" s="3"/>
      <c r="O100" s="3"/>
      <c r="P100" s="4"/>
      <c r="Q100" s="49"/>
      <c r="R100" s="3"/>
      <c r="S100" s="3"/>
      <c r="T100" s="6"/>
      <c r="W100" s="199"/>
      <c r="X100" s="199"/>
      <c r="Y100" s="200"/>
      <c r="Z100" s="199"/>
      <c r="AA100" s="199"/>
    </row>
    <row r="101" spans="2:27" s="2" customFormat="1" ht="13.5" customHeight="1" x14ac:dyDescent="0.15">
      <c r="B101" s="16"/>
      <c r="C101" s="36" t="s">
        <v>358</v>
      </c>
      <c r="D101" s="36" t="s">
        <v>368</v>
      </c>
      <c r="E101" s="37">
        <v>4</v>
      </c>
      <c r="F101" s="38" t="s">
        <v>329</v>
      </c>
      <c r="G101" s="39" t="str">
        <f>IF(F101="","",IF(X101="","",IF(E101=1,"",W101*Y101)))</f>
        <v/>
      </c>
      <c r="H101" s="40" t="str">
        <f>IF(F101="","",IF(X101="","",IF(E101=1,W101*Y101,G101*E101)))</f>
        <v/>
      </c>
      <c r="I101" s="42" t="str">
        <f>IF(F101="","",IF(X101=1,"積算実務ﾏﾆｭｱﾙ機械P."&amp;AA101,IF(X101=2,Z101&amp;AA101,IF(X101=3,"別紙明細-"&amp;AA101,""))))</f>
        <v/>
      </c>
      <c r="J101" s="1"/>
      <c r="L101" s="7"/>
      <c r="M101" s="7"/>
      <c r="N101" s="7"/>
      <c r="O101" s="7"/>
      <c r="P101" s="8"/>
      <c r="Q101" s="17"/>
      <c r="R101" s="7"/>
      <c r="S101" s="7"/>
      <c r="T101" s="9"/>
      <c r="W101" s="201"/>
      <c r="X101" s="201"/>
      <c r="Y101" s="202" t="str">
        <f t="shared" si="8"/>
        <v/>
      </c>
      <c r="Z101" s="201"/>
      <c r="AA101" s="201"/>
    </row>
    <row r="102" spans="2:27" s="2" customFormat="1" ht="13.5" customHeight="1" x14ac:dyDescent="0.15">
      <c r="B102" s="15"/>
      <c r="C102" s="31"/>
      <c r="D102" s="31"/>
      <c r="E102" s="32"/>
      <c r="F102" s="33"/>
      <c r="G102" s="34"/>
      <c r="H102" s="35"/>
      <c r="I102" s="41"/>
      <c r="J102" s="1"/>
      <c r="L102" s="3"/>
      <c r="M102" s="3"/>
      <c r="N102" s="3"/>
      <c r="O102" s="3"/>
      <c r="P102" s="4"/>
      <c r="Q102" s="49"/>
      <c r="R102" s="3"/>
      <c r="S102" s="3"/>
      <c r="T102" s="6"/>
      <c r="W102" s="199"/>
      <c r="X102" s="199"/>
      <c r="Y102" s="200"/>
      <c r="Z102" s="199"/>
      <c r="AA102" s="199"/>
    </row>
    <row r="103" spans="2:27" s="2" customFormat="1" ht="13.5" customHeight="1" x14ac:dyDescent="0.15">
      <c r="B103" s="16"/>
      <c r="C103" s="134" t="s">
        <v>569</v>
      </c>
      <c r="D103" s="36"/>
      <c r="E103" s="37"/>
      <c r="F103" s="38"/>
      <c r="G103" s="39" t="str">
        <f>IF(F103="","",IF(X103="","",IF(E103=1,"",W103*Y103)))</f>
        <v/>
      </c>
      <c r="H103" s="40" t="str">
        <f>IF(F103="","",IF(X103="","",IF(E103=1,W103*Y103,G103*E103)))</f>
        <v/>
      </c>
      <c r="I103" s="42" t="str">
        <f>IF(F103="","",IF(X103=1,"積算実務ﾏﾆｭｱﾙ機械P."&amp;AA103,IF(X103=2,Z103&amp;AA103,IF(X103=3,"別紙明細-"&amp;AA103,""))))</f>
        <v/>
      </c>
      <c r="J103" s="1"/>
      <c r="L103" s="7"/>
      <c r="M103" s="7"/>
      <c r="N103" s="7"/>
      <c r="O103" s="7"/>
      <c r="P103" s="8"/>
      <c r="Q103" s="17"/>
      <c r="R103" s="7"/>
      <c r="S103" s="7"/>
      <c r="T103" s="9"/>
      <c r="W103" s="201"/>
      <c r="X103" s="201"/>
      <c r="Y103" s="202" t="str">
        <f t="shared" si="8"/>
        <v/>
      </c>
      <c r="Z103" s="201"/>
      <c r="AA103" s="201"/>
    </row>
    <row r="104" spans="2:27" s="2" customFormat="1" ht="13.5" customHeight="1" x14ac:dyDescent="0.15">
      <c r="B104" s="15"/>
      <c r="C104" s="31"/>
      <c r="D104" s="31"/>
      <c r="E104" s="32"/>
      <c r="F104" s="33"/>
      <c r="G104" s="34"/>
      <c r="H104" s="35"/>
      <c r="I104" s="115"/>
      <c r="J104" s="1"/>
      <c r="L104" s="3"/>
      <c r="M104" s="3"/>
      <c r="N104" s="3"/>
      <c r="O104" s="3"/>
      <c r="P104" s="4"/>
      <c r="Q104" s="49"/>
      <c r="R104" s="3"/>
      <c r="S104" s="3"/>
      <c r="T104" s="6"/>
      <c r="W104" s="199"/>
      <c r="X104" s="199"/>
      <c r="Y104" s="200"/>
      <c r="Z104" s="199"/>
      <c r="AA104" s="199"/>
    </row>
    <row r="105" spans="2:27" s="2" customFormat="1" ht="13.5" customHeight="1" x14ac:dyDescent="0.15">
      <c r="B105" s="16"/>
      <c r="C105" s="36" t="s">
        <v>338</v>
      </c>
      <c r="D105" s="36" t="s">
        <v>340</v>
      </c>
      <c r="E105" s="37">
        <v>1</v>
      </c>
      <c r="F105" s="38" t="s">
        <v>125</v>
      </c>
      <c r="G105" s="39" t="str">
        <f>IF(F105="","",IF(X105="","",IF(E105=1,"",W105*Y105)))</f>
        <v/>
      </c>
      <c r="H105" s="40" t="str">
        <f>IF(F105="","",IF(X105="","",IF(E105=1,W105*Y105,G105*E105)))</f>
        <v/>
      </c>
      <c r="I105" s="117" t="str">
        <f>IF(F105="","",IF(X105=1,"積算実務ﾏﾆｭｱﾙ機械P."&amp;AA105,IF(X105=2,Z105&amp;AA105,IF(X105=3,"別紙明細-"&amp;AA105,""))))</f>
        <v/>
      </c>
      <c r="J105" s="1"/>
      <c r="L105" s="3"/>
      <c r="M105" s="3"/>
      <c r="N105" s="3"/>
      <c r="O105" s="3"/>
      <c r="P105" s="4"/>
      <c r="Q105" s="49"/>
      <c r="R105" s="3"/>
      <c r="S105" s="3"/>
      <c r="T105" s="6"/>
      <c r="W105" s="201"/>
      <c r="X105" s="201"/>
      <c r="Y105" s="202" t="str">
        <f t="shared" si="8"/>
        <v/>
      </c>
      <c r="Z105" s="201"/>
      <c r="AA105" s="201"/>
    </row>
    <row r="106" spans="2:27" s="2" customFormat="1" ht="13.5" customHeight="1" x14ac:dyDescent="0.15">
      <c r="B106" s="15"/>
      <c r="C106" s="31"/>
      <c r="D106" s="31"/>
      <c r="E106" s="32"/>
      <c r="F106" s="33"/>
      <c r="G106" s="34"/>
      <c r="H106" s="35"/>
      <c r="I106" s="41"/>
      <c r="J106" s="1"/>
      <c r="L106" s="3"/>
      <c r="M106" s="3"/>
      <c r="N106" s="3"/>
      <c r="O106" s="3"/>
      <c r="P106" s="4"/>
      <c r="Q106" s="49"/>
      <c r="R106" s="3"/>
      <c r="S106" s="3"/>
      <c r="T106" s="6"/>
      <c r="W106" s="199"/>
      <c r="X106" s="199"/>
      <c r="Y106" s="200"/>
      <c r="Z106" s="199"/>
      <c r="AA106" s="199"/>
    </row>
    <row r="107" spans="2:27" s="2" customFormat="1" ht="13.5" customHeight="1" x14ac:dyDescent="0.15">
      <c r="B107" s="16"/>
      <c r="C107" s="36" t="s">
        <v>338</v>
      </c>
      <c r="D107" s="36" t="s">
        <v>369</v>
      </c>
      <c r="E107" s="37">
        <v>2</v>
      </c>
      <c r="F107" s="38" t="s">
        <v>125</v>
      </c>
      <c r="G107" s="39" t="str">
        <f>IF(F107="","",IF(X107="","",IF(E107=1,"",W107*Y107)))</f>
        <v/>
      </c>
      <c r="H107" s="40" t="str">
        <f>IF(F107="","",IF(X107="","",IF(E107=1,W107*Y107,G107*E107)))</f>
        <v/>
      </c>
      <c r="I107" s="42" t="str">
        <f>IF(F107="","",IF(X107=1,"積算実務ﾏﾆｭｱﾙ機械P."&amp;AA107,IF(X107=2,Z107&amp;AA107,IF(X107=3,"別紙明細-"&amp;AA107,""))))</f>
        <v/>
      </c>
      <c r="J107" s="1"/>
      <c r="L107" s="7"/>
      <c r="M107" s="7"/>
      <c r="N107" s="7"/>
      <c r="O107" s="7"/>
      <c r="P107" s="8"/>
      <c r="Q107" s="17"/>
      <c r="R107" s="7"/>
      <c r="S107" s="7"/>
      <c r="T107" s="9"/>
      <c r="W107" s="201"/>
      <c r="X107" s="201"/>
      <c r="Y107" s="202" t="str">
        <f t="shared" si="8"/>
        <v/>
      </c>
      <c r="Z107" s="201"/>
      <c r="AA107" s="201"/>
    </row>
    <row r="108" spans="2:27" s="2" customFormat="1" ht="13.5" customHeight="1" x14ac:dyDescent="0.15">
      <c r="B108" s="15"/>
      <c r="C108" s="31"/>
      <c r="D108" s="31"/>
      <c r="E108" s="32"/>
      <c r="F108" s="33"/>
      <c r="G108" s="34"/>
      <c r="H108" s="35"/>
      <c r="I108" s="41"/>
      <c r="J108" s="1"/>
      <c r="L108" s="3"/>
      <c r="M108" s="3"/>
      <c r="N108" s="3"/>
      <c r="O108" s="3"/>
      <c r="P108" s="4"/>
      <c r="Q108" s="49"/>
      <c r="R108" s="3"/>
      <c r="S108" s="3"/>
      <c r="T108" s="6"/>
      <c r="W108" s="199"/>
      <c r="X108" s="199"/>
      <c r="Y108" s="200"/>
      <c r="Z108" s="199"/>
      <c r="AA108" s="199"/>
    </row>
    <row r="109" spans="2:27" s="2" customFormat="1" ht="13.5" customHeight="1" x14ac:dyDescent="0.15">
      <c r="B109" s="16"/>
      <c r="C109" s="36" t="s">
        <v>338</v>
      </c>
      <c r="D109" s="36" t="s">
        <v>372</v>
      </c>
      <c r="E109" s="37">
        <v>2</v>
      </c>
      <c r="F109" s="38" t="s">
        <v>125</v>
      </c>
      <c r="G109" s="39" t="str">
        <f>IF(F109="","",IF(X109="","",IF(E109=1,"",W109*Y109)))</f>
        <v/>
      </c>
      <c r="H109" s="40" t="str">
        <f>IF(F109="","",IF(X109="","",IF(E109=1,W109*Y109,G109*E109)))</f>
        <v/>
      </c>
      <c r="I109" s="42" t="str">
        <f>IF(F109="","",IF(X109=1,"積算実務ﾏﾆｭｱﾙ機械P."&amp;AA109,IF(X109=2,Z109&amp;AA109,IF(X109=3,"別紙明細-"&amp;AA109,""))))</f>
        <v/>
      </c>
      <c r="J109" s="1"/>
      <c r="L109" s="7"/>
      <c r="M109" s="7"/>
      <c r="N109" s="7"/>
      <c r="O109" s="7"/>
      <c r="P109" s="8"/>
      <c r="Q109" s="17"/>
      <c r="R109" s="7"/>
      <c r="S109" s="7"/>
      <c r="T109" s="9"/>
      <c r="W109" s="201"/>
      <c r="X109" s="201"/>
      <c r="Y109" s="202" t="str">
        <f t="shared" si="8"/>
        <v/>
      </c>
      <c r="Z109" s="201"/>
      <c r="AA109" s="201"/>
    </row>
    <row r="110" spans="2:27" s="2" customFormat="1" ht="13.5" customHeight="1" x14ac:dyDescent="0.15">
      <c r="B110" s="15"/>
      <c r="C110" s="31"/>
      <c r="D110" s="31"/>
      <c r="E110" s="32"/>
      <c r="F110" s="33"/>
      <c r="G110" s="34"/>
      <c r="H110" s="35"/>
      <c r="I110" s="41"/>
      <c r="J110" s="1"/>
      <c r="L110" s="3"/>
      <c r="M110" s="3"/>
      <c r="N110" s="3"/>
      <c r="O110" s="3"/>
      <c r="P110" s="4"/>
      <c r="Q110" s="49"/>
      <c r="R110" s="3"/>
      <c r="S110" s="3"/>
      <c r="T110" s="6"/>
      <c r="W110" s="199"/>
      <c r="X110" s="199"/>
      <c r="Y110" s="200"/>
      <c r="Z110" s="199"/>
      <c r="AA110" s="199"/>
    </row>
    <row r="111" spans="2:27" s="2" customFormat="1" ht="13.5" customHeight="1" x14ac:dyDescent="0.15">
      <c r="B111" s="16"/>
      <c r="C111" s="36" t="s">
        <v>338</v>
      </c>
      <c r="D111" s="36" t="s">
        <v>370</v>
      </c>
      <c r="E111" s="37">
        <v>4</v>
      </c>
      <c r="F111" s="38" t="s">
        <v>125</v>
      </c>
      <c r="G111" s="39" t="str">
        <f>IF(F111="","",IF(X111="","",IF(E111=1,"",W111*Y111)))</f>
        <v/>
      </c>
      <c r="H111" s="40" t="str">
        <f>IF(F111="","",IF(X111="","",IF(E111=1,W111*Y111,G111*E111)))</f>
        <v/>
      </c>
      <c r="I111" s="42" t="str">
        <f>IF(F111="","",IF(X111=1,"積算実務ﾏﾆｭｱﾙ機械P."&amp;AA111,IF(X111=2,Z111&amp;AA111,IF(X111=3,"別紙明細-"&amp;AA111,""))))</f>
        <v/>
      </c>
      <c r="J111" s="1"/>
      <c r="L111" s="7"/>
      <c r="M111" s="7"/>
      <c r="N111" s="7"/>
      <c r="O111" s="7"/>
      <c r="P111" s="8"/>
      <c r="Q111" s="17"/>
      <c r="R111" s="7"/>
      <c r="S111" s="7"/>
      <c r="T111" s="9"/>
      <c r="W111" s="201"/>
      <c r="X111" s="201"/>
      <c r="Y111" s="202" t="str">
        <f t="shared" si="8"/>
        <v/>
      </c>
      <c r="Z111" s="201"/>
      <c r="AA111" s="201"/>
    </row>
    <row r="112" spans="2:27" s="2" customFormat="1" ht="13.5" customHeight="1" x14ac:dyDescent="0.15">
      <c r="B112" s="15"/>
      <c r="C112" s="31"/>
      <c r="D112" s="31"/>
      <c r="E112" s="32"/>
      <c r="F112" s="33"/>
      <c r="G112" s="34"/>
      <c r="H112" s="35"/>
      <c r="I112" s="41"/>
      <c r="J112" s="1"/>
      <c r="L112" s="3"/>
      <c r="M112" s="3"/>
      <c r="N112" s="3"/>
      <c r="O112" s="3"/>
      <c r="P112" s="4"/>
      <c r="Q112" s="49"/>
      <c r="R112" s="3"/>
      <c r="S112" s="3"/>
      <c r="T112" s="6"/>
      <c r="W112" s="199"/>
      <c r="X112" s="199"/>
      <c r="Y112" s="200"/>
      <c r="Z112" s="199"/>
      <c r="AA112" s="199"/>
    </row>
    <row r="113" spans="2:27" s="2" customFormat="1" ht="13.5" customHeight="1" x14ac:dyDescent="0.15">
      <c r="B113" s="16"/>
      <c r="C113" s="36" t="s">
        <v>338</v>
      </c>
      <c r="D113" s="36" t="s">
        <v>371</v>
      </c>
      <c r="E113" s="37">
        <v>2</v>
      </c>
      <c r="F113" s="38" t="s">
        <v>125</v>
      </c>
      <c r="G113" s="39" t="str">
        <f>IF(F113="","",IF(X113="","",IF(E113=1,"",W113*Y113)))</f>
        <v/>
      </c>
      <c r="H113" s="40" t="str">
        <f>IF(F113="","",IF(X113="","",IF(E113=1,W113*Y113,G113*E113)))</f>
        <v/>
      </c>
      <c r="I113" s="42" t="str">
        <f>IF(F113="","",IF(X113=1,"積算実務ﾏﾆｭｱﾙ機械P."&amp;AA113,IF(X113=2,Z113&amp;AA113,IF(X113=3,"別紙明細-"&amp;AA113,""))))</f>
        <v/>
      </c>
      <c r="J113" s="1"/>
      <c r="L113" s="7"/>
      <c r="M113" s="7"/>
      <c r="N113" s="7"/>
      <c r="O113" s="7"/>
      <c r="P113" s="8"/>
      <c r="Q113" s="17"/>
      <c r="R113" s="7"/>
      <c r="S113" s="7"/>
      <c r="T113" s="9"/>
      <c r="W113" s="201"/>
      <c r="X113" s="201"/>
      <c r="Y113" s="202" t="str">
        <f t="shared" si="8"/>
        <v/>
      </c>
      <c r="Z113" s="201"/>
      <c r="AA113" s="201"/>
    </row>
    <row r="114" spans="2:27" s="2" customFormat="1" ht="13.5" customHeight="1" x14ac:dyDescent="0.15">
      <c r="B114" s="15"/>
      <c r="C114" s="31"/>
      <c r="D114" s="31"/>
      <c r="E114" s="32"/>
      <c r="F114" s="33"/>
      <c r="G114" s="34"/>
      <c r="H114" s="35"/>
      <c r="I114" s="41"/>
      <c r="J114" s="1"/>
      <c r="L114" s="3"/>
      <c r="M114" s="3"/>
      <c r="N114" s="3"/>
      <c r="O114" s="3"/>
      <c r="P114" s="4"/>
      <c r="Q114" s="49"/>
      <c r="R114" s="3"/>
      <c r="S114" s="3"/>
      <c r="T114" s="6"/>
      <c r="W114" s="199"/>
      <c r="X114" s="199"/>
      <c r="Y114" s="200"/>
      <c r="Z114" s="199"/>
      <c r="AA114" s="199"/>
    </row>
    <row r="115" spans="2:27" s="2" customFormat="1" ht="13.5" customHeight="1" x14ac:dyDescent="0.15">
      <c r="B115" s="16"/>
      <c r="C115" s="36" t="s">
        <v>343</v>
      </c>
      <c r="D115" s="36" t="s">
        <v>370</v>
      </c>
      <c r="E115" s="37">
        <v>2</v>
      </c>
      <c r="F115" s="38" t="s">
        <v>125</v>
      </c>
      <c r="G115" s="39" t="str">
        <f>IF(F115="","",IF(X115="","",IF(E115=1,"",W115*Y115)))</f>
        <v/>
      </c>
      <c r="H115" s="40" t="str">
        <f>IF(F115="","",IF(X115="","",IF(E115=1,W115*Y115,G115*E115)))</f>
        <v/>
      </c>
      <c r="I115" s="42" t="str">
        <f>IF(F115="","",IF(X115=1,"積算実務ﾏﾆｭｱﾙ機械P."&amp;AA115,IF(X115=2,Z115&amp;AA115,IF(X115=3,"別紙明細-"&amp;AA115,""))))</f>
        <v/>
      </c>
      <c r="J115" s="1"/>
      <c r="L115" s="7"/>
      <c r="M115" s="7"/>
      <c r="N115" s="7"/>
      <c r="O115" s="7"/>
      <c r="P115" s="8"/>
      <c r="Q115" s="17"/>
      <c r="R115" s="7"/>
      <c r="S115" s="7"/>
      <c r="T115" s="9"/>
      <c r="W115" s="201"/>
      <c r="X115" s="201"/>
      <c r="Y115" s="202" t="str">
        <f t="shared" si="8"/>
        <v/>
      </c>
      <c r="Z115" s="201"/>
      <c r="AA115" s="201"/>
    </row>
    <row r="116" spans="2:27" s="2" customFormat="1" ht="13.5" customHeight="1" x14ac:dyDescent="0.15">
      <c r="B116" s="15"/>
      <c r="C116" s="31"/>
      <c r="D116" s="31"/>
      <c r="E116" s="32"/>
      <c r="F116" s="33"/>
      <c r="G116" s="34"/>
      <c r="H116" s="35"/>
      <c r="I116" s="41"/>
      <c r="J116" s="1"/>
      <c r="L116" s="3"/>
      <c r="M116" s="3"/>
      <c r="N116" s="3"/>
      <c r="O116" s="3"/>
      <c r="P116" s="4"/>
      <c r="Q116" s="49"/>
      <c r="R116" s="3"/>
      <c r="S116" s="3"/>
      <c r="T116" s="6"/>
      <c r="W116" s="199"/>
      <c r="X116" s="199"/>
      <c r="Y116" s="200"/>
      <c r="Z116" s="199"/>
      <c r="AA116" s="199"/>
    </row>
    <row r="117" spans="2:27" s="2" customFormat="1" ht="13.5" customHeight="1" x14ac:dyDescent="0.15">
      <c r="B117" s="16"/>
      <c r="C117" s="36" t="s">
        <v>344</v>
      </c>
      <c r="D117" s="36" t="s">
        <v>373</v>
      </c>
      <c r="E117" s="37">
        <v>2</v>
      </c>
      <c r="F117" s="38" t="s">
        <v>125</v>
      </c>
      <c r="G117" s="39" t="str">
        <f>IF(F117="","",IF(X117="","",IF(E117=1,"",W117*Y117)))</f>
        <v/>
      </c>
      <c r="H117" s="40" t="str">
        <f>IF(F117="","",IF(X117="","",IF(E117=1,W117*Y117,G117*E117)))</f>
        <v/>
      </c>
      <c r="I117" s="42" t="str">
        <f>IF(F117="","",IF(X117=1,"積算実務ﾏﾆｭｱﾙ機械P."&amp;AA117,IF(X117=2,Z117&amp;AA117,IF(X117=3,"別紙明細-"&amp;AA117,""))))</f>
        <v/>
      </c>
      <c r="J117" s="1"/>
      <c r="L117" s="7"/>
      <c r="M117" s="7"/>
      <c r="N117" s="7"/>
      <c r="O117" s="7"/>
      <c r="P117" s="8"/>
      <c r="Q117" s="17"/>
      <c r="R117" s="7"/>
      <c r="S117" s="7"/>
      <c r="T117" s="9"/>
      <c r="W117" s="201"/>
      <c r="X117" s="201"/>
      <c r="Y117" s="202" t="str">
        <f t="shared" si="8"/>
        <v/>
      </c>
      <c r="Z117" s="201"/>
      <c r="AA117" s="201"/>
    </row>
    <row r="118" spans="2:27" s="2" customFormat="1" ht="13.5" customHeight="1" x14ac:dyDescent="0.15">
      <c r="B118" s="15"/>
      <c r="C118" s="31"/>
      <c r="D118" s="31"/>
      <c r="E118" s="32"/>
      <c r="F118" s="33"/>
      <c r="G118" s="34"/>
      <c r="H118" s="35"/>
      <c r="I118" s="41"/>
      <c r="J118" s="1"/>
      <c r="L118" s="3"/>
      <c r="M118" s="3"/>
      <c r="N118" s="3"/>
      <c r="O118" s="3"/>
      <c r="P118" s="4"/>
      <c r="Q118" s="49"/>
      <c r="R118" s="3"/>
      <c r="S118" s="3"/>
      <c r="T118" s="6"/>
      <c r="W118" s="199"/>
      <c r="X118" s="199"/>
      <c r="Y118" s="200"/>
      <c r="Z118" s="199"/>
      <c r="AA118" s="199"/>
    </row>
    <row r="119" spans="2:27" s="2" customFormat="1" ht="13.5" customHeight="1" x14ac:dyDescent="0.15">
      <c r="B119" s="16"/>
      <c r="C119" s="36" t="s">
        <v>344</v>
      </c>
      <c r="D119" s="36" t="s">
        <v>374</v>
      </c>
      <c r="E119" s="37">
        <v>1</v>
      </c>
      <c r="F119" s="38" t="s">
        <v>125</v>
      </c>
      <c r="G119" s="39" t="str">
        <f>IF(F119="","",IF(X119="","",IF(E119=1,"",W119*Y119)))</f>
        <v/>
      </c>
      <c r="H119" s="40" t="str">
        <f>IF(F119="","",IF(X119="","",IF(E119=1,W119*Y119,G119*E119)))</f>
        <v/>
      </c>
      <c r="I119" s="42" t="str">
        <f>IF(F119="","",IF(X119=1,"積算実務ﾏﾆｭｱﾙ機械P."&amp;AA119,IF(X119=2,Z119&amp;AA119,IF(X119=3,"別紙明細-"&amp;AA119,""))))</f>
        <v/>
      </c>
      <c r="J119" s="1"/>
      <c r="L119" s="7"/>
      <c r="M119" s="7"/>
      <c r="N119" s="7"/>
      <c r="O119" s="7"/>
      <c r="P119" s="8"/>
      <c r="Q119" s="17"/>
      <c r="R119" s="7"/>
      <c r="S119" s="7"/>
      <c r="T119" s="9"/>
      <c r="W119" s="201"/>
      <c r="X119" s="201"/>
      <c r="Y119" s="202" t="str">
        <f t="shared" si="8"/>
        <v/>
      </c>
      <c r="Z119" s="201"/>
      <c r="AA119" s="201"/>
    </row>
    <row r="120" spans="2:27" s="2" customFormat="1" ht="13.5" customHeight="1" x14ac:dyDescent="0.15">
      <c r="B120" s="15"/>
      <c r="C120" s="31"/>
      <c r="D120" s="31"/>
      <c r="E120" s="32"/>
      <c r="F120" s="33"/>
      <c r="G120" s="34"/>
      <c r="H120" s="35"/>
      <c r="I120" s="41"/>
      <c r="J120" s="1"/>
      <c r="L120" s="3"/>
      <c r="M120" s="3"/>
      <c r="N120" s="3"/>
      <c r="O120" s="3"/>
      <c r="P120" s="4"/>
      <c r="Q120" s="49"/>
      <c r="R120" s="3"/>
      <c r="S120" s="3"/>
      <c r="T120" s="6"/>
      <c r="W120" s="199"/>
      <c r="X120" s="199"/>
      <c r="Y120" s="200"/>
      <c r="Z120" s="199"/>
      <c r="AA120" s="199"/>
    </row>
    <row r="121" spans="2:27" s="2" customFormat="1" ht="13.5" customHeight="1" x14ac:dyDescent="0.15">
      <c r="B121" s="16"/>
      <c r="C121" s="36" t="s">
        <v>375</v>
      </c>
      <c r="D121" s="36" t="s">
        <v>350</v>
      </c>
      <c r="E121" s="37">
        <v>1</v>
      </c>
      <c r="F121" s="38" t="s">
        <v>125</v>
      </c>
      <c r="G121" s="39" t="str">
        <f>IF(F121="","",IF(X121="","",IF(E121=1,"",W121*Y121)))</f>
        <v/>
      </c>
      <c r="H121" s="40" t="str">
        <f>IF(F121="","",IF(X121="","",IF(E121=1,W121*Y121,G121*E121)))</f>
        <v/>
      </c>
      <c r="I121" s="42" t="str">
        <f>IF(F121="","",IF(X121=1,"積算実務ﾏﾆｭｱﾙ機械P."&amp;AA121,IF(X121=2,Z121&amp;AA121,IF(X121=3,"別紙明細-"&amp;AA121,""))))</f>
        <v/>
      </c>
      <c r="J121" s="1"/>
      <c r="L121" s="7"/>
      <c r="M121" s="7"/>
      <c r="N121" s="7"/>
      <c r="O121" s="7"/>
      <c r="P121" s="8"/>
      <c r="Q121" s="17"/>
      <c r="R121" s="7"/>
      <c r="S121" s="7"/>
      <c r="T121" s="9"/>
      <c r="W121" s="201"/>
      <c r="X121" s="201"/>
      <c r="Y121" s="202" t="str">
        <f t="shared" si="8"/>
        <v/>
      </c>
      <c r="Z121" s="201"/>
      <c r="AA121" s="201"/>
    </row>
    <row r="122" spans="2:27" s="2" customFormat="1" ht="13.5" customHeight="1" x14ac:dyDescent="0.15">
      <c r="B122" s="15"/>
      <c r="C122" s="31"/>
      <c r="D122" s="31"/>
      <c r="E122" s="32"/>
      <c r="F122" s="33"/>
      <c r="G122" s="34"/>
      <c r="H122" s="35"/>
      <c r="I122" s="41"/>
      <c r="J122" s="1"/>
      <c r="L122" s="3"/>
      <c r="M122" s="3"/>
      <c r="N122" s="3"/>
      <c r="O122" s="3"/>
      <c r="P122" s="4"/>
      <c r="Q122" s="49"/>
      <c r="R122" s="3"/>
      <c r="S122" s="3"/>
      <c r="T122" s="6"/>
      <c r="W122" s="199"/>
      <c r="X122" s="199"/>
      <c r="Y122" s="200"/>
      <c r="Z122" s="199"/>
      <c r="AA122" s="199"/>
    </row>
    <row r="123" spans="2:27" s="2" customFormat="1" ht="13.5" customHeight="1" x14ac:dyDescent="0.15">
      <c r="B123" s="16"/>
      <c r="C123" s="36" t="s">
        <v>349</v>
      </c>
      <c r="D123" s="36" t="s">
        <v>350</v>
      </c>
      <c r="E123" s="37">
        <v>1</v>
      </c>
      <c r="F123" s="38" t="s">
        <v>125</v>
      </c>
      <c r="G123" s="39" t="str">
        <f>IF(F123="","",IF(X123="","",IF(E123=1,"",W123*Y123)))</f>
        <v/>
      </c>
      <c r="H123" s="40" t="str">
        <f>IF(F123="","",IF(X123="","",IF(E123=1,W123*Y123,G123*E123)))</f>
        <v/>
      </c>
      <c r="I123" s="42" t="str">
        <f>IF(F123="","",IF(X123=1,"積算実務ﾏﾆｭｱﾙ機械P."&amp;AA123,IF(X123=2,Z123&amp;AA123,IF(X123=3,"別紙明細-"&amp;AA123,""))))</f>
        <v/>
      </c>
      <c r="J123" s="1"/>
      <c r="L123" s="7"/>
      <c r="M123" s="7"/>
      <c r="N123" s="7"/>
      <c r="O123" s="7"/>
      <c r="P123" s="8"/>
      <c r="Q123" s="17"/>
      <c r="R123" s="7"/>
      <c r="S123" s="7"/>
      <c r="T123" s="9"/>
      <c r="W123" s="201"/>
      <c r="X123" s="201"/>
      <c r="Y123" s="202" t="str">
        <f t="shared" si="8"/>
        <v/>
      </c>
      <c r="Z123" s="201"/>
      <c r="AA123" s="201"/>
    </row>
    <row r="124" spans="2:27" s="2" customFormat="1" ht="13.5" customHeight="1" x14ac:dyDescent="0.15">
      <c r="B124" s="15"/>
      <c r="C124" s="31"/>
      <c r="D124" s="31"/>
      <c r="E124" s="32"/>
      <c r="F124" s="33"/>
      <c r="G124" s="34"/>
      <c r="H124" s="35"/>
      <c r="I124" s="41"/>
      <c r="J124" s="1"/>
      <c r="L124" s="3"/>
      <c r="M124" s="3"/>
      <c r="N124" s="3"/>
      <c r="O124" s="3"/>
      <c r="P124" s="4"/>
      <c r="Q124" s="49"/>
      <c r="R124" s="3"/>
      <c r="S124" s="3"/>
      <c r="T124" s="6"/>
      <c r="W124" s="199"/>
      <c r="X124" s="199"/>
      <c r="Y124" s="200"/>
      <c r="Z124" s="199"/>
      <c r="AA124" s="199"/>
    </row>
    <row r="125" spans="2:27" s="2" customFormat="1" ht="13.5" customHeight="1" x14ac:dyDescent="0.15">
      <c r="B125" s="16"/>
      <c r="C125" s="36" t="s">
        <v>376</v>
      </c>
      <c r="D125" s="36" t="s">
        <v>352</v>
      </c>
      <c r="E125" s="37">
        <v>2</v>
      </c>
      <c r="F125" s="38" t="s">
        <v>125</v>
      </c>
      <c r="G125" s="39" t="str">
        <f>IF(F125="","",IF(X125="","",IF(E125=1,"",W125*Y125)))</f>
        <v/>
      </c>
      <c r="H125" s="40" t="str">
        <f>IF(F125="","",IF(X125="","",IF(E125=1,W125*Y125,G125*E125)))</f>
        <v/>
      </c>
      <c r="I125" s="42" t="str">
        <f>IF(F125="","",IF(X125=1,"積算実務ﾏﾆｭｱﾙ機械P."&amp;AA125,IF(X125=2,Z125&amp;AA125,IF(X125=3,"別紙明細-"&amp;AA125,""))))</f>
        <v/>
      </c>
      <c r="J125" s="1"/>
      <c r="L125" s="7"/>
      <c r="M125" s="7"/>
      <c r="N125" s="7"/>
      <c r="O125" s="7"/>
      <c r="P125" s="8"/>
      <c r="Q125" s="17"/>
      <c r="R125" s="7"/>
      <c r="S125" s="7"/>
      <c r="T125" s="9"/>
      <c r="W125" s="201"/>
      <c r="X125" s="201"/>
      <c r="Y125" s="202" t="str">
        <f t="shared" si="8"/>
        <v/>
      </c>
      <c r="Z125" s="201"/>
      <c r="AA125" s="201"/>
    </row>
    <row r="126" spans="2:27" s="2" customFormat="1" ht="13.5" customHeight="1" x14ac:dyDescent="0.15">
      <c r="B126" s="15"/>
      <c r="C126" s="31"/>
      <c r="D126" s="31"/>
      <c r="E126" s="32"/>
      <c r="F126" s="33"/>
      <c r="G126" s="34"/>
      <c r="H126" s="35"/>
      <c r="I126" s="41"/>
      <c r="J126" s="1"/>
      <c r="L126" s="3"/>
      <c r="M126" s="3"/>
      <c r="N126" s="3"/>
      <c r="O126" s="3"/>
      <c r="P126" s="4"/>
      <c r="Q126" s="49"/>
      <c r="R126" s="3"/>
      <c r="S126" s="3"/>
      <c r="T126" s="6"/>
      <c r="W126" s="199"/>
      <c r="X126" s="199"/>
      <c r="Y126" s="200"/>
      <c r="Z126" s="199"/>
      <c r="AA126" s="199"/>
    </row>
    <row r="127" spans="2:27" s="2" customFormat="1" ht="13.5" customHeight="1" x14ac:dyDescent="0.15">
      <c r="B127" s="16"/>
      <c r="C127" s="36" t="s">
        <v>377</v>
      </c>
      <c r="D127" s="36" t="s">
        <v>378</v>
      </c>
      <c r="E127" s="37">
        <v>2</v>
      </c>
      <c r="F127" s="38" t="s">
        <v>125</v>
      </c>
      <c r="G127" s="39" t="str">
        <f>IF(F127="","",IF(X127="","",IF(E127=1,"",W127*Y127)))</f>
        <v/>
      </c>
      <c r="H127" s="40" t="str">
        <f>IF(F127="","",IF(X127="","",IF(E127=1,W127*Y127,G127*E127)))</f>
        <v/>
      </c>
      <c r="I127" s="42" t="str">
        <f>IF(F127="","",IF(X127=1,"積算実務ﾏﾆｭｱﾙ機械P."&amp;AA127,IF(X127=2,Z127&amp;AA127,IF(X127=3,"別紙明細-"&amp;AA127,""))))</f>
        <v/>
      </c>
      <c r="J127" s="1"/>
      <c r="L127" s="7"/>
      <c r="M127" s="7"/>
      <c r="N127" s="7"/>
      <c r="O127" s="7"/>
      <c r="P127" s="8"/>
      <c r="Q127" s="17"/>
      <c r="R127" s="7"/>
      <c r="S127" s="7"/>
      <c r="T127" s="9"/>
      <c r="W127" s="201"/>
      <c r="X127" s="201"/>
      <c r="Y127" s="202" t="str">
        <f t="shared" si="8"/>
        <v/>
      </c>
      <c r="Z127" s="201"/>
      <c r="AA127" s="201"/>
    </row>
    <row r="128" spans="2:27" s="2" customFormat="1" ht="13.5" customHeight="1" x14ac:dyDescent="0.15">
      <c r="B128" s="15"/>
      <c r="C128" s="31"/>
      <c r="D128" s="31"/>
      <c r="E128" s="32"/>
      <c r="F128" s="33"/>
      <c r="G128" s="34"/>
      <c r="H128" s="35"/>
      <c r="I128" s="41"/>
      <c r="J128" s="1"/>
      <c r="L128" s="3"/>
      <c r="M128" s="3"/>
      <c r="N128" s="3"/>
      <c r="O128" s="3"/>
      <c r="P128" s="4"/>
      <c r="Q128" s="49"/>
      <c r="R128" s="3"/>
      <c r="S128" s="3"/>
      <c r="T128" s="6"/>
      <c r="W128" s="199"/>
      <c r="X128" s="199"/>
      <c r="Y128" s="200"/>
      <c r="Z128" s="199"/>
      <c r="AA128" s="199"/>
    </row>
    <row r="129" spans="2:27" s="2" customFormat="1" ht="13.5" customHeight="1" x14ac:dyDescent="0.15">
      <c r="B129" s="16"/>
      <c r="C129" s="182" t="s">
        <v>542</v>
      </c>
      <c r="D129" s="36"/>
      <c r="E129" s="37"/>
      <c r="F129" s="38"/>
      <c r="G129" s="39" t="str">
        <f>IF(F129="","",IF(X129="","",IF(E129=1,"",W129*Y129)))</f>
        <v/>
      </c>
      <c r="H129" s="40" t="str">
        <f>IF(F129="","",IF(X129="","",IF(E129=1,W129*Y129,G129*E129)))</f>
        <v/>
      </c>
      <c r="I129" s="42" t="str">
        <f>IF(F129="","",IF(X129=1,"積算実務ﾏﾆｭｱﾙ機械P."&amp;AA129,IF(X129=2,Z129&amp;AA129,IF(X129=3,"別紙明細-"&amp;AA129,""))))</f>
        <v/>
      </c>
      <c r="J129" s="1"/>
      <c r="L129" s="3"/>
      <c r="M129" s="3"/>
      <c r="N129" s="3"/>
      <c r="O129" s="3"/>
      <c r="P129" s="4"/>
      <c r="Q129" s="49"/>
      <c r="R129" s="3"/>
      <c r="S129" s="3"/>
      <c r="T129" s="6"/>
      <c r="W129" s="201"/>
      <c r="X129" s="201"/>
      <c r="Y129" s="202" t="str">
        <f t="shared" si="8"/>
        <v/>
      </c>
      <c r="Z129" s="201"/>
      <c r="AA129" s="201"/>
    </row>
    <row r="130" spans="2:27" s="2" customFormat="1" ht="13.5" customHeight="1" x14ac:dyDescent="0.15">
      <c r="B130" s="15"/>
      <c r="C130" s="31"/>
      <c r="D130" s="31" t="s">
        <v>544</v>
      </c>
      <c r="E130" s="32"/>
      <c r="F130" s="33"/>
      <c r="G130" s="34"/>
      <c r="H130" s="35"/>
      <c r="I130" s="41"/>
      <c r="J130" s="1"/>
      <c r="L130" s="3"/>
      <c r="M130" s="3"/>
      <c r="N130" s="3"/>
      <c r="O130" s="3"/>
      <c r="P130" s="4"/>
      <c r="Q130" s="49"/>
      <c r="R130" s="3"/>
      <c r="S130" s="3"/>
      <c r="T130" s="6"/>
      <c r="W130" s="199"/>
      <c r="X130" s="199"/>
      <c r="Y130" s="200"/>
      <c r="Z130" s="199"/>
      <c r="AA130" s="199"/>
    </row>
    <row r="131" spans="2:27" s="2" customFormat="1" ht="13.5" customHeight="1" x14ac:dyDescent="0.15">
      <c r="B131" s="16"/>
      <c r="C131" s="36" t="s">
        <v>554</v>
      </c>
      <c r="D131" s="36" t="s">
        <v>546</v>
      </c>
      <c r="E131" s="37">
        <v>31</v>
      </c>
      <c r="F131" s="38" t="s">
        <v>329</v>
      </c>
      <c r="G131" s="39" t="str">
        <f>IF(F131="","",IF(X131="","",IF(E131=1,"",W131*Y131)))</f>
        <v/>
      </c>
      <c r="H131" s="40" t="str">
        <f>IF(F131="","",IF(X131="","",IF(E131=1,W131*Y131,G131*E131)))</f>
        <v/>
      </c>
      <c r="I131" s="42" t="str">
        <f>IF(F131="","",IF(X131=1,"積算実務ﾏﾆｭｱﾙ機械P."&amp;AA131,IF(X131=2,Z131&amp;AA131,IF(X131=3,"別紙明細-"&amp;AA131,""))))</f>
        <v/>
      </c>
      <c r="J131" s="1"/>
      <c r="L131" s="3"/>
      <c r="M131" s="3"/>
      <c r="N131" s="3"/>
      <c r="O131" s="3"/>
      <c r="P131" s="4"/>
      <c r="Q131" s="49"/>
      <c r="R131" s="3"/>
      <c r="S131" s="3"/>
      <c r="T131" s="6"/>
      <c r="W131" s="201"/>
      <c r="X131" s="201"/>
      <c r="Y131" s="202" t="str">
        <f t="shared" si="8"/>
        <v/>
      </c>
      <c r="Z131" s="201"/>
      <c r="AA131" s="201"/>
    </row>
    <row r="132" spans="2:27" s="2" customFormat="1" ht="13.5" customHeight="1" x14ac:dyDescent="0.15">
      <c r="B132" s="15"/>
      <c r="C132" s="31"/>
      <c r="D132" s="31" t="s">
        <v>544</v>
      </c>
      <c r="E132" s="32"/>
      <c r="F132" s="33"/>
      <c r="G132" s="34"/>
      <c r="H132" s="35"/>
      <c r="I132" s="41"/>
      <c r="J132" s="1"/>
      <c r="L132" s="3"/>
      <c r="M132" s="3"/>
      <c r="N132" s="3"/>
      <c r="O132" s="3"/>
      <c r="P132" s="4"/>
      <c r="Q132" s="49"/>
      <c r="R132" s="3"/>
      <c r="S132" s="3"/>
      <c r="T132" s="6"/>
      <c r="W132" s="199"/>
      <c r="X132" s="199"/>
      <c r="Y132" s="200"/>
      <c r="Z132" s="199"/>
      <c r="AA132" s="199"/>
    </row>
    <row r="133" spans="2:27" s="2" customFormat="1" ht="13.5" customHeight="1" x14ac:dyDescent="0.15">
      <c r="B133" s="16"/>
      <c r="C133" s="36" t="s">
        <v>554</v>
      </c>
      <c r="D133" s="36" t="s">
        <v>689</v>
      </c>
      <c r="E133" s="37">
        <v>5</v>
      </c>
      <c r="F133" s="38" t="s">
        <v>329</v>
      </c>
      <c r="G133" s="39" t="str">
        <f>IF(F133="","",IF(X133="","",IF(E133=1,"",W133*Y133)))</f>
        <v/>
      </c>
      <c r="H133" s="40" t="str">
        <f>IF(F133="","",IF(X133="","",IF(E133=1,W133*Y133,G133*E133)))</f>
        <v/>
      </c>
      <c r="I133" s="42" t="str">
        <f>IF(F133="","",IF(X133=1,"積算実務ﾏﾆｭｱﾙ機械P."&amp;AA133,IF(X133=2,Z133&amp;AA133,IF(X133=3,"別紙明細-"&amp;AA133,""))))</f>
        <v/>
      </c>
      <c r="J133" s="1"/>
      <c r="L133" s="3"/>
      <c r="M133" s="3"/>
      <c r="N133" s="3"/>
      <c r="O133" s="3"/>
      <c r="P133" s="4"/>
      <c r="Q133" s="49"/>
      <c r="R133" s="3"/>
      <c r="S133" s="3"/>
      <c r="T133" s="6"/>
      <c r="W133" s="201"/>
      <c r="X133" s="201"/>
      <c r="Y133" s="202" t="str">
        <f t="shared" si="8"/>
        <v/>
      </c>
      <c r="Z133" s="201"/>
      <c r="AA133" s="201"/>
    </row>
    <row r="134" spans="2:27" s="2" customFormat="1" ht="13.5" customHeight="1" x14ac:dyDescent="0.15">
      <c r="B134" s="15"/>
      <c r="C134" s="31"/>
      <c r="D134" s="31" t="s">
        <v>544</v>
      </c>
      <c r="E134" s="32"/>
      <c r="F134" s="33"/>
      <c r="G134" s="34"/>
      <c r="H134" s="35"/>
      <c r="I134" s="41"/>
      <c r="J134" s="1"/>
      <c r="L134" s="3"/>
      <c r="M134" s="3"/>
      <c r="N134" s="3"/>
      <c r="O134" s="3"/>
      <c r="P134" s="4"/>
      <c r="Q134" s="49"/>
      <c r="R134" s="3"/>
      <c r="S134" s="3"/>
      <c r="T134" s="6"/>
      <c r="W134" s="199"/>
      <c r="X134" s="199"/>
      <c r="Y134" s="200"/>
      <c r="Z134" s="199"/>
      <c r="AA134" s="199"/>
    </row>
    <row r="135" spans="2:27" s="2" customFormat="1" ht="13.5" customHeight="1" x14ac:dyDescent="0.15">
      <c r="B135" s="16"/>
      <c r="C135" s="36" t="s">
        <v>554</v>
      </c>
      <c r="D135" s="36" t="s">
        <v>551</v>
      </c>
      <c r="E135" s="37">
        <v>4</v>
      </c>
      <c r="F135" s="38" t="s">
        <v>329</v>
      </c>
      <c r="G135" s="39" t="str">
        <f>IF(F135="","",IF(X135="","",IF(E135=1,"",W135*Y135)))</f>
        <v/>
      </c>
      <c r="H135" s="40" t="str">
        <f>IF(F135="","",IF(X135="","",IF(E135=1,W135*Y135,G135*E135)))</f>
        <v/>
      </c>
      <c r="I135" s="42" t="str">
        <f>IF(F135="","",IF(X135=1,"積算実務ﾏﾆｭｱﾙ機械P."&amp;AA135,IF(X135=2,Z135&amp;AA135,IF(X135=3,"別紙明細-"&amp;AA135,""))))</f>
        <v/>
      </c>
      <c r="J135" s="1"/>
      <c r="L135" s="3"/>
      <c r="M135" s="3"/>
      <c r="N135" s="3"/>
      <c r="O135" s="3"/>
      <c r="P135" s="4"/>
      <c r="Q135" s="49"/>
      <c r="R135" s="3"/>
      <c r="S135" s="3"/>
      <c r="T135" s="6"/>
      <c r="W135" s="201"/>
      <c r="X135" s="201"/>
      <c r="Y135" s="202" t="str">
        <f t="shared" si="8"/>
        <v/>
      </c>
      <c r="Z135" s="201"/>
      <c r="AA135" s="201"/>
    </row>
    <row r="136" spans="2:27" s="2" customFormat="1" ht="13.5" customHeight="1" x14ac:dyDescent="0.15">
      <c r="B136" s="15"/>
      <c r="C136" s="31"/>
      <c r="D136" s="31" t="s">
        <v>544</v>
      </c>
      <c r="E136" s="32"/>
      <c r="F136" s="33"/>
      <c r="G136" s="34"/>
      <c r="H136" s="35"/>
      <c r="I136" s="41"/>
      <c r="J136" s="1"/>
      <c r="L136" s="3"/>
      <c r="M136" s="3"/>
      <c r="N136" s="3"/>
      <c r="O136" s="3"/>
      <c r="P136" s="4"/>
      <c r="Q136" s="49"/>
      <c r="R136" s="3"/>
      <c r="S136" s="3"/>
      <c r="T136" s="6"/>
      <c r="W136" s="199"/>
      <c r="X136" s="199"/>
      <c r="Y136" s="200"/>
      <c r="Z136" s="199"/>
      <c r="AA136" s="199"/>
    </row>
    <row r="137" spans="2:27" s="2" customFormat="1" ht="13.5" customHeight="1" x14ac:dyDescent="0.15">
      <c r="B137" s="16"/>
      <c r="C137" s="36" t="s">
        <v>555</v>
      </c>
      <c r="D137" s="36" t="s">
        <v>545</v>
      </c>
      <c r="E137" s="37">
        <v>63</v>
      </c>
      <c r="F137" s="38" t="s">
        <v>329</v>
      </c>
      <c r="G137" s="39" t="str">
        <f>IF(F137="","",IF(X137="","",IF(E137=1,"",W137*Y137)))</f>
        <v/>
      </c>
      <c r="H137" s="40" t="str">
        <f>IF(F137="","",IF(X137="","",IF(E137=1,W137*Y137,G137*E137)))</f>
        <v/>
      </c>
      <c r="I137" s="42" t="str">
        <f>IF(F137="","",IF(X137=1,"積算実務ﾏﾆｭｱﾙ機械P."&amp;AA137,IF(X137=2,Z137&amp;AA137,IF(X137=3,"別紙明細-"&amp;AA137,""))))</f>
        <v/>
      </c>
      <c r="J137" s="1"/>
      <c r="L137" s="3"/>
      <c r="M137" s="3"/>
      <c r="N137" s="3"/>
      <c r="O137" s="3"/>
      <c r="P137" s="4"/>
      <c r="Q137" s="49"/>
      <c r="R137" s="3"/>
      <c r="S137" s="3"/>
      <c r="T137" s="6"/>
      <c r="W137" s="201"/>
      <c r="X137" s="201"/>
      <c r="Y137" s="202" t="str">
        <f t="shared" si="8"/>
        <v/>
      </c>
      <c r="Z137" s="201"/>
      <c r="AA137" s="201"/>
    </row>
    <row r="138" spans="2:27" s="2" customFormat="1" ht="13.5" customHeight="1" x14ac:dyDescent="0.15">
      <c r="B138" s="15"/>
      <c r="C138" s="31"/>
      <c r="D138" s="31" t="s">
        <v>544</v>
      </c>
      <c r="E138" s="32"/>
      <c r="F138" s="33"/>
      <c r="G138" s="34"/>
      <c r="H138" s="35"/>
      <c r="I138" s="41"/>
      <c r="J138" s="1"/>
      <c r="L138" s="3"/>
      <c r="M138" s="3"/>
      <c r="N138" s="3"/>
      <c r="O138" s="3"/>
      <c r="P138" s="4"/>
      <c r="Q138" s="49"/>
      <c r="R138" s="3"/>
      <c r="S138" s="3"/>
      <c r="T138" s="6"/>
      <c r="W138" s="199"/>
      <c r="X138" s="199"/>
      <c r="Y138" s="200"/>
      <c r="Z138" s="199"/>
      <c r="AA138" s="199"/>
    </row>
    <row r="139" spans="2:27" s="2" customFormat="1" ht="13.5" customHeight="1" x14ac:dyDescent="0.15">
      <c r="B139" s="16"/>
      <c r="C139" s="36" t="s">
        <v>555</v>
      </c>
      <c r="D139" s="36" t="s">
        <v>546</v>
      </c>
      <c r="E139" s="37">
        <v>41</v>
      </c>
      <c r="F139" s="38" t="s">
        <v>329</v>
      </c>
      <c r="G139" s="39" t="str">
        <f>IF(F139="","",IF(X139="","",IF(E139=1,"",W139*Y139)))</f>
        <v/>
      </c>
      <c r="H139" s="40" t="str">
        <f>IF(F139="","",IF(X139="","",IF(E139=1,W139*Y139,G139*E139)))</f>
        <v/>
      </c>
      <c r="I139" s="42" t="str">
        <f>IF(F139="","",IF(X139=1,"積算実務ﾏﾆｭｱﾙ機械P."&amp;AA139,IF(X139=2,Z139&amp;AA139,IF(X139=3,"別紙明細-"&amp;AA139,""))))</f>
        <v/>
      </c>
      <c r="J139" s="1"/>
      <c r="L139" s="3"/>
      <c r="M139" s="3"/>
      <c r="N139" s="3"/>
      <c r="O139" s="3"/>
      <c r="P139" s="4"/>
      <c r="Q139" s="49"/>
      <c r="R139" s="3"/>
      <c r="S139" s="3"/>
      <c r="T139" s="6"/>
      <c r="W139" s="201"/>
      <c r="X139" s="201"/>
      <c r="Y139" s="202" t="str">
        <f t="shared" si="8"/>
        <v/>
      </c>
      <c r="Z139" s="201"/>
      <c r="AA139" s="201"/>
    </row>
    <row r="140" spans="2:27" s="2" customFormat="1" ht="13.5" customHeight="1" x14ac:dyDescent="0.15">
      <c r="B140" s="15"/>
      <c r="C140" s="31"/>
      <c r="D140" s="31" t="s">
        <v>544</v>
      </c>
      <c r="E140" s="32"/>
      <c r="F140" s="33"/>
      <c r="G140" s="34"/>
      <c r="H140" s="35"/>
      <c r="I140" s="41"/>
      <c r="J140" s="1"/>
      <c r="L140" s="3"/>
      <c r="M140" s="3"/>
      <c r="N140" s="3"/>
      <c r="O140" s="3"/>
      <c r="P140" s="4"/>
      <c r="Q140" s="49"/>
      <c r="R140" s="3"/>
      <c r="S140" s="3"/>
      <c r="T140" s="6"/>
      <c r="W140" s="199"/>
      <c r="X140" s="199"/>
      <c r="Y140" s="200"/>
      <c r="Z140" s="199"/>
      <c r="AA140" s="199"/>
    </row>
    <row r="141" spans="2:27" s="2" customFormat="1" ht="13.5" customHeight="1" x14ac:dyDescent="0.15">
      <c r="B141" s="16"/>
      <c r="C141" s="36" t="s">
        <v>555</v>
      </c>
      <c r="D141" s="36" t="s">
        <v>547</v>
      </c>
      <c r="E141" s="37">
        <v>26</v>
      </c>
      <c r="F141" s="38" t="s">
        <v>329</v>
      </c>
      <c r="G141" s="39" t="str">
        <f>IF(F141="","",IF(X141="","",IF(E141=1,"",W141*Y141)))</f>
        <v/>
      </c>
      <c r="H141" s="40" t="str">
        <f>IF(F141="","",IF(X141="","",IF(E141=1,W141*Y141,G141*E141)))</f>
        <v/>
      </c>
      <c r="I141" s="42" t="str">
        <f>IF(F141="","",IF(X141=1,"積算実務ﾏﾆｭｱﾙ機械P."&amp;AA141,IF(X141=2,Z141&amp;AA141,IF(X141=3,"別紙明細-"&amp;AA141,""))))</f>
        <v/>
      </c>
      <c r="J141" s="1"/>
      <c r="L141" s="3"/>
      <c r="M141" s="3"/>
      <c r="N141" s="3"/>
      <c r="O141" s="3"/>
      <c r="P141" s="4"/>
      <c r="Q141" s="49"/>
      <c r="R141" s="3"/>
      <c r="S141" s="3"/>
      <c r="T141" s="6"/>
      <c r="W141" s="201"/>
      <c r="X141" s="201"/>
      <c r="Y141" s="202" t="str">
        <f t="shared" si="8"/>
        <v/>
      </c>
      <c r="Z141" s="201"/>
      <c r="AA141" s="201"/>
    </row>
    <row r="142" spans="2:27" s="2" customFormat="1" ht="13.5" customHeight="1" x14ac:dyDescent="0.15">
      <c r="B142" s="15"/>
      <c r="C142" s="31"/>
      <c r="D142" s="31" t="s">
        <v>544</v>
      </c>
      <c r="E142" s="32"/>
      <c r="F142" s="33"/>
      <c r="G142" s="34"/>
      <c r="H142" s="35"/>
      <c r="I142" s="41"/>
      <c r="J142" s="1"/>
      <c r="L142" s="3"/>
      <c r="M142" s="3"/>
      <c r="N142" s="3"/>
      <c r="O142" s="3"/>
      <c r="P142" s="4"/>
      <c r="Q142" s="49"/>
      <c r="R142" s="3"/>
      <c r="S142" s="3"/>
      <c r="T142" s="6"/>
      <c r="W142" s="199"/>
      <c r="X142" s="199"/>
      <c r="Y142" s="200"/>
      <c r="Z142" s="199"/>
      <c r="AA142" s="199"/>
    </row>
    <row r="143" spans="2:27" s="2" customFormat="1" ht="13.5" customHeight="1" x14ac:dyDescent="0.15">
      <c r="B143" s="16"/>
      <c r="C143" s="36" t="s">
        <v>555</v>
      </c>
      <c r="D143" s="36" t="s">
        <v>548</v>
      </c>
      <c r="E143" s="37">
        <v>6</v>
      </c>
      <c r="F143" s="38" t="s">
        <v>329</v>
      </c>
      <c r="G143" s="39" t="str">
        <f>IF(F143="","",IF(X143="","",IF(E143=1,"",W143*Y143)))</f>
        <v/>
      </c>
      <c r="H143" s="40" t="str">
        <f>IF(F143="","",IF(X143="","",IF(E143=1,W143*Y143,G143*E143)))</f>
        <v/>
      </c>
      <c r="I143" s="42" t="str">
        <f>IF(F143="","",IF(X143=1,"積算実務ﾏﾆｭｱﾙ機械P."&amp;AA143,IF(X143=2,Z143&amp;AA143,IF(X143=3,"別紙明細-"&amp;AA143,""))))</f>
        <v/>
      </c>
      <c r="J143" s="1"/>
      <c r="L143" s="3"/>
      <c r="M143" s="3"/>
      <c r="N143" s="3"/>
      <c r="O143" s="3"/>
      <c r="P143" s="4"/>
      <c r="Q143" s="49"/>
      <c r="R143" s="3"/>
      <c r="S143" s="3"/>
      <c r="T143" s="6"/>
      <c r="W143" s="201"/>
      <c r="X143" s="201"/>
      <c r="Y143" s="202" t="str">
        <f t="shared" si="8"/>
        <v/>
      </c>
      <c r="Z143" s="201"/>
      <c r="AA143" s="201"/>
    </row>
    <row r="144" spans="2:27" s="2" customFormat="1" ht="13.5" customHeight="1" x14ac:dyDescent="0.15">
      <c r="B144" s="15"/>
      <c r="C144" s="31"/>
      <c r="D144" s="31" t="s">
        <v>544</v>
      </c>
      <c r="E144" s="32"/>
      <c r="F144" s="33"/>
      <c r="G144" s="34"/>
      <c r="H144" s="35"/>
      <c r="I144" s="41"/>
      <c r="J144" s="1"/>
      <c r="L144" s="3"/>
      <c r="M144" s="3"/>
      <c r="N144" s="3"/>
      <c r="O144" s="3"/>
      <c r="P144" s="4"/>
      <c r="Q144" s="49"/>
      <c r="R144" s="3"/>
      <c r="S144" s="3"/>
      <c r="T144" s="6"/>
      <c r="W144" s="199"/>
      <c r="X144" s="199"/>
      <c r="Y144" s="200"/>
      <c r="Z144" s="199"/>
      <c r="AA144" s="199"/>
    </row>
    <row r="145" spans="2:27" s="2" customFormat="1" ht="13.5" customHeight="1" x14ac:dyDescent="0.15">
      <c r="B145" s="16"/>
      <c r="C145" s="36" t="s">
        <v>555</v>
      </c>
      <c r="D145" s="36" t="s">
        <v>549</v>
      </c>
      <c r="E145" s="37">
        <v>49</v>
      </c>
      <c r="F145" s="38" t="s">
        <v>329</v>
      </c>
      <c r="G145" s="39" t="str">
        <f>IF(F145="","",IF(X145="","",IF(E145=1,"",W145*Y145)))</f>
        <v/>
      </c>
      <c r="H145" s="40" t="str">
        <f>IF(F145="","",IF(X145="","",IF(E145=1,W145*Y145,G145*E145)))</f>
        <v/>
      </c>
      <c r="I145" s="42" t="str">
        <f>IF(F145="","",IF(X145=1,"積算実務ﾏﾆｭｱﾙ機械P."&amp;AA145,IF(X145=2,Z145&amp;AA145,IF(X145=3,"別紙明細-"&amp;AA145,""))))</f>
        <v/>
      </c>
      <c r="J145" s="1"/>
      <c r="L145" s="3"/>
      <c r="M145" s="3"/>
      <c r="N145" s="3"/>
      <c r="O145" s="3"/>
      <c r="P145" s="4"/>
      <c r="Q145" s="49"/>
      <c r="R145" s="3"/>
      <c r="S145" s="3"/>
      <c r="T145" s="6"/>
      <c r="W145" s="201"/>
      <c r="X145" s="201"/>
      <c r="Y145" s="202" t="str">
        <f t="shared" si="8"/>
        <v/>
      </c>
      <c r="Z145" s="201"/>
      <c r="AA145" s="201"/>
    </row>
    <row r="146" spans="2:27" s="2" customFormat="1" ht="13.5" customHeight="1" x14ac:dyDescent="0.15">
      <c r="B146" s="15"/>
      <c r="C146" s="31"/>
      <c r="D146" s="31" t="s">
        <v>544</v>
      </c>
      <c r="E146" s="32"/>
      <c r="F146" s="33"/>
      <c r="G146" s="34"/>
      <c r="H146" s="35"/>
      <c r="I146" s="41"/>
      <c r="J146" s="1"/>
      <c r="L146" s="3"/>
      <c r="M146" s="3"/>
      <c r="N146" s="3"/>
      <c r="O146" s="3"/>
      <c r="P146" s="4"/>
      <c r="Q146" s="49"/>
      <c r="R146" s="3"/>
      <c r="S146" s="3"/>
      <c r="T146" s="6"/>
      <c r="W146" s="199"/>
      <c r="X146" s="199"/>
      <c r="Y146" s="200"/>
      <c r="Z146" s="199"/>
      <c r="AA146" s="199"/>
    </row>
    <row r="147" spans="2:27" s="2" customFormat="1" ht="13.5" customHeight="1" x14ac:dyDescent="0.15">
      <c r="B147" s="16"/>
      <c r="C147" s="36" t="s">
        <v>555</v>
      </c>
      <c r="D147" s="36" t="s">
        <v>689</v>
      </c>
      <c r="E147" s="37">
        <v>4</v>
      </c>
      <c r="F147" s="38" t="s">
        <v>329</v>
      </c>
      <c r="G147" s="39" t="str">
        <f>IF(F147="","",IF(X147="","",IF(E147=1,"",W147*Y147)))</f>
        <v/>
      </c>
      <c r="H147" s="40" t="str">
        <f>IF(F147="","",IF(X147="","",IF(E147=1,W147*Y147,G147*E147)))</f>
        <v/>
      </c>
      <c r="I147" s="42" t="str">
        <f>IF(F147="","",IF(X147=1,"積算実務ﾏﾆｭｱﾙ機械P."&amp;AA147,IF(X147=2,Z147&amp;AA147,IF(X147=3,"別紙明細-"&amp;AA147,""))))</f>
        <v/>
      </c>
      <c r="J147" s="1"/>
      <c r="L147" s="3"/>
      <c r="M147" s="3"/>
      <c r="N147" s="3"/>
      <c r="O147" s="3"/>
      <c r="P147" s="4"/>
      <c r="Q147" s="49"/>
      <c r="R147" s="3"/>
      <c r="S147" s="3"/>
      <c r="T147" s="6"/>
      <c r="W147" s="201"/>
      <c r="X147" s="201"/>
      <c r="Y147" s="202" t="str">
        <f t="shared" ref="Y147:Y209" si="9">IF(X147="","",1)</f>
        <v/>
      </c>
      <c r="Z147" s="201"/>
      <c r="AA147" s="201"/>
    </row>
    <row r="148" spans="2:27" s="2" customFormat="1" ht="13.5" customHeight="1" x14ac:dyDescent="0.15">
      <c r="B148" s="15"/>
      <c r="C148" s="31"/>
      <c r="D148" s="31" t="s">
        <v>544</v>
      </c>
      <c r="E148" s="32"/>
      <c r="F148" s="33"/>
      <c r="G148" s="34"/>
      <c r="H148" s="35"/>
      <c r="I148" s="41"/>
      <c r="J148" s="1"/>
      <c r="L148" s="3"/>
      <c r="M148" s="3"/>
      <c r="N148" s="3"/>
      <c r="O148" s="3"/>
      <c r="P148" s="4"/>
      <c r="Q148" s="49"/>
      <c r="R148" s="3"/>
      <c r="S148" s="3"/>
      <c r="T148" s="6"/>
      <c r="W148" s="199"/>
      <c r="X148" s="199"/>
      <c r="Y148" s="200"/>
      <c r="Z148" s="199"/>
      <c r="AA148" s="199"/>
    </row>
    <row r="149" spans="2:27" s="2" customFormat="1" ht="13.5" customHeight="1" x14ac:dyDescent="0.15">
      <c r="B149" s="16"/>
      <c r="C149" s="36" t="s">
        <v>555</v>
      </c>
      <c r="D149" s="36" t="s">
        <v>690</v>
      </c>
      <c r="E149" s="37">
        <v>5</v>
      </c>
      <c r="F149" s="38" t="s">
        <v>329</v>
      </c>
      <c r="G149" s="39" t="str">
        <f>IF(F149="","",IF(X149="","",IF(E149=1,"",W149*Y149)))</f>
        <v/>
      </c>
      <c r="H149" s="40" t="str">
        <f>IF(F149="","",IF(X149="","",IF(E149=1,W149*Y149,G149*E149)))</f>
        <v/>
      </c>
      <c r="I149" s="42" t="str">
        <f>IF(F149="","",IF(X149=1,"積算実務ﾏﾆｭｱﾙ機械P."&amp;AA149,IF(X149=2,Z149&amp;AA149,IF(X149=3,"別紙明細-"&amp;AA149,""))))</f>
        <v/>
      </c>
      <c r="J149" s="1"/>
      <c r="L149" s="3"/>
      <c r="M149" s="3"/>
      <c r="N149" s="3"/>
      <c r="O149" s="3"/>
      <c r="P149" s="4"/>
      <c r="Q149" s="49"/>
      <c r="R149" s="3"/>
      <c r="S149" s="3"/>
      <c r="T149" s="6"/>
      <c r="W149" s="201"/>
      <c r="X149" s="201"/>
      <c r="Y149" s="202" t="str">
        <f t="shared" si="9"/>
        <v/>
      </c>
      <c r="Z149" s="201"/>
      <c r="AA149" s="201"/>
    </row>
    <row r="150" spans="2:27" s="2" customFormat="1" ht="13.5" customHeight="1" x14ac:dyDescent="0.15">
      <c r="B150" s="15"/>
      <c r="C150" s="31"/>
      <c r="D150" s="31" t="s">
        <v>544</v>
      </c>
      <c r="E150" s="32"/>
      <c r="F150" s="33"/>
      <c r="G150" s="34"/>
      <c r="H150" s="35"/>
      <c r="I150" s="41"/>
      <c r="J150" s="1"/>
      <c r="L150" s="3"/>
      <c r="M150" s="3"/>
      <c r="N150" s="3"/>
      <c r="O150" s="3"/>
      <c r="P150" s="4"/>
      <c r="Q150" s="49"/>
      <c r="R150" s="3"/>
      <c r="S150" s="3"/>
      <c r="T150" s="6"/>
      <c r="W150" s="199"/>
      <c r="X150" s="199"/>
      <c r="Y150" s="200"/>
      <c r="Z150" s="199"/>
      <c r="AA150" s="199"/>
    </row>
    <row r="151" spans="2:27" s="2" customFormat="1" ht="13.5" customHeight="1" x14ac:dyDescent="0.15">
      <c r="B151" s="16"/>
      <c r="C151" s="36" t="s">
        <v>555</v>
      </c>
      <c r="D151" s="36" t="s">
        <v>691</v>
      </c>
      <c r="E151" s="37">
        <v>15</v>
      </c>
      <c r="F151" s="38" t="s">
        <v>329</v>
      </c>
      <c r="G151" s="39" t="str">
        <f>IF(F151="","",IF(X151="","",IF(E151=1,"",W151*Y151)))</f>
        <v/>
      </c>
      <c r="H151" s="40" t="str">
        <f>IF(F151="","",IF(X151="","",IF(E151=1,W151*Y151,G151*E151)))</f>
        <v/>
      </c>
      <c r="I151" s="42" t="str">
        <f>IF(F151="","",IF(X151=1,"積算実務ﾏﾆｭｱﾙ機械P."&amp;AA151,IF(X151=2,Z151&amp;AA151,IF(X151=3,"別紙明細-"&amp;AA151,""))))</f>
        <v/>
      </c>
      <c r="J151" s="1"/>
      <c r="L151" s="3"/>
      <c r="M151" s="3"/>
      <c r="N151" s="3"/>
      <c r="O151" s="3"/>
      <c r="P151" s="4"/>
      <c r="Q151" s="49"/>
      <c r="R151" s="3"/>
      <c r="S151" s="3"/>
      <c r="T151" s="6"/>
      <c r="W151" s="201"/>
      <c r="X151" s="201"/>
      <c r="Y151" s="202" t="str">
        <f t="shared" si="9"/>
        <v/>
      </c>
      <c r="Z151" s="201"/>
      <c r="AA151" s="201"/>
    </row>
    <row r="152" spans="2:27" s="2" customFormat="1" ht="13.5" customHeight="1" x14ac:dyDescent="0.15">
      <c r="B152" s="15"/>
      <c r="C152" s="31"/>
      <c r="D152" s="31" t="s">
        <v>544</v>
      </c>
      <c r="E152" s="32"/>
      <c r="F152" s="33"/>
      <c r="G152" s="34"/>
      <c r="H152" s="35"/>
      <c r="I152" s="41"/>
      <c r="J152" s="1"/>
      <c r="L152" s="3"/>
      <c r="M152" s="3"/>
      <c r="N152" s="3"/>
      <c r="O152" s="3"/>
      <c r="P152" s="4"/>
      <c r="Q152" s="49"/>
      <c r="R152" s="3"/>
      <c r="S152" s="3"/>
      <c r="T152" s="6"/>
      <c r="W152" s="199"/>
      <c r="X152" s="199"/>
      <c r="Y152" s="200"/>
      <c r="Z152" s="199"/>
      <c r="AA152" s="199"/>
    </row>
    <row r="153" spans="2:27" s="2" customFormat="1" ht="13.5" customHeight="1" x14ac:dyDescent="0.15">
      <c r="B153" s="16"/>
      <c r="C153" s="36" t="s">
        <v>555</v>
      </c>
      <c r="D153" s="36" t="s">
        <v>692</v>
      </c>
      <c r="E153" s="37">
        <v>20</v>
      </c>
      <c r="F153" s="38" t="s">
        <v>329</v>
      </c>
      <c r="G153" s="39" t="str">
        <f>IF(F153="","",IF(X153="","",IF(E153=1,"",W153*Y153)))</f>
        <v/>
      </c>
      <c r="H153" s="40" t="str">
        <f>IF(F153="","",IF(X153="","",IF(E153=1,W153*Y153,G153*E153)))</f>
        <v/>
      </c>
      <c r="I153" s="42" t="str">
        <f>IF(F153="","",IF(X153=1,"積算実務ﾏﾆｭｱﾙ機械P."&amp;AA153,IF(X153=2,Z153&amp;AA153,IF(X153=3,"別紙明細-"&amp;AA153,""))))</f>
        <v/>
      </c>
      <c r="J153" s="1"/>
      <c r="L153" s="3"/>
      <c r="M153" s="3"/>
      <c r="N153" s="3"/>
      <c r="O153" s="3"/>
      <c r="P153" s="4"/>
      <c r="Q153" s="49"/>
      <c r="R153" s="3"/>
      <c r="S153" s="3"/>
      <c r="T153" s="6"/>
      <c r="W153" s="201"/>
      <c r="X153" s="201"/>
      <c r="Y153" s="202" t="str">
        <f t="shared" si="9"/>
        <v/>
      </c>
      <c r="Z153" s="201"/>
      <c r="AA153" s="201"/>
    </row>
    <row r="154" spans="2:27" s="2" customFormat="1" ht="13.5" customHeight="1" x14ac:dyDescent="0.15">
      <c r="B154" s="15"/>
      <c r="C154" s="31"/>
      <c r="D154" s="31" t="s">
        <v>544</v>
      </c>
      <c r="E154" s="32"/>
      <c r="F154" s="33"/>
      <c r="G154" s="34"/>
      <c r="H154" s="35"/>
      <c r="I154" s="41"/>
      <c r="J154" s="1"/>
      <c r="L154" s="3"/>
      <c r="M154" s="3"/>
      <c r="N154" s="3"/>
      <c r="O154" s="3"/>
      <c r="P154" s="4"/>
      <c r="Q154" s="49"/>
      <c r="R154" s="3"/>
      <c r="S154" s="3"/>
      <c r="T154" s="6"/>
      <c r="W154" s="199"/>
      <c r="X154" s="199"/>
      <c r="Y154" s="200"/>
      <c r="Z154" s="199"/>
      <c r="AA154" s="199"/>
    </row>
    <row r="155" spans="2:27" s="2" customFormat="1" ht="13.5" customHeight="1" x14ac:dyDescent="0.15">
      <c r="B155" s="16"/>
      <c r="C155" s="36" t="s">
        <v>555</v>
      </c>
      <c r="D155" s="36" t="s">
        <v>556</v>
      </c>
      <c r="E155" s="37">
        <v>2</v>
      </c>
      <c r="F155" s="38" t="s">
        <v>329</v>
      </c>
      <c r="G155" s="39" t="str">
        <f>IF(F155="","",IF(X155="","",IF(E155=1,"",W155*Y155)))</f>
        <v/>
      </c>
      <c r="H155" s="40" t="str">
        <f>IF(F155="","",IF(X155="","",IF(E155=1,W155*Y155,G155*E155)))</f>
        <v/>
      </c>
      <c r="I155" s="42" t="str">
        <f>IF(F155="","",IF(X155=1,"積算実務ﾏﾆｭｱﾙ機械P."&amp;AA155,IF(X155=2,Z155&amp;AA155,IF(X155=3,"別紙明細-"&amp;AA155,""))))</f>
        <v/>
      </c>
      <c r="J155" s="1"/>
      <c r="L155" s="3"/>
      <c r="M155" s="3"/>
      <c r="N155" s="3"/>
      <c r="O155" s="3"/>
      <c r="P155" s="4"/>
      <c r="Q155" s="49"/>
      <c r="R155" s="3"/>
      <c r="S155" s="3"/>
      <c r="T155" s="6"/>
      <c r="W155" s="201"/>
      <c r="X155" s="201"/>
      <c r="Y155" s="202" t="str">
        <f t="shared" si="9"/>
        <v/>
      </c>
      <c r="Z155" s="201"/>
      <c r="AA155" s="201"/>
    </row>
    <row r="156" spans="2:27" s="2" customFormat="1" ht="13.5" customHeight="1" x14ac:dyDescent="0.15">
      <c r="B156" s="15"/>
      <c r="C156" s="31"/>
      <c r="D156" s="31" t="s">
        <v>544</v>
      </c>
      <c r="E156" s="32"/>
      <c r="F156" s="33"/>
      <c r="G156" s="34"/>
      <c r="H156" s="35"/>
      <c r="I156" s="41"/>
      <c r="J156" s="1"/>
      <c r="L156" s="3"/>
      <c r="M156" s="3"/>
      <c r="N156" s="3"/>
      <c r="O156" s="3"/>
      <c r="P156" s="4"/>
      <c r="Q156" s="49"/>
      <c r="R156" s="3"/>
      <c r="S156" s="3"/>
      <c r="T156" s="6"/>
      <c r="W156" s="199"/>
      <c r="X156" s="199"/>
      <c r="Y156" s="200"/>
      <c r="Z156" s="199"/>
      <c r="AA156" s="199"/>
    </row>
    <row r="157" spans="2:27" s="2" customFormat="1" ht="13.5" customHeight="1" x14ac:dyDescent="0.15">
      <c r="B157" s="16"/>
      <c r="C157" s="36" t="s">
        <v>555</v>
      </c>
      <c r="D157" s="36" t="s">
        <v>557</v>
      </c>
      <c r="E157" s="37">
        <v>3</v>
      </c>
      <c r="F157" s="38" t="s">
        <v>329</v>
      </c>
      <c r="G157" s="39" t="str">
        <f>IF(F157="","",IF(X157="","",IF(E157=1,"",W157*Y157)))</f>
        <v/>
      </c>
      <c r="H157" s="40" t="str">
        <f>IF(F157="","",IF(X157="","",IF(E157=1,W157*Y157,G157*E157)))</f>
        <v/>
      </c>
      <c r="I157" s="42" t="str">
        <f>IF(F157="","",IF(X157=1,"積算実務ﾏﾆｭｱﾙ機械P."&amp;AA157,IF(X157=2,Z157&amp;AA157,IF(X157=3,"別紙明細-"&amp;AA157,""))))</f>
        <v/>
      </c>
      <c r="J157" s="1"/>
      <c r="L157" s="3"/>
      <c r="M157" s="3"/>
      <c r="N157" s="3"/>
      <c r="O157" s="3"/>
      <c r="P157" s="4"/>
      <c r="Q157" s="49"/>
      <c r="R157" s="3"/>
      <c r="S157" s="3"/>
      <c r="T157" s="6"/>
      <c r="W157" s="201"/>
      <c r="X157" s="201"/>
      <c r="Y157" s="202" t="str">
        <f t="shared" si="9"/>
        <v/>
      </c>
      <c r="Z157" s="201"/>
      <c r="AA157" s="201"/>
    </row>
    <row r="158" spans="2:27" s="2" customFormat="1" ht="13.5" customHeight="1" x14ac:dyDescent="0.15">
      <c r="B158" s="15"/>
      <c r="C158" s="31"/>
      <c r="D158" s="31" t="s">
        <v>544</v>
      </c>
      <c r="E158" s="32"/>
      <c r="F158" s="33"/>
      <c r="G158" s="34"/>
      <c r="H158" s="35"/>
      <c r="I158" s="41"/>
      <c r="J158" s="1"/>
      <c r="L158" s="3"/>
      <c r="M158" s="3"/>
      <c r="N158" s="3"/>
      <c r="O158" s="3"/>
      <c r="P158" s="4"/>
      <c r="Q158" s="49"/>
      <c r="R158" s="3"/>
      <c r="S158" s="3"/>
      <c r="T158" s="6"/>
      <c r="W158" s="199"/>
      <c r="X158" s="199"/>
      <c r="Y158" s="200"/>
      <c r="Z158" s="199"/>
      <c r="AA158" s="199"/>
    </row>
    <row r="159" spans="2:27" s="2" customFormat="1" ht="13.5" customHeight="1" x14ac:dyDescent="0.15">
      <c r="B159" s="16"/>
      <c r="C159" s="36" t="s">
        <v>555</v>
      </c>
      <c r="D159" s="36" t="s">
        <v>558</v>
      </c>
      <c r="E159" s="37">
        <v>4</v>
      </c>
      <c r="F159" s="38" t="s">
        <v>329</v>
      </c>
      <c r="G159" s="39" t="str">
        <f>IF(F159="","",IF(X159="","",IF(E159=1,"",W159*Y159)))</f>
        <v/>
      </c>
      <c r="H159" s="40" t="str">
        <f>IF(F159="","",IF(X159="","",IF(E159=1,W159*Y159,G159*E159)))</f>
        <v/>
      </c>
      <c r="I159" s="42" t="str">
        <f>IF(F159="","",IF(X159=1,"積算実務ﾏﾆｭｱﾙ機械P."&amp;AA159,IF(X159=2,Z159&amp;AA159,IF(X159=3,"別紙明細-"&amp;AA159,""))))</f>
        <v/>
      </c>
      <c r="J159" s="1"/>
      <c r="L159" s="3"/>
      <c r="M159" s="3"/>
      <c r="N159" s="3"/>
      <c r="O159" s="3"/>
      <c r="P159" s="4"/>
      <c r="Q159" s="49"/>
      <c r="R159" s="3"/>
      <c r="S159" s="3"/>
      <c r="T159" s="6"/>
      <c r="W159" s="201"/>
      <c r="X159" s="201"/>
      <c r="Y159" s="202" t="str">
        <f t="shared" si="9"/>
        <v/>
      </c>
      <c r="Z159" s="201"/>
      <c r="AA159" s="201"/>
    </row>
    <row r="160" spans="2:27" s="2" customFormat="1" ht="13.5" customHeight="1" x14ac:dyDescent="0.15">
      <c r="B160" s="15"/>
      <c r="C160" s="31"/>
      <c r="D160" s="31"/>
      <c r="E160" s="32"/>
      <c r="F160" s="33"/>
      <c r="G160" s="34"/>
      <c r="H160" s="35"/>
      <c r="I160" s="41"/>
      <c r="J160" s="1"/>
      <c r="L160" s="3"/>
      <c r="M160" s="3"/>
      <c r="N160" s="3"/>
      <c r="O160" s="3"/>
      <c r="P160" s="4"/>
      <c r="Q160" s="49"/>
      <c r="R160" s="3"/>
      <c r="S160" s="3"/>
      <c r="T160" s="6"/>
      <c r="W160" s="199"/>
      <c r="X160" s="199"/>
      <c r="Y160" s="200"/>
      <c r="Z160" s="199"/>
      <c r="AA160" s="199"/>
    </row>
    <row r="161" spans="2:27" s="2" customFormat="1" ht="13.5" customHeight="1" x14ac:dyDescent="0.15">
      <c r="B161" s="16"/>
      <c r="C161" s="36"/>
      <c r="D161" s="36"/>
      <c r="E161" s="37"/>
      <c r="F161" s="38"/>
      <c r="G161" s="39" t="str">
        <f>IF(F161="","",IF(X161="","",IF(E161=1,"",W161*Y161)))</f>
        <v/>
      </c>
      <c r="H161" s="40" t="str">
        <f>IF(F161="","",IF(X161="","",IF(E161=1,W161*Y161,G161*E161)))</f>
        <v/>
      </c>
      <c r="I161" s="42" t="str">
        <f>IF(F161="","",IF(X161=1,"積算実務ﾏﾆｭｱﾙ機械P."&amp;AA161,IF(X161=2,Z161&amp;AA161,IF(X161=3,"別紙明細-"&amp;AA161,""))))</f>
        <v/>
      </c>
      <c r="J161" s="1"/>
      <c r="L161" s="7"/>
      <c r="M161" s="7"/>
      <c r="N161" s="7"/>
      <c r="O161" s="7"/>
      <c r="P161" s="8"/>
      <c r="Q161" s="17"/>
      <c r="R161" s="7"/>
      <c r="S161" s="7"/>
      <c r="T161" s="9"/>
      <c r="W161" s="201"/>
      <c r="X161" s="201"/>
      <c r="Y161" s="202" t="str">
        <f t="shared" si="9"/>
        <v/>
      </c>
      <c r="Z161" s="201"/>
      <c r="AA161" s="201"/>
    </row>
    <row r="162" spans="2:27" s="2" customFormat="1" ht="13.5" customHeight="1" x14ac:dyDescent="0.15">
      <c r="B162" s="15"/>
      <c r="C162" s="31"/>
      <c r="D162" s="31"/>
      <c r="E162" s="32"/>
      <c r="F162" s="33"/>
      <c r="G162" s="34"/>
      <c r="H162" s="35"/>
      <c r="I162" s="41"/>
      <c r="J162" s="1"/>
      <c r="L162" s="3"/>
      <c r="M162" s="3"/>
      <c r="N162" s="3"/>
      <c r="O162" s="3"/>
      <c r="P162" s="4"/>
      <c r="Q162" s="49"/>
      <c r="R162" s="3"/>
      <c r="S162" s="3"/>
      <c r="T162" s="6"/>
      <c r="W162" s="199"/>
      <c r="X162" s="199"/>
      <c r="Y162" s="200"/>
      <c r="Z162" s="199"/>
      <c r="AA162" s="199"/>
    </row>
    <row r="163" spans="2:27" s="2" customFormat="1" ht="13.5" customHeight="1" x14ac:dyDescent="0.15">
      <c r="B163" s="125"/>
      <c r="C163" s="126" t="s">
        <v>568</v>
      </c>
      <c r="D163" s="126"/>
      <c r="E163" s="127"/>
      <c r="F163" s="128"/>
      <c r="G163" s="129" t="str">
        <f>IF(F163="","",IF(X163="","",IF(E163=1,"",W163*Y163)))</f>
        <v/>
      </c>
      <c r="H163" s="130" t="str">
        <f>IF(F163="","",IF(X163="","",IF(E163=1,W163*Y163,G163*E163)))</f>
        <v/>
      </c>
      <c r="I163" s="131" t="str">
        <f>IF(F163="","",IF(X163=1,"積算実務ﾏﾆｭｱﾙ機械P."&amp;AA163,IF(X163=2,Z163&amp;AA163,IF(X163=3,"別紙明細-"&amp;AA163,""))))</f>
        <v/>
      </c>
      <c r="J163" s="1"/>
      <c r="L163" s="7"/>
      <c r="M163" s="7"/>
      <c r="N163" s="7"/>
      <c r="O163" s="7"/>
      <c r="P163" s="8"/>
      <c r="Q163" s="17"/>
      <c r="R163" s="7"/>
      <c r="S163" s="7"/>
      <c r="T163" s="9"/>
      <c r="W163" s="201"/>
      <c r="X163" s="201"/>
      <c r="Y163" s="202" t="str">
        <f t="shared" si="9"/>
        <v/>
      </c>
      <c r="Z163" s="201"/>
      <c r="AA163" s="201"/>
    </row>
    <row r="164" spans="2:27" s="2" customFormat="1" ht="13.5" customHeight="1" x14ac:dyDescent="0.15">
      <c r="B164" s="15"/>
      <c r="C164" s="31" t="s">
        <v>379</v>
      </c>
      <c r="D164" s="31"/>
      <c r="E164" s="32"/>
      <c r="F164" s="33"/>
      <c r="G164" s="34"/>
      <c r="H164" s="35"/>
      <c r="I164" s="41"/>
      <c r="J164" s="1"/>
      <c r="L164" s="3"/>
      <c r="M164" s="3"/>
      <c r="N164" s="3"/>
      <c r="O164" s="3"/>
      <c r="P164" s="4"/>
      <c r="Q164" s="49"/>
      <c r="R164" s="3"/>
      <c r="S164" s="3"/>
      <c r="T164" s="6"/>
      <c r="W164" s="199"/>
      <c r="X164" s="199"/>
      <c r="Y164" s="200"/>
      <c r="Z164" s="199"/>
      <c r="AA164" s="199"/>
    </row>
    <row r="165" spans="2:27" s="2" customFormat="1" ht="13.5" customHeight="1" x14ac:dyDescent="0.15">
      <c r="B165" s="16"/>
      <c r="C165" s="36" t="s">
        <v>538</v>
      </c>
      <c r="D165" s="36" t="s">
        <v>380</v>
      </c>
      <c r="E165" s="37">
        <v>76</v>
      </c>
      <c r="F165" s="38" t="s">
        <v>329</v>
      </c>
      <c r="G165" s="39" t="str">
        <f>IF(F165="","",IF(X165="","",IF(E165=1,"",W165*Y165)))</f>
        <v/>
      </c>
      <c r="H165" s="40" t="str">
        <f>IF(F165="","",IF(X165="","",IF(E165=1,W165*Y165,G165*E165)))</f>
        <v/>
      </c>
      <c r="I165" s="42" t="str">
        <f>IF(F165="","",IF(X165=1,"積算実務ﾏﾆｭｱﾙ機械P."&amp;AA165,IF(X165=2,Z165&amp;AA165,IF(X165=3,"別紙明細-"&amp;AA165,""))))</f>
        <v/>
      </c>
      <c r="J165" s="1"/>
      <c r="L165" s="7"/>
      <c r="M165" s="7"/>
      <c r="N165" s="7"/>
      <c r="O165" s="7"/>
      <c r="P165" s="8"/>
      <c r="Q165" s="17"/>
      <c r="R165" s="7"/>
      <c r="S165" s="7"/>
      <c r="T165" s="9"/>
      <c r="W165" s="201"/>
      <c r="X165" s="201"/>
      <c r="Y165" s="202" t="str">
        <f t="shared" si="9"/>
        <v/>
      </c>
      <c r="Z165" s="201"/>
      <c r="AA165" s="201"/>
    </row>
    <row r="166" spans="2:27" s="2" customFormat="1" ht="13.5" customHeight="1" x14ac:dyDescent="0.15">
      <c r="B166" s="15"/>
      <c r="C166" s="31" t="s">
        <v>379</v>
      </c>
      <c r="D166" s="31"/>
      <c r="E166" s="32"/>
      <c r="F166" s="33"/>
      <c r="G166" s="34"/>
      <c r="H166" s="35"/>
      <c r="I166" s="41"/>
      <c r="J166" s="1"/>
      <c r="L166" s="3"/>
      <c r="M166" s="3"/>
      <c r="N166" s="3"/>
      <c r="O166" s="3"/>
      <c r="P166" s="4"/>
      <c r="Q166" s="49"/>
      <c r="R166" s="3"/>
      <c r="S166" s="3"/>
      <c r="T166" s="6"/>
      <c r="W166" s="199"/>
      <c r="X166" s="199"/>
      <c r="Y166" s="200"/>
      <c r="Z166" s="199"/>
      <c r="AA166" s="199"/>
    </row>
    <row r="167" spans="2:27" s="2" customFormat="1" ht="13.5" customHeight="1" x14ac:dyDescent="0.15">
      <c r="B167" s="16"/>
      <c r="C167" s="36" t="s">
        <v>538</v>
      </c>
      <c r="D167" s="36" t="s">
        <v>381</v>
      </c>
      <c r="E167" s="37">
        <v>25</v>
      </c>
      <c r="F167" s="38" t="s">
        <v>329</v>
      </c>
      <c r="G167" s="39" t="str">
        <f>IF(F167="","",IF(X167="","",IF(E167=1,"",W167*Y167)))</f>
        <v/>
      </c>
      <c r="H167" s="40" t="str">
        <f>IF(F167="","",IF(X167="","",IF(E167=1,W167*Y167,G167*E167)))</f>
        <v/>
      </c>
      <c r="I167" s="42" t="str">
        <f>IF(F167="","",IF(X167=1,"積算実務ﾏﾆｭｱﾙ機械P."&amp;AA167,IF(X167=2,Z167&amp;AA167,IF(X167=3,"別紙明細-"&amp;AA167,""))))</f>
        <v/>
      </c>
      <c r="J167" s="1"/>
      <c r="L167" s="7"/>
      <c r="M167" s="7"/>
      <c r="N167" s="7"/>
      <c r="O167" s="7"/>
      <c r="P167" s="8"/>
      <c r="Q167" s="17"/>
      <c r="R167" s="7"/>
      <c r="S167" s="7"/>
      <c r="T167" s="9"/>
      <c r="W167" s="201"/>
      <c r="X167" s="201"/>
      <c r="Y167" s="202" t="str">
        <f t="shared" si="9"/>
        <v/>
      </c>
      <c r="Z167" s="201"/>
      <c r="AA167" s="201"/>
    </row>
    <row r="168" spans="2:27" s="2" customFormat="1" ht="13.5" customHeight="1" x14ac:dyDescent="0.15">
      <c r="B168" s="15"/>
      <c r="C168" s="31" t="s">
        <v>379</v>
      </c>
      <c r="D168" s="31"/>
      <c r="E168" s="32"/>
      <c r="F168" s="33"/>
      <c r="G168" s="34"/>
      <c r="H168" s="35"/>
      <c r="I168" s="41"/>
      <c r="J168" s="1"/>
      <c r="L168" s="3"/>
      <c r="M168" s="3"/>
      <c r="N168" s="3"/>
      <c r="O168" s="3"/>
      <c r="P168" s="4"/>
      <c r="Q168" s="49"/>
      <c r="R168" s="3"/>
      <c r="S168" s="3"/>
      <c r="T168" s="6"/>
      <c r="W168" s="199"/>
      <c r="X168" s="199"/>
      <c r="Y168" s="200"/>
      <c r="Z168" s="199"/>
      <c r="AA168" s="199"/>
    </row>
    <row r="169" spans="2:27" s="2" customFormat="1" ht="13.5" customHeight="1" x14ac:dyDescent="0.15">
      <c r="B169" s="16"/>
      <c r="C169" s="36" t="s">
        <v>538</v>
      </c>
      <c r="D169" s="36" t="s">
        <v>382</v>
      </c>
      <c r="E169" s="37">
        <v>5</v>
      </c>
      <c r="F169" s="38" t="s">
        <v>329</v>
      </c>
      <c r="G169" s="39" t="str">
        <f>IF(F169="","",IF(X169="","",IF(E169=1,"",W169*Y169)))</f>
        <v/>
      </c>
      <c r="H169" s="40" t="str">
        <f>IF(F169="","",IF(X169="","",IF(E169=1,W169*Y169,G169*E169)))</f>
        <v/>
      </c>
      <c r="I169" s="42" t="str">
        <f>IF(F169="","",IF(X169=1,"積算実務ﾏﾆｭｱﾙ機械P."&amp;AA169,IF(X169=2,Z169&amp;AA169,IF(X169=3,"別紙明細-"&amp;AA169,""))))</f>
        <v/>
      </c>
      <c r="J169" s="1"/>
      <c r="L169" s="7"/>
      <c r="M169" s="7"/>
      <c r="N169" s="7"/>
      <c r="O169" s="7"/>
      <c r="P169" s="8"/>
      <c r="Q169" s="17"/>
      <c r="R169" s="7"/>
      <c r="S169" s="7"/>
      <c r="T169" s="9"/>
      <c r="W169" s="201"/>
      <c r="X169" s="201"/>
      <c r="Y169" s="202" t="str">
        <f t="shared" si="9"/>
        <v/>
      </c>
      <c r="Z169" s="201"/>
      <c r="AA169" s="201"/>
    </row>
    <row r="170" spans="2:27" s="2" customFormat="1" ht="13.5" customHeight="1" x14ac:dyDescent="0.15">
      <c r="B170" s="15"/>
      <c r="C170" s="31" t="s">
        <v>379</v>
      </c>
      <c r="D170" s="31"/>
      <c r="E170" s="32"/>
      <c r="F170" s="33"/>
      <c r="G170" s="34"/>
      <c r="H170" s="35"/>
      <c r="I170" s="41"/>
      <c r="J170" s="1"/>
      <c r="L170" s="3"/>
      <c r="M170" s="3"/>
      <c r="N170" s="3"/>
      <c r="O170" s="3"/>
      <c r="P170" s="4"/>
      <c r="Q170" s="49"/>
      <c r="R170" s="3"/>
      <c r="S170" s="3"/>
      <c r="T170" s="6"/>
      <c r="W170" s="199"/>
      <c r="X170" s="199"/>
      <c r="Y170" s="200"/>
      <c r="Z170" s="199"/>
      <c r="AA170" s="199"/>
    </row>
    <row r="171" spans="2:27" s="2" customFormat="1" ht="13.5" customHeight="1" x14ac:dyDescent="0.15">
      <c r="B171" s="16"/>
      <c r="C171" s="36" t="s">
        <v>538</v>
      </c>
      <c r="D171" s="36" t="s">
        <v>383</v>
      </c>
      <c r="E171" s="37">
        <v>46</v>
      </c>
      <c r="F171" s="38" t="s">
        <v>329</v>
      </c>
      <c r="G171" s="39" t="str">
        <f>IF(F171="","",IF(X171="","",IF(E171=1,"",W171*Y171)))</f>
        <v/>
      </c>
      <c r="H171" s="40" t="str">
        <f>IF(F171="","",IF(X171="","",IF(E171=1,W171*Y171,G171*E171)))</f>
        <v/>
      </c>
      <c r="I171" s="42" t="str">
        <f>IF(F171="","",IF(X171=1,"積算実務ﾏﾆｭｱﾙ機械P."&amp;AA171,IF(X171=2,Z171&amp;AA171,IF(X171=3,"別紙明細-"&amp;AA171,""))))</f>
        <v/>
      </c>
      <c r="J171" s="1"/>
      <c r="L171" s="7"/>
      <c r="M171" s="7"/>
      <c r="N171" s="7"/>
      <c r="O171" s="7"/>
      <c r="P171" s="8"/>
      <c r="Q171" s="17"/>
      <c r="R171" s="7"/>
      <c r="S171" s="7"/>
      <c r="T171" s="9"/>
      <c r="W171" s="201"/>
      <c r="X171" s="201"/>
      <c r="Y171" s="202" t="str">
        <f t="shared" si="9"/>
        <v/>
      </c>
      <c r="Z171" s="201"/>
      <c r="AA171" s="201"/>
    </row>
    <row r="172" spans="2:27" s="2" customFormat="1" ht="13.5" customHeight="1" x14ac:dyDescent="0.15">
      <c r="B172" s="15"/>
      <c r="C172" s="31" t="s">
        <v>379</v>
      </c>
      <c r="D172" s="31"/>
      <c r="E172" s="32"/>
      <c r="F172" s="33"/>
      <c r="G172" s="34"/>
      <c r="H172" s="35"/>
      <c r="I172" s="41"/>
      <c r="J172" s="1"/>
      <c r="L172" s="3"/>
      <c r="M172" s="3"/>
      <c r="N172" s="3"/>
      <c r="O172" s="3"/>
      <c r="P172" s="4"/>
      <c r="Q172" s="49"/>
      <c r="R172" s="3"/>
      <c r="S172" s="3"/>
      <c r="T172" s="6"/>
      <c r="W172" s="199"/>
      <c r="X172" s="199"/>
      <c r="Y172" s="200"/>
      <c r="Z172" s="199"/>
      <c r="AA172" s="199"/>
    </row>
    <row r="173" spans="2:27" s="2" customFormat="1" ht="13.5" customHeight="1" x14ac:dyDescent="0.15">
      <c r="B173" s="16"/>
      <c r="C173" s="36" t="s">
        <v>538</v>
      </c>
      <c r="D173" s="36" t="s">
        <v>384</v>
      </c>
      <c r="E173" s="37">
        <v>7</v>
      </c>
      <c r="F173" s="38" t="s">
        <v>329</v>
      </c>
      <c r="G173" s="39" t="str">
        <f>IF(F173="","",IF(X173="","",IF(E173=1,"",W173*Y173)))</f>
        <v/>
      </c>
      <c r="H173" s="40" t="str">
        <f>IF(F173="","",IF(X173="","",IF(E173=1,W173*Y173,G173*E173)))</f>
        <v/>
      </c>
      <c r="I173" s="42" t="str">
        <f>IF(F173="","",IF(X173=1,"積算実務ﾏﾆｭｱﾙ機械P."&amp;AA173,IF(X173=2,Z173&amp;AA173,IF(X173=3,"別紙明細-"&amp;AA173,""))))</f>
        <v/>
      </c>
      <c r="J173" s="1"/>
      <c r="L173" s="7"/>
      <c r="M173" s="7"/>
      <c r="N173" s="7"/>
      <c r="O173" s="7"/>
      <c r="P173" s="8"/>
      <c r="Q173" s="17"/>
      <c r="R173" s="7"/>
      <c r="S173" s="7"/>
      <c r="T173" s="9"/>
      <c r="W173" s="201"/>
      <c r="X173" s="201"/>
      <c r="Y173" s="202" t="str">
        <f t="shared" si="9"/>
        <v/>
      </c>
      <c r="Z173" s="201"/>
      <c r="AA173" s="201"/>
    </row>
    <row r="174" spans="2:27" s="2" customFormat="1" ht="13.5" customHeight="1" x14ac:dyDescent="0.15">
      <c r="B174" s="15"/>
      <c r="C174" s="31"/>
      <c r="D174" s="31"/>
      <c r="E174" s="32"/>
      <c r="F174" s="33"/>
      <c r="G174" s="34"/>
      <c r="H174" s="35"/>
      <c r="I174" s="41"/>
      <c r="J174" s="1"/>
      <c r="L174" s="3"/>
      <c r="M174" s="3"/>
      <c r="N174" s="3"/>
      <c r="O174" s="3"/>
      <c r="P174" s="4"/>
      <c r="Q174" s="49"/>
      <c r="R174" s="3"/>
      <c r="S174" s="3"/>
      <c r="T174" s="6"/>
      <c r="W174" s="199"/>
      <c r="X174" s="199"/>
      <c r="Y174" s="200"/>
      <c r="Z174" s="199"/>
      <c r="AA174" s="199"/>
    </row>
    <row r="175" spans="2:27" s="2" customFormat="1" ht="13.5" customHeight="1" x14ac:dyDescent="0.15">
      <c r="B175" s="16"/>
      <c r="C175" s="126" t="s">
        <v>567</v>
      </c>
      <c r="D175" s="36"/>
      <c r="E175" s="37"/>
      <c r="F175" s="38"/>
      <c r="G175" s="39" t="str">
        <f>IF(F175="","",IF(X175="","",IF(E175=1,"",W175*Y175)))</f>
        <v/>
      </c>
      <c r="H175" s="40" t="str">
        <f>IF(F175="","",IF(X175="","",IF(E175=1,W175*Y175,G175*E175)))</f>
        <v/>
      </c>
      <c r="I175" s="42" t="str">
        <f>IF(F175="","",IF(X175=1,"積算実務ﾏﾆｭｱﾙ機械P."&amp;AA175,IF(X175=2,Z175&amp;AA175,IF(X175=3,"別紙明細-"&amp;AA175,""))))</f>
        <v/>
      </c>
      <c r="J175" s="1"/>
      <c r="L175" s="7"/>
      <c r="M175" s="7"/>
      <c r="N175" s="7"/>
      <c r="O175" s="7"/>
      <c r="P175" s="8"/>
      <c r="Q175" s="17"/>
      <c r="R175" s="7"/>
      <c r="S175" s="7"/>
      <c r="T175" s="9"/>
      <c r="W175" s="201"/>
      <c r="X175" s="201"/>
      <c r="Y175" s="202" t="str">
        <f t="shared" si="9"/>
        <v/>
      </c>
      <c r="Z175" s="201"/>
      <c r="AA175" s="201"/>
    </row>
    <row r="176" spans="2:27" s="2" customFormat="1" ht="13.5" customHeight="1" x14ac:dyDescent="0.15">
      <c r="B176" s="15"/>
      <c r="C176" s="31"/>
      <c r="D176" s="31"/>
      <c r="E176" s="32"/>
      <c r="F176" s="33"/>
      <c r="G176" s="34"/>
      <c r="H176" s="35"/>
      <c r="I176" s="41"/>
      <c r="J176" s="1"/>
      <c r="L176" s="3"/>
      <c r="M176" s="3"/>
      <c r="N176" s="3"/>
      <c r="O176" s="3"/>
      <c r="P176" s="4"/>
      <c r="Q176" s="49"/>
      <c r="R176" s="3"/>
      <c r="S176" s="3"/>
      <c r="T176" s="6"/>
      <c r="W176" s="199"/>
      <c r="X176" s="199"/>
      <c r="Y176" s="200"/>
      <c r="Z176" s="199"/>
      <c r="AA176" s="199"/>
    </row>
    <row r="177" spans="2:27" s="2" customFormat="1" ht="13.5" customHeight="1" x14ac:dyDescent="0.15">
      <c r="B177" s="16"/>
      <c r="C177" s="36" t="s">
        <v>338</v>
      </c>
      <c r="D177" s="36" t="s">
        <v>579</v>
      </c>
      <c r="E177" s="37">
        <v>2</v>
      </c>
      <c r="F177" s="38" t="s">
        <v>125</v>
      </c>
      <c r="G177" s="39" t="str">
        <f>IF(F177="","",IF(X177="","",IF(E177=1,"",W177*Y177)))</f>
        <v/>
      </c>
      <c r="H177" s="40" t="str">
        <f>IF(F177="","",IF(X177="","",IF(E177=1,W177*Y177,G177*E177)))</f>
        <v/>
      </c>
      <c r="I177" s="42" t="str">
        <f>IF(F177="","",IF(X177=1,"積算実務ﾏﾆｭｱﾙ機械P."&amp;AA177,IF(X177=2,Z177&amp;AA177,IF(X177=3,"別紙明細-"&amp;AA177,""))))</f>
        <v/>
      </c>
      <c r="J177" s="1"/>
      <c r="L177" s="7"/>
      <c r="M177" s="7"/>
      <c r="N177" s="7"/>
      <c r="O177" s="7"/>
      <c r="P177" s="8"/>
      <c r="Q177" s="17"/>
      <c r="R177" s="7"/>
      <c r="S177" s="7"/>
      <c r="T177" s="9"/>
      <c r="W177" s="201"/>
      <c r="X177" s="201"/>
      <c r="Y177" s="202" t="str">
        <f t="shared" si="9"/>
        <v/>
      </c>
      <c r="Z177" s="201"/>
      <c r="AA177" s="201"/>
    </row>
    <row r="178" spans="2:27" s="2" customFormat="1" ht="13.5" customHeight="1" x14ac:dyDescent="0.15">
      <c r="B178" s="15"/>
      <c r="C178" s="31"/>
      <c r="D178" s="31"/>
      <c r="E178" s="32"/>
      <c r="F178" s="33"/>
      <c r="G178" s="34"/>
      <c r="H178" s="35"/>
      <c r="I178" s="41"/>
      <c r="J178" s="1"/>
      <c r="L178" s="3"/>
      <c r="M178" s="3"/>
      <c r="N178" s="3"/>
      <c r="O178" s="3"/>
      <c r="P178" s="4"/>
      <c r="Q178" s="49"/>
      <c r="R178" s="3"/>
      <c r="S178" s="3"/>
      <c r="T178" s="6"/>
      <c r="W178" s="199"/>
      <c r="X178" s="199"/>
      <c r="Y178" s="200"/>
      <c r="Z178" s="199"/>
      <c r="AA178" s="199"/>
    </row>
    <row r="179" spans="2:27" s="2" customFormat="1" ht="13.5" customHeight="1" x14ac:dyDescent="0.15">
      <c r="B179" s="16"/>
      <c r="C179" s="36" t="s">
        <v>338</v>
      </c>
      <c r="D179" s="36" t="s">
        <v>580</v>
      </c>
      <c r="E179" s="37">
        <v>1</v>
      </c>
      <c r="F179" s="38" t="s">
        <v>125</v>
      </c>
      <c r="G179" s="39" t="str">
        <f>IF(F179="","",IF(X179="","",IF(E179=1,"",W179*Y179)))</f>
        <v/>
      </c>
      <c r="H179" s="40" t="str">
        <f>IF(F179="","",IF(X179="","",IF(E179=1,W179*Y179,G179*E179)))</f>
        <v/>
      </c>
      <c r="I179" s="42" t="str">
        <f>IF(F179="","",IF(X179=1,"積算実務ﾏﾆｭｱﾙ機械P."&amp;AA179,IF(X179=2,Z179&amp;AA179,IF(X179=3,"別紙明細-"&amp;AA179,""))))</f>
        <v/>
      </c>
      <c r="J179" s="1"/>
      <c r="L179" s="7"/>
      <c r="M179" s="7"/>
      <c r="N179" s="7"/>
      <c r="O179" s="7"/>
      <c r="P179" s="8"/>
      <c r="Q179" s="17"/>
      <c r="R179" s="7"/>
      <c r="S179" s="7"/>
      <c r="T179" s="9"/>
      <c r="W179" s="201"/>
      <c r="X179" s="201"/>
      <c r="Y179" s="202" t="str">
        <f t="shared" si="9"/>
        <v/>
      </c>
      <c r="Z179" s="201"/>
      <c r="AA179" s="201"/>
    </row>
    <row r="180" spans="2:27" s="2" customFormat="1" ht="13.5" customHeight="1" x14ac:dyDescent="0.15">
      <c r="B180" s="15"/>
      <c r="C180" s="31"/>
      <c r="D180" s="31"/>
      <c r="E180" s="32"/>
      <c r="F180" s="33"/>
      <c r="G180" s="34"/>
      <c r="H180" s="35"/>
      <c r="I180" s="41"/>
      <c r="J180" s="1"/>
      <c r="L180" s="3"/>
      <c r="M180" s="3"/>
      <c r="N180" s="3"/>
      <c r="O180" s="3"/>
      <c r="P180" s="4"/>
      <c r="Q180" s="49"/>
      <c r="R180" s="3"/>
      <c r="S180" s="3"/>
      <c r="T180" s="6"/>
      <c r="W180" s="199"/>
      <c r="X180" s="199"/>
      <c r="Y180" s="200"/>
      <c r="Z180" s="199"/>
      <c r="AA180" s="199"/>
    </row>
    <row r="181" spans="2:27" s="2" customFormat="1" ht="13.5" customHeight="1" x14ac:dyDescent="0.15">
      <c r="B181" s="16"/>
      <c r="C181" s="36" t="s">
        <v>338</v>
      </c>
      <c r="D181" s="36" t="s">
        <v>581</v>
      </c>
      <c r="E181" s="37">
        <v>1</v>
      </c>
      <c r="F181" s="38" t="s">
        <v>125</v>
      </c>
      <c r="G181" s="39" t="str">
        <f>IF(F181="","",IF(X181="","",IF(E181=1,"",W181*Y181)))</f>
        <v/>
      </c>
      <c r="H181" s="40" t="str">
        <f>IF(F181="","",IF(X181="","",IF(E181=1,W181*Y181,G181*E181)))</f>
        <v/>
      </c>
      <c r="I181" s="42" t="str">
        <f>IF(F181="","",IF(X181=1,"積算実務ﾏﾆｭｱﾙ機械P."&amp;AA181,IF(X181=2,Z181&amp;AA181,IF(X181=3,"別紙明細-"&amp;AA181,""))))</f>
        <v/>
      </c>
      <c r="J181" s="1"/>
      <c r="L181" s="7"/>
      <c r="M181" s="7"/>
      <c r="N181" s="7"/>
      <c r="O181" s="7"/>
      <c r="P181" s="8"/>
      <c r="Q181" s="17"/>
      <c r="R181" s="7"/>
      <c r="S181" s="7"/>
      <c r="T181" s="9"/>
      <c r="W181" s="201"/>
      <c r="X181" s="201"/>
      <c r="Y181" s="202" t="str">
        <f t="shared" si="9"/>
        <v/>
      </c>
      <c r="Z181" s="201"/>
      <c r="AA181" s="201"/>
    </row>
    <row r="182" spans="2:27" s="2" customFormat="1" ht="13.5" customHeight="1" x14ac:dyDescent="0.15">
      <c r="B182" s="15"/>
      <c r="C182" s="31"/>
      <c r="D182" s="31"/>
      <c r="E182" s="32"/>
      <c r="F182" s="33"/>
      <c r="G182" s="34"/>
      <c r="H182" s="35"/>
      <c r="I182" s="41"/>
      <c r="J182" s="1"/>
      <c r="L182" s="3"/>
      <c r="M182" s="3"/>
      <c r="N182" s="3"/>
      <c r="O182" s="3"/>
      <c r="P182" s="4"/>
      <c r="Q182" s="49"/>
      <c r="R182" s="3"/>
      <c r="S182" s="3"/>
      <c r="T182" s="6"/>
      <c r="W182" s="199"/>
      <c r="X182" s="199"/>
      <c r="Y182" s="200"/>
      <c r="Z182" s="199"/>
      <c r="AA182" s="199"/>
    </row>
    <row r="183" spans="2:27" s="2" customFormat="1" ht="13.5" customHeight="1" x14ac:dyDescent="0.15">
      <c r="B183" s="16"/>
      <c r="C183" s="36" t="s">
        <v>344</v>
      </c>
      <c r="D183" s="36" t="s">
        <v>465</v>
      </c>
      <c r="E183" s="37">
        <v>1</v>
      </c>
      <c r="F183" s="38" t="s">
        <v>125</v>
      </c>
      <c r="G183" s="39" t="str">
        <f>IF(F183="","",IF(X183="","",IF(E183=1,"",W183*Y183)))</f>
        <v/>
      </c>
      <c r="H183" s="40" t="str">
        <f>IF(F183="","",IF(X183="","",IF(E183=1,W183*Y183,G183*E183)))</f>
        <v/>
      </c>
      <c r="I183" s="42" t="str">
        <f>IF(F183="","",IF(X183=1,"積算実務ﾏﾆｭｱﾙ機械P."&amp;AA183,IF(X183=2,Z183&amp;AA183,IF(X183=3,"別紙明細-"&amp;AA183,""))))</f>
        <v/>
      </c>
      <c r="J183" s="1"/>
      <c r="L183" s="7"/>
      <c r="M183" s="7"/>
      <c r="N183" s="7"/>
      <c r="O183" s="7"/>
      <c r="P183" s="8"/>
      <c r="Q183" s="17"/>
      <c r="R183" s="7"/>
      <c r="S183" s="7"/>
      <c r="T183" s="9"/>
      <c r="W183" s="201"/>
      <c r="X183" s="201"/>
      <c r="Y183" s="202" t="str">
        <f t="shared" si="9"/>
        <v/>
      </c>
      <c r="Z183" s="201"/>
      <c r="AA183" s="201"/>
    </row>
    <row r="184" spans="2:27" s="2" customFormat="1" ht="13.5" customHeight="1" x14ac:dyDescent="0.15">
      <c r="B184" s="15"/>
      <c r="C184" s="31"/>
      <c r="D184" s="31"/>
      <c r="E184" s="32"/>
      <c r="F184" s="33"/>
      <c r="G184" s="34"/>
      <c r="H184" s="35"/>
      <c r="I184" s="41"/>
      <c r="J184" s="1"/>
      <c r="L184" s="3"/>
      <c r="M184" s="3"/>
      <c r="N184" s="3"/>
      <c r="O184" s="3"/>
      <c r="P184" s="4"/>
      <c r="Q184" s="49"/>
      <c r="R184" s="3"/>
      <c r="S184" s="3"/>
      <c r="T184" s="6"/>
      <c r="W184" s="199"/>
      <c r="X184" s="199"/>
      <c r="Y184" s="200"/>
      <c r="Z184" s="199"/>
      <c r="AA184" s="199"/>
    </row>
    <row r="185" spans="2:27" s="2" customFormat="1" ht="13.5" customHeight="1" x14ac:dyDescent="0.15">
      <c r="B185" s="16"/>
      <c r="C185" s="36" t="s">
        <v>344</v>
      </c>
      <c r="D185" s="36" t="s">
        <v>345</v>
      </c>
      <c r="E185" s="37">
        <v>1</v>
      </c>
      <c r="F185" s="38" t="s">
        <v>125</v>
      </c>
      <c r="G185" s="39" t="str">
        <f>IF(F185="","",IF(X185="","",IF(E185=1,"",W185*Y185)))</f>
        <v/>
      </c>
      <c r="H185" s="40" t="str">
        <f>IF(F185="","",IF(X185="","",IF(E185=1,W185*Y185,G185*E185)))</f>
        <v/>
      </c>
      <c r="I185" s="42" t="str">
        <f>IF(F185="","",IF(X185=1,"積算実務ﾏﾆｭｱﾙ機械P."&amp;AA185,IF(X185=2,Z185&amp;AA185,IF(X185=3,"別紙明細-"&amp;AA185,""))))</f>
        <v/>
      </c>
      <c r="J185" s="1"/>
      <c r="L185" s="7"/>
      <c r="M185" s="7"/>
      <c r="N185" s="7"/>
      <c r="O185" s="7"/>
      <c r="P185" s="8"/>
      <c r="Q185" s="17"/>
      <c r="R185" s="7"/>
      <c r="S185" s="7"/>
      <c r="T185" s="9"/>
      <c r="W185" s="201"/>
      <c r="X185" s="201"/>
      <c r="Y185" s="202" t="str">
        <f t="shared" si="9"/>
        <v/>
      </c>
      <c r="Z185" s="201"/>
      <c r="AA185" s="201"/>
    </row>
    <row r="186" spans="2:27" s="2" customFormat="1" ht="13.5" customHeight="1" x14ac:dyDescent="0.15">
      <c r="B186" s="15"/>
      <c r="C186" s="31"/>
      <c r="D186" s="31"/>
      <c r="E186" s="32"/>
      <c r="F186" s="33"/>
      <c r="G186" s="34"/>
      <c r="H186" s="35"/>
      <c r="I186" s="41"/>
      <c r="J186" s="1"/>
      <c r="L186" s="3"/>
      <c r="M186" s="3"/>
      <c r="N186" s="3"/>
      <c r="O186" s="3"/>
      <c r="P186" s="4"/>
      <c r="Q186" s="49"/>
      <c r="R186" s="3"/>
      <c r="S186" s="3"/>
      <c r="T186" s="6"/>
      <c r="W186" s="199"/>
      <c r="X186" s="199"/>
      <c r="Y186" s="200"/>
      <c r="Z186" s="199"/>
      <c r="AA186" s="199"/>
    </row>
    <row r="187" spans="2:27" s="2" customFormat="1" ht="13.5" customHeight="1" x14ac:dyDescent="0.15">
      <c r="B187" s="16"/>
      <c r="C187" s="126" t="s">
        <v>542</v>
      </c>
      <c r="D187" s="36"/>
      <c r="E187" s="37"/>
      <c r="F187" s="38"/>
      <c r="G187" s="39" t="str">
        <f>IF(F187="","",IF(X187="","",IF(E187=1,"",W187*Y187)))</f>
        <v/>
      </c>
      <c r="H187" s="40" t="str">
        <f>IF(F187="","",IF(X187="","",IF(E187=1,W187*Y187,G187*E187)))</f>
        <v/>
      </c>
      <c r="I187" s="42" t="str">
        <f>IF(F187="","",IF(X187=1,"積算実務ﾏﾆｭｱﾙ機械P."&amp;AA187,IF(X187=2,Z187&amp;AA187,IF(X187=3,"別紙明細-"&amp;AA187,""))))</f>
        <v/>
      </c>
      <c r="J187" s="1"/>
      <c r="L187" s="3"/>
      <c r="M187" s="3"/>
      <c r="N187" s="3"/>
      <c r="O187" s="3"/>
      <c r="P187" s="4"/>
      <c r="Q187" s="49"/>
      <c r="R187" s="3"/>
      <c r="S187" s="3"/>
      <c r="T187" s="6"/>
      <c r="W187" s="201"/>
      <c r="X187" s="201"/>
      <c r="Y187" s="202" t="str">
        <f t="shared" si="9"/>
        <v/>
      </c>
      <c r="Z187" s="201"/>
      <c r="AA187" s="201"/>
    </row>
    <row r="188" spans="2:27" s="2" customFormat="1" ht="13.5" customHeight="1" x14ac:dyDescent="0.15">
      <c r="B188" s="15"/>
      <c r="C188" s="31"/>
      <c r="D188" s="31" t="s">
        <v>544</v>
      </c>
      <c r="E188" s="32"/>
      <c r="F188" s="33"/>
      <c r="G188" s="34"/>
      <c r="H188" s="35"/>
      <c r="I188" s="41"/>
      <c r="J188" s="1"/>
      <c r="L188" s="3"/>
      <c r="M188" s="3"/>
      <c r="N188" s="3"/>
      <c r="O188" s="3"/>
      <c r="P188" s="4"/>
      <c r="Q188" s="49"/>
      <c r="R188" s="3"/>
      <c r="S188" s="3"/>
      <c r="T188" s="6"/>
      <c r="W188" s="199"/>
      <c r="X188" s="199"/>
      <c r="Y188" s="200"/>
      <c r="Z188" s="199"/>
      <c r="AA188" s="199"/>
    </row>
    <row r="189" spans="2:27" s="2" customFormat="1" ht="13.5" customHeight="1" x14ac:dyDescent="0.15">
      <c r="B189" s="16"/>
      <c r="C189" s="36" t="s">
        <v>559</v>
      </c>
      <c r="D189" s="36" t="s">
        <v>545</v>
      </c>
      <c r="E189" s="37">
        <v>109</v>
      </c>
      <c r="F189" s="38" t="s">
        <v>329</v>
      </c>
      <c r="G189" s="39" t="str">
        <f>IF(F189="","",IF(X189="","",IF(E189=1,"",W189*Y189)))</f>
        <v/>
      </c>
      <c r="H189" s="40" t="str">
        <f>IF(F189="","",IF(X189="","",IF(E189=1,W189*Y189,G189*E189)))</f>
        <v/>
      </c>
      <c r="I189" s="42" t="str">
        <f>IF(F189="","",IF(X189=1,"積算実務ﾏﾆｭｱﾙ機械P."&amp;AA189,IF(X189=2,Z189&amp;AA189,IF(X189=3,"別紙明細-"&amp;AA189,""))))</f>
        <v/>
      </c>
      <c r="J189" s="1"/>
      <c r="L189" s="3"/>
      <c r="M189" s="3"/>
      <c r="N189" s="3"/>
      <c r="O189" s="3"/>
      <c r="P189" s="4"/>
      <c r="Q189" s="49"/>
      <c r="R189" s="3"/>
      <c r="S189" s="3"/>
      <c r="T189" s="6"/>
      <c r="W189" s="201"/>
      <c r="X189" s="201"/>
      <c r="Y189" s="202" t="str">
        <f t="shared" si="9"/>
        <v/>
      </c>
      <c r="Z189" s="201"/>
      <c r="AA189" s="201"/>
    </row>
    <row r="190" spans="2:27" s="2" customFormat="1" ht="13.5" customHeight="1" x14ac:dyDescent="0.15">
      <c r="B190" s="15"/>
      <c r="C190" s="31"/>
      <c r="D190" s="31" t="s">
        <v>544</v>
      </c>
      <c r="E190" s="32"/>
      <c r="F190" s="33"/>
      <c r="G190" s="34"/>
      <c r="H190" s="35"/>
      <c r="I190" s="41"/>
      <c r="J190" s="1"/>
      <c r="L190" s="3"/>
      <c r="M190" s="3"/>
      <c r="N190" s="3"/>
      <c r="O190" s="3"/>
      <c r="P190" s="4"/>
      <c r="Q190" s="49"/>
      <c r="R190" s="3"/>
      <c r="S190" s="3"/>
      <c r="T190" s="6"/>
      <c r="W190" s="199"/>
      <c r="X190" s="199"/>
      <c r="Y190" s="200"/>
      <c r="Z190" s="199"/>
      <c r="AA190" s="199"/>
    </row>
    <row r="191" spans="2:27" s="2" customFormat="1" ht="13.5" customHeight="1" x14ac:dyDescent="0.15">
      <c r="B191" s="16"/>
      <c r="C191" s="36" t="s">
        <v>559</v>
      </c>
      <c r="D191" s="36" t="s">
        <v>546</v>
      </c>
      <c r="E191" s="37">
        <v>20</v>
      </c>
      <c r="F191" s="38" t="s">
        <v>329</v>
      </c>
      <c r="G191" s="39" t="str">
        <f>IF(F191="","",IF(X191="","",IF(E191=1,"",W191*Y191)))</f>
        <v/>
      </c>
      <c r="H191" s="40" t="str">
        <f>IF(F191="","",IF(X191="","",IF(E191=1,W191*Y191,G191*E191)))</f>
        <v/>
      </c>
      <c r="I191" s="42" t="str">
        <f>IF(F191="","",IF(X191=1,"積算実務ﾏﾆｭｱﾙ機械P."&amp;AA191,IF(X191=2,Z191&amp;AA191,IF(X191=3,"別紙明細-"&amp;AA191,""))))</f>
        <v/>
      </c>
      <c r="J191" s="1"/>
      <c r="L191" s="3"/>
      <c r="M191" s="3"/>
      <c r="N191" s="3"/>
      <c r="O191" s="3"/>
      <c r="P191" s="4"/>
      <c r="Q191" s="49"/>
      <c r="R191" s="3"/>
      <c r="S191" s="3"/>
      <c r="T191" s="6"/>
      <c r="W191" s="201"/>
      <c r="X191" s="201"/>
      <c r="Y191" s="202" t="str">
        <f t="shared" si="9"/>
        <v/>
      </c>
      <c r="Z191" s="201"/>
      <c r="AA191" s="201"/>
    </row>
    <row r="192" spans="2:27" s="2" customFormat="1" ht="13.5" customHeight="1" x14ac:dyDescent="0.15">
      <c r="B192" s="15"/>
      <c r="C192" s="31"/>
      <c r="D192" s="31" t="s">
        <v>544</v>
      </c>
      <c r="E192" s="32"/>
      <c r="F192" s="33"/>
      <c r="G192" s="34"/>
      <c r="H192" s="35"/>
      <c r="I192" s="41"/>
      <c r="J192" s="1"/>
      <c r="L192" s="3"/>
      <c r="M192" s="3"/>
      <c r="N192" s="3"/>
      <c r="O192" s="3"/>
      <c r="P192" s="4"/>
      <c r="Q192" s="49"/>
      <c r="R192" s="3"/>
      <c r="S192" s="3"/>
      <c r="T192" s="6"/>
      <c r="W192" s="199"/>
      <c r="X192" s="199"/>
      <c r="Y192" s="200"/>
      <c r="Z192" s="199"/>
      <c r="AA192" s="199"/>
    </row>
    <row r="193" spans="2:27" s="2" customFormat="1" ht="13.5" customHeight="1" x14ac:dyDescent="0.15">
      <c r="B193" s="16"/>
      <c r="C193" s="36" t="s">
        <v>559</v>
      </c>
      <c r="D193" s="36" t="s">
        <v>547</v>
      </c>
      <c r="E193" s="37">
        <v>5</v>
      </c>
      <c r="F193" s="38" t="s">
        <v>329</v>
      </c>
      <c r="G193" s="39" t="str">
        <f>IF(F193="","",IF(X193="","",IF(E193=1,"",W193*Y193)))</f>
        <v/>
      </c>
      <c r="H193" s="40" t="str">
        <f>IF(F193="","",IF(X193="","",IF(E193=1,W193*Y193,G193*E193)))</f>
        <v/>
      </c>
      <c r="I193" s="42" t="str">
        <f>IF(F193="","",IF(X193=1,"積算実務ﾏﾆｭｱﾙ機械P."&amp;AA193,IF(X193=2,Z193&amp;AA193,IF(X193=3,"別紙明細-"&amp;AA193,""))))</f>
        <v/>
      </c>
      <c r="J193" s="1"/>
      <c r="L193" s="3"/>
      <c r="M193" s="3"/>
      <c r="N193" s="3"/>
      <c r="O193" s="3"/>
      <c r="P193" s="4"/>
      <c r="Q193" s="49"/>
      <c r="R193" s="3"/>
      <c r="S193" s="3"/>
      <c r="T193" s="6"/>
      <c r="W193" s="201"/>
      <c r="X193" s="201"/>
      <c r="Y193" s="202" t="str">
        <f t="shared" si="9"/>
        <v/>
      </c>
      <c r="Z193" s="201"/>
      <c r="AA193" s="201"/>
    </row>
    <row r="194" spans="2:27" s="2" customFormat="1" ht="13.5" customHeight="1" x14ac:dyDescent="0.15">
      <c r="B194" s="15"/>
      <c r="C194" s="31"/>
      <c r="D194" s="31" t="s">
        <v>544</v>
      </c>
      <c r="E194" s="32"/>
      <c r="F194" s="33"/>
      <c r="G194" s="34"/>
      <c r="H194" s="35"/>
      <c r="I194" s="41"/>
      <c r="J194" s="1"/>
      <c r="L194" s="3"/>
      <c r="M194" s="3"/>
      <c r="N194" s="3"/>
      <c r="O194" s="3"/>
      <c r="P194" s="4"/>
      <c r="Q194" s="49"/>
      <c r="R194" s="3"/>
      <c r="S194" s="3"/>
      <c r="T194" s="6"/>
      <c r="W194" s="199"/>
      <c r="X194" s="199"/>
      <c r="Y194" s="200"/>
      <c r="Z194" s="199"/>
      <c r="AA194" s="199"/>
    </row>
    <row r="195" spans="2:27" s="2" customFormat="1" ht="13.5" customHeight="1" x14ac:dyDescent="0.15">
      <c r="B195" s="16"/>
      <c r="C195" s="36" t="s">
        <v>559</v>
      </c>
      <c r="D195" s="36" t="s">
        <v>550</v>
      </c>
      <c r="E195" s="37">
        <v>7</v>
      </c>
      <c r="F195" s="38" t="s">
        <v>329</v>
      </c>
      <c r="G195" s="39" t="str">
        <f>IF(F195="","",IF(X195="","",IF(E195=1,"",W195*Y195)))</f>
        <v/>
      </c>
      <c r="H195" s="40" t="str">
        <f>IF(F195="","",IF(X195="","",IF(E195=1,W195*Y195,G195*E195)))</f>
        <v/>
      </c>
      <c r="I195" s="42" t="str">
        <f>IF(F195="","",IF(X195=1,"積算実務ﾏﾆｭｱﾙ機械P."&amp;AA195,IF(X195=2,Z195&amp;AA195,IF(X195=3,"別紙明細-"&amp;AA195,""))))</f>
        <v/>
      </c>
      <c r="J195" s="1"/>
      <c r="L195" s="3"/>
      <c r="M195" s="3"/>
      <c r="N195" s="3"/>
      <c r="O195" s="3"/>
      <c r="P195" s="4"/>
      <c r="Q195" s="49"/>
      <c r="R195" s="3"/>
      <c r="S195" s="3"/>
      <c r="T195" s="6"/>
      <c r="W195" s="201"/>
      <c r="X195" s="201"/>
      <c r="Y195" s="202" t="str">
        <f t="shared" si="9"/>
        <v/>
      </c>
      <c r="Z195" s="201"/>
      <c r="AA195" s="201"/>
    </row>
    <row r="196" spans="2:27" s="2" customFormat="1" ht="13.5" customHeight="1" x14ac:dyDescent="0.15">
      <c r="B196" s="15"/>
      <c r="C196" s="31"/>
      <c r="D196" s="31" t="s">
        <v>544</v>
      </c>
      <c r="E196" s="32"/>
      <c r="F196" s="33"/>
      <c r="G196" s="34"/>
      <c r="H196" s="35"/>
      <c r="I196" s="41"/>
      <c r="J196" s="1"/>
      <c r="L196" s="3"/>
      <c r="M196" s="3"/>
      <c r="N196" s="3"/>
      <c r="O196" s="3"/>
      <c r="P196" s="4"/>
      <c r="Q196" s="49"/>
      <c r="R196" s="3"/>
      <c r="S196" s="3"/>
      <c r="T196" s="6"/>
      <c r="W196" s="199"/>
      <c r="X196" s="199"/>
      <c r="Y196" s="200"/>
      <c r="Z196" s="199"/>
      <c r="AA196" s="199"/>
    </row>
    <row r="197" spans="2:27" s="2" customFormat="1" ht="13.5" customHeight="1" x14ac:dyDescent="0.15">
      <c r="B197" s="16"/>
      <c r="C197" s="36" t="s">
        <v>559</v>
      </c>
      <c r="D197" s="36" t="s">
        <v>551</v>
      </c>
      <c r="E197" s="37">
        <v>6</v>
      </c>
      <c r="F197" s="38" t="s">
        <v>329</v>
      </c>
      <c r="G197" s="39" t="str">
        <f>IF(F197="","",IF(X197="","",IF(E197=1,"",W197*Y197)))</f>
        <v/>
      </c>
      <c r="H197" s="40" t="str">
        <f>IF(F197="","",IF(X197="","",IF(E197=1,W197*Y197,G197*E197)))</f>
        <v/>
      </c>
      <c r="I197" s="42" t="str">
        <f>IF(F197="","",IF(X197=1,"積算実務ﾏﾆｭｱﾙ機械P."&amp;AA197,IF(X197=2,Z197&amp;AA197,IF(X197=3,"別紙明細-"&amp;AA197,""))))</f>
        <v/>
      </c>
      <c r="J197" s="1"/>
      <c r="L197" s="3"/>
      <c r="M197" s="3"/>
      <c r="N197" s="3"/>
      <c r="O197" s="3"/>
      <c r="P197" s="4"/>
      <c r="Q197" s="49"/>
      <c r="R197" s="3"/>
      <c r="S197" s="3"/>
      <c r="T197" s="6"/>
      <c r="W197" s="201"/>
      <c r="X197" s="201"/>
      <c r="Y197" s="202" t="str">
        <f t="shared" si="9"/>
        <v/>
      </c>
      <c r="Z197" s="201"/>
      <c r="AA197" s="201"/>
    </row>
    <row r="198" spans="2:27" s="2" customFormat="1" ht="13.5" customHeight="1" x14ac:dyDescent="0.15">
      <c r="B198" s="15"/>
      <c r="C198" s="31"/>
      <c r="D198" s="31" t="s">
        <v>544</v>
      </c>
      <c r="E198" s="32"/>
      <c r="F198" s="33"/>
      <c r="G198" s="34"/>
      <c r="H198" s="35"/>
      <c r="I198" s="41"/>
      <c r="J198" s="1"/>
      <c r="L198" s="3"/>
      <c r="M198" s="3"/>
      <c r="N198" s="3"/>
      <c r="O198" s="3"/>
      <c r="P198" s="4"/>
      <c r="Q198" s="49"/>
      <c r="R198" s="3"/>
      <c r="S198" s="3"/>
      <c r="T198" s="6"/>
      <c r="W198" s="199"/>
      <c r="X198" s="199"/>
      <c r="Y198" s="200"/>
      <c r="Z198" s="199"/>
      <c r="AA198" s="199"/>
    </row>
    <row r="199" spans="2:27" s="2" customFormat="1" ht="13.5" customHeight="1" x14ac:dyDescent="0.15">
      <c r="B199" s="16"/>
      <c r="C199" s="36" t="s">
        <v>559</v>
      </c>
      <c r="D199" s="36" t="s">
        <v>552</v>
      </c>
      <c r="E199" s="37">
        <v>6</v>
      </c>
      <c r="F199" s="38" t="s">
        <v>329</v>
      </c>
      <c r="G199" s="39" t="str">
        <f>IF(F199="","",IF(X199="","",IF(E199=1,"",W199*Y199)))</f>
        <v/>
      </c>
      <c r="H199" s="40" t="str">
        <f>IF(F199="","",IF(X199="","",IF(E199=1,W199*Y199,G199*E199)))</f>
        <v/>
      </c>
      <c r="I199" s="42" t="str">
        <f>IF(F199="","",IF(X199=1,"積算実務ﾏﾆｭｱﾙ機械P."&amp;AA199,IF(X199=2,Z199&amp;AA199,IF(X199=3,"別紙明細-"&amp;AA199,""))))</f>
        <v/>
      </c>
      <c r="J199" s="1"/>
      <c r="L199" s="3"/>
      <c r="M199" s="3"/>
      <c r="N199" s="3"/>
      <c r="O199" s="3"/>
      <c r="P199" s="4"/>
      <c r="Q199" s="49"/>
      <c r="R199" s="3"/>
      <c r="S199" s="3"/>
      <c r="T199" s="6"/>
      <c r="W199" s="201"/>
      <c r="X199" s="201"/>
      <c r="Y199" s="202" t="str">
        <f t="shared" si="9"/>
        <v/>
      </c>
      <c r="Z199" s="201"/>
      <c r="AA199" s="201"/>
    </row>
    <row r="200" spans="2:27" s="2" customFormat="1" ht="13.5" customHeight="1" x14ac:dyDescent="0.15">
      <c r="B200" s="15"/>
      <c r="C200" s="31"/>
      <c r="D200" s="31" t="s">
        <v>544</v>
      </c>
      <c r="E200" s="32"/>
      <c r="F200" s="33"/>
      <c r="G200" s="34"/>
      <c r="H200" s="35"/>
      <c r="I200" s="41"/>
      <c r="J200" s="1"/>
      <c r="L200" s="3"/>
      <c r="M200" s="3"/>
      <c r="N200" s="3"/>
      <c r="O200" s="3"/>
      <c r="P200" s="4"/>
      <c r="Q200" s="49"/>
      <c r="R200" s="3"/>
      <c r="S200" s="3"/>
      <c r="T200" s="6"/>
      <c r="W200" s="199"/>
      <c r="X200" s="199"/>
      <c r="Y200" s="200"/>
      <c r="Z200" s="199"/>
      <c r="AA200" s="199"/>
    </row>
    <row r="201" spans="2:27" s="2" customFormat="1" ht="13.5" customHeight="1" x14ac:dyDescent="0.15">
      <c r="B201" s="16"/>
      <c r="C201" s="36" t="s">
        <v>559</v>
      </c>
      <c r="D201" s="36" t="s">
        <v>553</v>
      </c>
      <c r="E201" s="37">
        <v>6</v>
      </c>
      <c r="F201" s="38" t="s">
        <v>329</v>
      </c>
      <c r="G201" s="39" t="str">
        <f>IF(F201="","",IF(X201="","",IF(E201=1,"",W201*Y201)))</f>
        <v/>
      </c>
      <c r="H201" s="40" t="str">
        <f>IF(F201="","",IF(X201="","",IF(E201=1,W201*Y201,G201*E201)))</f>
        <v/>
      </c>
      <c r="I201" s="42" t="str">
        <f>IF(F201="","",IF(X201=1,"積算実務ﾏﾆｭｱﾙ機械P."&amp;AA201,IF(X201=2,Z201&amp;AA201,IF(X201=3,"別紙明細-"&amp;AA201,""))))</f>
        <v/>
      </c>
      <c r="J201" s="1"/>
      <c r="L201" s="3"/>
      <c r="M201" s="3"/>
      <c r="N201" s="3"/>
      <c r="O201" s="3"/>
      <c r="P201" s="4"/>
      <c r="Q201" s="49"/>
      <c r="R201" s="3"/>
      <c r="S201" s="3"/>
      <c r="T201" s="6"/>
      <c r="W201" s="201"/>
      <c r="X201" s="201"/>
      <c r="Y201" s="202" t="str">
        <f t="shared" si="9"/>
        <v/>
      </c>
      <c r="Z201" s="201"/>
      <c r="AA201" s="201"/>
    </row>
    <row r="202" spans="2:27" s="2" customFormat="1" ht="13.5" customHeight="1" x14ac:dyDescent="0.15">
      <c r="B202" s="15"/>
      <c r="C202" s="31"/>
      <c r="D202" s="31"/>
      <c r="E202" s="32"/>
      <c r="F202" s="33"/>
      <c r="G202" s="34"/>
      <c r="H202" s="35"/>
      <c r="I202" s="41"/>
      <c r="J202" s="1"/>
      <c r="L202" s="3"/>
      <c r="M202" s="3"/>
      <c r="N202" s="3"/>
      <c r="O202" s="3"/>
      <c r="P202" s="4"/>
      <c r="Q202" s="49"/>
      <c r="R202" s="3"/>
      <c r="S202" s="3"/>
      <c r="T202" s="6"/>
      <c r="W202" s="199"/>
      <c r="X202" s="199"/>
      <c r="Y202" s="200"/>
      <c r="Z202" s="199"/>
      <c r="AA202" s="199"/>
    </row>
    <row r="203" spans="2:27" s="2" customFormat="1" ht="13.5" customHeight="1" x14ac:dyDescent="0.15">
      <c r="B203" s="16"/>
      <c r="C203" s="36"/>
      <c r="D203" s="36"/>
      <c r="E203" s="37"/>
      <c r="F203" s="38"/>
      <c r="G203" s="39" t="str">
        <f>IF(F203="","",IF(X203="","",IF(E203=1,"",W203*Y203)))</f>
        <v/>
      </c>
      <c r="H203" s="40" t="str">
        <f>IF(F203="","",IF(X203="","",IF(E203=1,W203*Y203,G203*E203)))</f>
        <v/>
      </c>
      <c r="I203" s="42" t="str">
        <f>IF(F203="","",IF(X203=1,"積算実務ﾏﾆｭｱﾙ機械P."&amp;AA203,IF(X203=2,Z203&amp;AA203,IF(X203=3,"別紙明細-"&amp;AA203,""))))</f>
        <v/>
      </c>
      <c r="J203" s="1"/>
      <c r="L203" s="7"/>
      <c r="M203" s="7"/>
      <c r="N203" s="7"/>
      <c r="O203" s="7"/>
      <c r="P203" s="8"/>
      <c r="Q203" s="17"/>
      <c r="R203" s="7"/>
      <c r="S203" s="7"/>
      <c r="T203" s="9"/>
      <c r="W203" s="201"/>
      <c r="X203" s="201"/>
      <c r="Y203" s="202" t="str">
        <f t="shared" si="9"/>
        <v/>
      </c>
      <c r="Z203" s="201"/>
      <c r="AA203" s="201"/>
    </row>
    <row r="204" spans="2:27" s="2" customFormat="1" ht="13.5" customHeight="1" x14ac:dyDescent="0.15">
      <c r="B204" s="15"/>
      <c r="C204" s="31"/>
      <c r="D204" s="31"/>
      <c r="E204" s="32"/>
      <c r="F204" s="33"/>
      <c r="G204" s="34"/>
      <c r="H204" s="35"/>
      <c r="I204" s="41"/>
      <c r="J204" s="1"/>
      <c r="L204" s="3"/>
      <c r="M204" s="3"/>
      <c r="N204" s="3"/>
      <c r="O204" s="3"/>
      <c r="P204" s="4"/>
      <c r="Q204" s="49"/>
      <c r="R204" s="3"/>
      <c r="S204" s="3"/>
      <c r="T204" s="6"/>
      <c r="W204" s="199"/>
      <c r="X204" s="199"/>
      <c r="Y204" s="200"/>
      <c r="Z204" s="199"/>
      <c r="AA204" s="199"/>
    </row>
    <row r="205" spans="2:27" s="2" customFormat="1" ht="13.5" customHeight="1" x14ac:dyDescent="0.15">
      <c r="B205" s="140"/>
      <c r="C205" s="141" t="s">
        <v>566</v>
      </c>
      <c r="D205" s="141"/>
      <c r="E205" s="142"/>
      <c r="F205" s="143"/>
      <c r="G205" s="144" t="str">
        <f>IF(F205="","",IF(X205="","",IF(E205=1,"",W205*Y205)))</f>
        <v/>
      </c>
      <c r="H205" s="145" t="str">
        <f>IF(F205="","",IF(X205="","",IF(E205=1,W205*Y205,G205*E205)))</f>
        <v/>
      </c>
      <c r="I205" s="146" t="str">
        <f>IF(F205="","",IF(X205=1,"積算実務ﾏﾆｭｱﾙ機械P."&amp;AA205,IF(X205=2,Z205&amp;AA205,IF(X205=3,"別紙明細-"&amp;AA205,""))))</f>
        <v/>
      </c>
      <c r="J205" s="1"/>
      <c r="L205" s="7"/>
      <c r="M205" s="7"/>
      <c r="N205" s="7"/>
      <c r="O205" s="7"/>
      <c r="P205" s="8"/>
      <c r="Q205" s="17"/>
      <c r="R205" s="7"/>
      <c r="S205" s="7"/>
      <c r="T205" s="9"/>
      <c r="W205" s="201"/>
      <c r="X205" s="201"/>
      <c r="Y205" s="202" t="str">
        <f t="shared" si="9"/>
        <v/>
      </c>
      <c r="Z205" s="201"/>
      <c r="AA205" s="201"/>
    </row>
    <row r="206" spans="2:27" s="2" customFormat="1" ht="13.5" customHeight="1" x14ac:dyDescent="0.15">
      <c r="B206" s="15"/>
      <c r="C206" s="31" t="s">
        <v>386</v>
      </c>
      <c r="D206" s="31"/>
      <c r="E206" s="32"/>
      <c r="F206" s="33"/>
      <c r="G206" s="34"/>
      <c r="H206" s="35"/>
      <c r="I206" s="41"/>
      <c r="J206" s="1"/>
      <c r="L206" s="3"/>
      <c r="M206" s="3"/>
      <c r="N206" s="3"/>
      <c r="O206" s="3"/>
      <c r="P206" s="4"/>
      <c r="Q206" s="49"/>
      <c r="R206" s="3"/>
      <c r="S206" s="3"/>
      <c r="T206" s="6"/>
      <c r="W206" s="199"/>
      <c r="X206" s="199"/>
      <c r="Y206" s="200"/>
      <c r="Z206" s="199"/>
      <c r="AA206" s="199"/>
    </row>
    <row r="207" spans="2:27" s="2" customFormat="1" ht="13.5" customHeight="1" x14ac:dyDescent="0.15">
      <c r="B207" s="16"/>
      <c r="C207" s="36" t="s">
        <v>385</v>
      </c>
      <c r="D207" s="36" t="s">
        <v>387</v>
      </c>
      <c r="E207" s="37">
        <v>2</v>
      </c>
      <c r="F207" s="38" t="s">
        <v>329</v>
      </c>
      <c r="G207" s="39" t="str">
        <f>IF(F207="","",IF(X207="","",IF(E207=1,"",W207*Y207)))</f>
        <v/>
      </c>
      <c r="H207" s="40" t="str">
        <f>IF(F207="","",IF(X207="","",IF(E207=1,W207*Y207,G207*E207)))</f>
        <v/>
      </c>
      <c r="I207" s="42" t="str">
        <f>IF(F207="","",IF(X207=1,"積算実務ﾏﾆｭｱﾙ機械P."&amp;AA207,IF(X207=2,Z207&amp;AA207,IF(X207=3,"別紙明細-"&amp;AA207,""))))</f>
        <v/>
      </c>
      <c r="J207" s="1"/>
      <c r="L207" s="7"/>
      <c r="M207" s="7"/>
      <c r="N207" s="7"/>
      <c r="O207" s="7"/>
      <c r="P207" s="8"/>
      <c r="Q207" s="17"/>
      <c r="R207" s="7"/>
      <c r="S207" s="7"/>
      <c r="T207" s="9"/>
      <c r="W207" s="201"/>
      <c r="X207" s="201"/>
      <c r="Y207" s="202" t="str">
        <f t="shared" si="9"/>
        <v/>
      </c>
      <c r="Z207" s="201"/>
      <c r="AA207" s="201"/>
    </row>
    <row r="208" spans="2:27" s="2" customFormat="1" ht="13.5" customHeight="1" x14ac:dyDescent="0.15">
      <c r="B208" s="15"/>
      <c r="C208" s="31" t="s">
        <v>386</v>
      </c>
      <c r="D208" s="31"/>
      <c r="E208" s="32"/>
      <c r="F208" s="33"/>
      <c r="G208" s="34"/>
      <c r="H208" s="35"/>
      <c r="I208" s="41"/>
      <c r="J208" s="1"/>
      <c r="L208" s="3"/>
      <c r="M208" s="3"/>
      <c r="N208" s="3"/>
      <c r="O208" s="3"/>
      <c r="P208" s="4"/>
      <c r="Q208" s="49"/>
      <c r="R208" s="3"/>
      <c r="S208" s="3"/>
      <c r="T208" s="6"/>
      <c r="W208" s="199"/>
      <c r="X208" s="199"/>
      <c r="Y208" s="200"/>
      <c r="Z208" s="199"/>
      <c r="AA208" s="199"/>
    </row>
    <row r="209" spans="2:27" s="2" customFormat="1" ht="13.5" customHeight="1" x14ac:dyDescent="0.15">
      <c r="B209" s="16"/>
      <c r="C209" s="36" t="s">
        <v>385</v>
      </c>
      <c r="D209" s="36" t="s">
        <v>388</v>
      </c>
      <c r="E209" s="37">
        <v>2</v>
      </c>
      <c r="F209" s="38" t="s">
        <v>329</v>
      </c>
      <c r="G209" s="39" t="str">
        <f>IF(F209="","",IF(X209="","",IF(E209=1,"",W209*Y209)))</f>
        <v/>
      </c>
      <c r="H209" s="40" t="str">
        <f>IF(F209="","",IF(X209="","",IF(E209=1,W209*Y209,G209*E209)))</f>
        <v/>
      </c>
      <c r="I209" s="42" t="str">
        <f>IF(F209="","",IF(X209=1,"積算実務ﾏﾆｭｱﾙ機械P."&amp;AA209,IF(X209=2,Z209&amp;AA209,IF(X209=3,"別紙明細-"&amp;AA209,""))))</f>
        <v/>
      </c>
      <c r="J209" s="1"/>
      <c r="L209" s="7"/>
      <c r="M209" s="7"/>
      <c r="N209" s="7"/>
      <c r="O209" s="7"/>
      <c r="P209" s="8"/>
      <c r="Q209" s="17"/>
      <c r="R209" s="7"/>
      <c r="S209" s="7"/>
      <c r="T209" s="9"/>
      <c r="W209" s="201"/>
      <c r="X209" s="201"/>
      <c r="Y209" s="202" t="str">
        <f t="shared" si="9"/>
        <v/>
      </c>
      <c r="Z209" s="201"/>
      <c r="AA209" s="201"/>
    </row>
    <row r="210" spans="2:27" s="2" customFormat="1" ht="13.5" customHeight="1" x14ac:dyDescent="0.15">
      <c r="B210" s="15"/>
      <c r="C210" s="31" t="s">
        <v>386</v>
      </c>
      <c r="D210" s="31"/>
      <c r="E210" s="32"/>
      <c r="F210" s="33"/>
      <c r="G210" s="34"/>
      <c r="H210" s="35"/>
      <c r="I210" s="41"/>
      <c r="J210" s="1"/>
      <c r="L210" s="3"/>
      <c r="M210" s="3"/>
      <c r="N210" s="3"/>
      <c r="O210" s="3"/>
      <c r="P210" s="4"/>
      <c r="Q210" s="49"/>
      <c r="R210" s="3"/>
      <c r="S210" s="3"/>
      <c r="T210" s="6"/>
      <c r="W210" s="199"/>
      <c r="X210" s="199"/>
      <c r="Y210" s="200"/>
      <c r="Z210" s="199"/>
      <c r="AA210" s="199"/>
    </row>
    <row r="211" spans="2:27" s="2" customFormat="1" ht="13.5" customHeight="1" x14ac:dyDescent="0.15">
      <c r="B211" s="16"/>
      <c r="C211" s="36" t="s">
        <v>385</v>
      </c>
      <c r="D211" s="36" t="s">
        <v>389</v>
      </c>
      <c r="E211" s="37">
        <v>2</v>
      </c>
      <c r="F211" s="38" t="s">
        <v>329</v>
      </c>
      <c r="G211" s="39" t="str">
        <f>IF(F211="","",IF(X211="","",IF(E211=1,"",W211*Y211)))</f>
        <v/>
      </c>
      <c r="H211" s="40" t="str">
        <f>IF(F211="","",IF(X211="","",IF(E211=1,W211*Y211,G211*E211)))</f>
        <v/>
      </c>
      <c r="I211" s="42" t="str">
        <f>IF(F211="","",IF(X211=1,"積算実務ﾏﾆｭｱﾙ機械P."&amp;AA211,IF(X211=2,Z211&amp;AA211,IF(X211=3,"別紙明細-"&amp;AA211,""))))</f>
        <v/>
      </c>
      <c r="J211" s="1"/>
      <c r="L211" s="7"/>
      <c r="M211" s="7"/>
      <c r="N211" s="7"/>
      <c r="O211" s="7"/>
      <c r="P211" s="8"/>
      <c r="Q211" s="17"/>
      <c r="R211" s="7"/>
      <c r="S211" s="7"/>
      <c r="T211" s="9"/>
      <c r="W211" s="201"/>
      <c r="X211" s="201"/>
      <c r="Y211" s="202" t="str">
        <f t="shared" ref="Y211:Y273" si="10">IF(X211="","",1)</f>
        <v/>
      </c>
      <c r="Z211" s="201"/>
      <c r="AA211" s="201"/>
    </row>
    <row r="212" spans="2:27" s="2" customFormat="1" ht="13.5" customHeight="1" x14ac:dyDescent="0.15">
      <c r="B212" s="15"/>
      <c r="C212" s="31" t="s">
        <v>390</v>
      </c>
      <c r="D212" s="31"/>
      <c r="E212" s="32"/>
      <c r="F212" s="33"/>
      <c r="G212" s="34"/>
      <c r="H212" s="35"/>
      <c r="I212" s="41"/>
      <c r="J212" s="1"/>
      <c r="L212" s="3"/>
      <c r="M212" s="3"/>
      <c r="N212" s="3"/>
      <c r="O212" s="3"/>
      <c r="P212" s="4"/>
      <c r="Q212" s="49"/>
      <c r="R212" s="3"/>
      <c r="S212" s="3"/>
      <c r="T212" s="6"/>
      <c r="W212" s="199"/>
      <c r="X212" s="199"/>
      <c r="Y212" s="200"/>
      <c r="Z212" s="199"/>
      <c r="AA212" s="199"/>
    </row>
    <row r="213" spans="2:27" s="2" customFormat="1" ht="13.5" customHeight="1" x14ac:dyDescent="0.15">
      <c r="B213" s="16"/>
      <c r="C213" s="36" t="s">
        <v>385</v>
      </c>
      <c r="D213" s="36" t="s">
        <v>362</v>
      </c>
      <c r="E213" s="37">
        <v>2</v>
      </c>
      <c r="F213" s="38" t="s">
        <v>329</v>
      </c>
      <c r="G213" s="39" t="str">
        <f>IF(F213="","",IF(X213="","",IF(E213=1,"",W213*Y213)))</f>
        <v/>
      </c>
      <c r="H213" s="40" t="str">
        <f>IF(F213="","",IF(X213="","",IF(E213=1,W213*Y213,G213*E213)))</f>
        <v/>
      </c>
      <c r="I213" s="42" t="str">
        <f>IF(F213="","",IF(X213=1,"積算実務ﾏﾆｭｱﾙ機械P."&amp;AA213,IF(X213=2,Z213&amp;AA213,IF(X213=3,"別紙明細-"&amp;AA213,""))))</f>
        <v/>
      </c>
      <c r="J213" s="1"/>
      <c r="L213" s="7"/>
      <c r="M213" s="7"/>
      <c r="N213" s="7"/>
      <c r="O213" s="7"/>
      <c r="P213" s="8"/>
      <c r="Q213" s="17"/>
      <c r="R213" s="7"/>
      <c r="S213" s="7"/>
      <c r="T213" s="9"/>
      <c r="W213" s="201"/>
      <c r="X213" s="201"/>
      <c r="Y213" s="202" t="str">
        <f t="shared" si="10"/>
        <v/>
      </c>
      <c r="Z213" s="201"/>
      <c r="AA213" s="201"/>
    </row>
    <row r="214" spans="2:27" s="2" customFormat="1" ht="13.5" customHeight="1" x14ac:dyDescent="0.15">
      <c r="B214" s="15"/>
      <c r="C214" s="31" t="s">
        <v>390</v>
      </c>
      <c r="D214" s="31"/>
      <c r="E214" s="32"/>
      <c r="F214" s="33"/>
      <c r="G214" s="34"/>
      <c r="H214" s="35"/>
      <c r="I214" s="41"/>
      <c r="J214" s="1"/>
      <c r="L214" s="3"/>
      <c r="M214" s="3"/>
      <c r="N214" s="3"/>
      <c r="O214" s="3"/>
      <c r="P214" s="4"/>
      <c r="Q214" s="49"/>
      <c r="R214" s="3"/>
      <c r="S214" s="3"/>
      <c r="T214" s="6"/>
      <c r="W214" s="199"/>
      <c r="X214" s="199"/>
      <c r="Y214" s="200"/>
      <c r="Z214" s="199"/>
      <c r="AA214" s="199"/>
    </row>
    <row r="215" spans="2:27" s="2" customFormat="1" ht="13.5" customHeight="1" x14ac:dyDescent="0.15">
      <c r="B215" s="16"/>
      <c r="C215" s="36" t="s">
        <v>385</v>
      </c>
      <c r="D215" s="36" t="s">
        <v>363</v>
      </c>
      <c r="E215" s="37">
        <v>43</v>
      </c>
      <c r="F215" s="38" t="s">
        <v>329</v>
      </c>
      <c r="G215" s="39" t="str">
        <f>IF(F215="","",IF(X215="","",IF(E215=1,"",W215*Y215)))</f>
        <v/>
      </c>
      <c r="H215" s="40" t="str">
        <f>IF(F215="","",IF(X215="","",IF(E215=1,W215*Y215,G215*E215)))</f>
        <v/>
      </c>
      <c r="I215" s="42" t="str">
        <f>IF(F215="","",IF(X215=1,"積算実務ﾏﾆｭｱﾙ機械P."&amp;AA215,IF(X215=2,Z215&amp;AA215,IF(X215=3,"別紙明細-"&amp;AA215,""))))</f>
        <v/>
      </c>
      <c r="J215" s="1"/>
      <c r="L215" s="7"/>
      <c r="M215" s="7"/>
      <c r="N215" s="7"/>
      <c r="O215" s="7"/>
      <c r="P215" s="8"/>
      <c r="Q215" s="17"/>
      <c r="R215" s="7"/>
      <c r="S215" s="7"/>
      <c r="T215" s="9"/>
      <c r="W215" s="201"/>
      <c r="X215" s="201"/>
      <c r="Y215" s="202" t="str">
        <f t="shared" si="10"/>
        <v/>
      </c>
      <c r="Z215" s="201"/>
      <c r="AA215" s="201"/>
    </row>
    <row r="216" spans="2:27" s="2" customFormat="1" ht="13.5" customHeight="1" x14ac:dyDescent="0.15">
      <c r="B216" s="15"/>
      <c r="C216" s="31" t="s">
        <v>390</v>
      </c>
      <c r="D216" s="31"/>
      <c r="E216" s="32"/>
      <c r="F216" s="33"/>
      <c r="G216" s="34"/>
      <c r="H216" s="35"/>
      <c r="I216" s="41"/>
      <c r="J216" s="1"/>
      <c r="L216" s="3"/>
      <c r="M216" s="3"/>
      <c r="N216" s="3"/>
      <c r="O216" s="3"/>
      <c r="P216" s="4"/>
      <c r="Q216" s="49"/>
      <c r="R216" s="3"/>
      <c r="S216" s="3"/>
      <c r="T216" s="6"/>
      <c r="W216" s="199"/>
      <c r="X216" s="199"/>
      <c r="Y216" s="200"/>
      <c r="Z216" s="199"/>
      <c r="AA216" s="199"/>
    </row>
    <row r="217" spans="2:27" s="2" customFormat="1" ht="13.5" customHeight="1" x14ac:dyDescent="0.15">
      <c r="B217" s="16"/>
      <c r="C217" s="36" t="s">
        <v>385</v>
      </c>
      <c r="D217" s="36" t="s">
        <v>391</v>
      </c>
      <c r="E217" s="37">
        <v>1</v>
      </c>
      <c r="F217" s="38" t="s">
        <v>329</v>
      </c>
      <c r="G217" s="39" t="str">
        <f>IF(F217="","",IF(X217="","",IF(E217=1,"",W217*Y217)))</f>
        <v/>
      </c>
      <c r="H217" s="40" t="str">
        <f>IF(F217="","",IF(X217="","",IF(E217=1,W217*Y217,G217*E217)))</f>
        <v/>
      </c>
      <c r="I217" s="42" t="str">
        <f>IF(F217="","",IF(X217=1,"積算実務ﾏﾆｭｱﾙ機械P."&amp;AA217,IF(X217=2,Z217&amp;AA217,IF(X217=3,"別紙明細-"&amp;AA217,""))))</f>
        <v/>
      </c>
      <c r="J217" s="1"/>
      <c r="L217" s="7"/>
      <c r="M217" s="7"/>
      <c r="N217" s="7"/>
      <c r="O217" s="7"/>
      <c r="P217" s="8"/>
      <c r="Q217" s="17"/>
      <c r="R217" s="7"/>
      <c r="S217" s="7"/>
      <c r="T217" s="9"/>
      <c r="W217" s="201"/>
      <c r="X217" s="201"/>
      <c r="Y217" s="202" t="str">
        <f t="shared" si="10"/>
        <v/>
      </c>
      <c r="Z217" s="201"/>
      <c r="AA217" s="201"/>
    </row>
    <row r="218" spans="2:27" s="2" customFormat="1" ht="13.5" customHeight="1" x14ac:dyDescent="0.15">
      <c r="B218" s="15"/>
      <c r="C218" s="31" t="s">
        <v>390</v>
      </c>
      <c r="D218" s="31"/>
      <c r="E218" s="32"/>
      <c r="F218" s="33"/>
      <c r="G218" s="34"/>
      <c r="H218" s="35"/>
      <c r="I218" s="41"/>
      <c r="J218" s="1"/>
      <c r="L218" s="3"/>
      <c r="M218" s="3"/>
      <c r="N218" s="3"/>
      <c r="O218" s="3"/>
      <c r="P218" s="4"/>
      <c r="Q218" s="49"/>
      <c r="R218" s="3"/>
      <c r="S218" s="3"/>
      <c r="T218" s="6"/>
      <c r="W218" s="199"/>
      <c r="X218" s="199"/>
      <c r="Y218" s="200"/>
      <c r="Z218" s="199"/>
      <c r="AA218" s="199"/>
    </row>
    <row r="219" spans="2:27" s="2" customFormat="1" ht="13.5" customHeight="1" x14ac:dyDescent="0.15">
      <c r="B219" s="16"/>
      <c r="C219" s="36" t="s">
        <v>385</v>
      </c>
      <c r="D219" s="36" t="s">
        <v>392</v>
      </c>
      <c r="E219" s="37">
        <v>1</v>
      </c>
      <c r="F219" s="38" t="s">
        <v>329</v>
      </c>
      <c r="G219" s="39" t="str">
        <f>IF(F219="","",IF(X219="","",IF(E219=1,"",W219*Y219)))</f>
        <v/>
      </c>
      <c r="H219" s="40" t="str">
        <f>IF(F219="","",IF(X219="","",IF(E219=1,W219*Y219,G219*E219)))</f>
        <v/>
      </c>
      <c r="I219" s="42" t="str">
        <f>IF(F219="","",IF(X219=1,"積算実務ﾏﾆｭｱﾙ機械P."&amp;AA219,IF(X219=2,Z219&amp;AA219,IF(X219=3,"別紙明細-"&amp;AA219,""))))</f>
        <v/>
      </c>
      <c r="J219" s="1"/>
      <c r="L219" s="7"/>
      <c r="M219" s="7"/>
      <c r="N219" s="7"/>
      <c r="O219" s="7"/>
      <c r="P219" s="8"/>
      <c r="Q219" s="17"/>
      <c r="R219" s="7"/>
      <c r="S219" s="7"/>
      <c r="T219" s="9"/>
      <c r="W219" s="201"/>
      <c r="X219" s="201"/>
      <c r="Y219" s="202" t="str">
        <f t="shared" si="10"/>
        <v/>
      </c>
      <c r="Z219" s="201"/>
      <c r="AA219" s="201"/>
    </row>
    <row r="220" spans="2:27" s="2" customFormat="1" ht="13.5" customHeight="1" x14ac:dyDescent="0.15">
      <c r="B220" s="15"/>
      <c r="C220" s="31" t="s">
        <v>390</v>
      </c>
      <c r="D220" s="31"/>
      <c r="E220" s="32"/>
      <c r="F220" s="33"/>
      <c r="G220" s="34"/>
      <c r="H220" s="35"/>
      <c r="I220" s="41"/>
      <c r="J220" s="1"/>
      <c r="L220" s="3"/>
      <c r="M220" s="3"/>
      <c r="N220" s="3"/>
      <c r="O220" s="3"/>
      <c r="P220" s="4"/>
      <c r="Q220" s="49"/>
      <c r="R220" s="3"/>
      <c r="S220" s="3"/>
      <c r="T220" s="6"/>
      <c r="W220" s="199"/>
      <c r="X220" s="199"/>
      <c r="Y220" s="200"/>
      <c r="Z220" s="199"/>
      <c r="AA220" s="199"/>
    </row>
    <row r="221" spans="2:27" s="2" customFormat="1" ht="13.5" customHeight="1" x14ac:dyDescent="0.15">
      <c r="B221" s="16"/>
      <c r="C221" s="36" t="s">
        <v>385</v>
      </c>
      <c r="D221" s="36" t="s">
        <v>393</v>
      </c>
      <c r="E221" s="37">
        <v>14</v>
      </c>
      <c r="F221" s="38" t="s">
        <v>329</v>
      </c>
      <c r="G221" s="39" t="str">
        <f>IF(F221="","",IF(X221="","",IF(E221=1,"",W221*Y221)))</f>
        <v/>
      </c>
      <c r="H221" s="40" t="str">
        <f>IF(F221="","",IF(X221="","",IF(E221=1,W221*Y221,G221*E221)))</f>
        <v/>
      </c>
      <c r="I221" s="42" t="str">
        <f>IF(F221="","",IF(X221=1,"積算実務ﾏﾆｭｱﾙ機械P."&amp;AA221,IF(X221=2,Z221&amp;AA221,IF(X221=3,"別紙明細-"&amp;AA221,""))))</f>
        <v/>
      </c>
      <c r="J221" s="1"/>
      <c r="L221" s="7"/>
      <c r="M221" s="7"/>
      <c r="N221" s="7"/>
      <c r="O221" s="7"/>
      <c r="P221" s="8"/>
      <c r="Q221" s="17"/>
      <c r="R221" s="7"/>
      <c r="S221" s="7"/>
      <c r="T221" s="9"/>
      <c r="W221" s="201"/>
      <c r="X221" s="201"/>
      <c r="Y221" s="202" t="str">
        <f t="shared" si="10"/>
        <v/>
      </c>
      <c r="Z221" s="201"/>
      <c r="AA221" s="201"/>
    </row>
    <row r="222" spans="2:27" s="2" customFormat="1" ht="13.5" customHeight="1" x14ac:dyDescent="0.15">
      <c r="B222" s="15"/>
      <c r="C222" s="31" t="s">
        <v>390</v>
      </c>
      <c r="D222" s="31"/>
      <c r="E222" s="32"/>
      <c r="F222" s="33"/>
      <c r="G222" s="34"/>
      <c r="H222" s="35"/>
      <c r="I222" s="41"/>
      <c r="J222" s="1"/>
      <c r="L222" s="3"/>
      <c r="M222" s="3"/>
      <c r="N222" s="3"/>
      <c r="O222" s="3"/>
      <c r="P222" s="4"/>
      <c r="Q222" s="49"/>
      <c r="R222" s="3"/>
      <c r="S222" s="3"/>
      <c r="T222" s="6"/>
      <c r="W222" s="199"/>
      <c r="X222" s="199"/>
      <c r="Y222" s="200"/>
      <c r="Z222" s="199"/>
      <c r="AA222" s="199"/>
    </row>
    <row r="223" spans="2:27" s="2" customFormat="1" ht="13.5" customHeight="1" x14ac:dyDescent="0.15">
      <c r="B223" s="16"/>
      <c r="C223" s="36" t="s">
        <v>385</v>
      </c>
      <c r="D223" s="36" t="s">
        <v>394</v>
      </c>
      <c r="E223" s="37">
        <v>35</v>
      </c>
      <c r="F223" s="38" t="s">
        <v>329</v>
      </c>
      <c r="G223" s="39" t="str">
        <f>IF(F223="","",IF(X223="","",IF(E223=1,"",W223*Y223)))</f>
        <v/>
      </c>
      <c r="H223" s="40" t="str">
        <f>IF(F223="","",IF(X223="","",IF(E223=1,W223*Y223,G223*E223)))</f>
        <v/>
      </c>
      <c r="I223" s="42" t="str">
        <f>IF(F223="","",IF(X223=1,"積算実務ﾏﾆｭｱﾙ機械P."&amp;AA223,IF(X223=2,Z223&amp;AA223,IF(X223=3,"別紙明細-"&amp;AA223,""))))</f>
        <v/>
      </c>
      <c r="J223" s="1"/>
      <c r="L223" s="7"/>
      <c r="M223" s="7"/>
      <c r="N223" s="7"/>
      <c r="O223" s="7"/>
      <c r="P223" s="8"/>
      <c r="Q223" s="17"/>
      <c r="R223" s="7"/>
      <c r="S223" s="7"/>
      <c r="T223" s="9"/>
      <c r="W223" s="201"/>
      <c r="X223" s="201"/>
      <c r="Y223" s="202" t="str">
        <f t="shared" si="10"/>
        <v/>
      </c>
      <c r="Z223" s="201"/>
      <c r="AA223" s="201"/>
    </row>
    <row r="224" spans="2:27" s="2" customFormat="1" ht="13.5" customHeight="1" x14ac:dyDescent="0.15">
      <c r="B224" s="15"/>
      <c r="C224" s="31" t="s">
        <v>390</v>
      </c>
      <c r="D224" s="31"/>
      <c r="E224" s="32"/>
      <c r="F224" s="33"/>
      <c r="G224" s="34"/>
      <c r="H224" s="35"/>
      <c r="I224" s="41"/>
      <c r="J224" s="1"/>
      <c r="L224" s="3"/>
      <c r="M224" s="3"/>
      <c r="N224" s="3"/>
      <c r="O224" s="3"/>
      <c r="P224" s="4"/>
      <c r="Q224" s="49"/>
      <c r="R224" s="3"/>
      <c r="S224" s="3"/>
      <c r="T224" s="6"/>
      <c r="W224" s="199"/>
      <c r="X224" s="199"/>
      <c r="Y224" s="200"/>
      <c r="Z224" s="199"/>
      <c r="AA224" s="199"/>
    </row>
    <row r="225" spans="2:27" s="2" customFormat="1" ht="13.5" customHeight="1" x14ac:dyDescent="0.15">
      <c r="B225" s="16"/>
      <c r="C225" s="36" t="s">
        <v>385</v>
      </c>
      <c r="D225" s="36" t="s">
        <v>367</v>
      </c>
      <c r="E225" s="37">
        <v>6</v>
      </c>
      <c r="F225" s="38" t="s">
        <v>329</v>
      </c>
      <c r="G225" s="39" t="str">
        <f>IF(F225="","",IF(X225="","",IF(E225=1,"",W225*Y225)))</f>
        <v/>
      </c>
      <c r="H225" s="40" t="str">
        <f>IF(F225="","",IF(X225="","",IF(E225=1,W225*Y225,G225*E225)))</f>
        <v/>
      </c>
      <c r="I225" s="42" t="str">
        <f>IF(F225="","",IF(X225=1,"積算実務ﾏﾆｭｱﾙ機械P."&amp;AA225,IF(X225=2,Z225&amp;AA225,IF(X225=3,"別紙明細-"&amp;AA225,""))))</f>
        <v/>
      </c>
      <c r="J225" s="1"/>
      <c r="L225" s="7"/>
      <c r="M225" s="7"/>
      <c r="N225" s="7"/>
      <c r="O225" s="7"/>
      <c r="P225" s="8"/>
      <c r="Q225" s="17"/>
      <c r="R225" s="7"/>
      <c r="S225" s="7"/>
      <c r="T225" s="9"/>
      <c r="W225" s="201"/>
      <c r="X225" s="201"/>
      <c r="Y225" s="202" t="str">
        <f t="shared" si="10"/>
        <v/>
      </c>
      <c r="Z225" s="201"/>
      <c r="AA225" s="201"/>
    </row>
    <row r="226" spans="2:27" s="2" customFormat="1" ht="13.5" customHeight="1" x14ac:dyDescent="0.15">
      <c r="B226" s="15"/>
      <c r="C226" s="31" t="s">
        <v>390</v>
      </c>
      <c r="D226" s="31"/>
      <c r="E226" s="32"/>
      <c r="F226" s="33"/>
      <c r="G226" s="34"/>
      <c r="H226" s="35"/>
      <c r="I226" s="41"/>
      <c r="J226" s="1"/>
      <c r="L226" s="3"/>
      <c r="M226" s="3"/>
      <c r="N226" s="3"/>
      <c r="O226" s="3"/>
      <c r="P226" s="4"/>
      <c r="Q226" s="49"/>
      <c r="R226" s="3"/>
      <c r="S226" s="3"/>
      <c r="T226" s="6"/>
      <c r="W226" s="199"/>
      <c r="X226" s="199"/>
      <c r="Y226" s="200"/>
      <c r="Z226" s="199"/>
      <c r="AA226" s="199"/>
    </row>
    <row r="227" spans="2:27" s="2" customFormat="1" ht="13.5" customHeight="1" x14ac:dyDescent="0.15">
      <c r="B227" s="16"/>
      <c r="C227" s="36" t="s">
        <v>385</v>
      </c>
      <c r="D227" s="36" t="s">
        <v>368</v>
      </c>
      <c r="E227" s="37">
        <v>9</v>
      </c>
      <c r="F227" s="38" t="s">
        <v>329</v>
      </c>
      <c r="G227" s="39" t="str">
        <f>IF(F227="","",IF(X227="","",IF(E227=1,"",W227*Y227)))</f>
        <v/>
      </c>
      <c r="H227" s="40" t="str">
        <f>IF(F227="","",IF(X227="","",IF(E227=1,W227*Y227,G227*E227)))</f>
        <v/>
      </c>
      <c r="I227" s="42" t="str">
        <f>IF(F227="","",IF(X227=1,"積算実務ﾏﾆｭｱﾙ機械P."&amp;AA227,IF(X227=2,Z227&amp;AA227,IF(X227=3,"別紙明細-"&amp;AA227,""))))</f>
        <v/>
      </c>
      <c r="J227" s="1"/>
      <c r="L227" s="7"/>
      <c r="M227" s="7"/>
      <c r="N227" s="7"/>
      <c r="O227" s="7"/>
      <c r="P227" s="8"/>
      <c r="Q227" s="17"/>
      <c r="R227" s="7"/>
      <c r="S227" s="7"/>
      <c r="T227" s="9"/>
      <c r="W227" s="201"/>
      <c r="X227" s="201"/>
      <c r="Y227" s="202" t="str">
        <f t="shared" si="10"/>
        <v/>
      </c>
      <c r="Z227" s="201"/>
      <c r="AA227" s="201"/>
    </row>
    <row r="228" spans="2:27" s="2" customFormat="1" ht="13.5" customHeight="1" x14ac:dyDescent="0.15">
      <c r="B228" s="15"/>
      <c r="C228" s="31" t="s">
        <v>390</v>
      </c>
      <c r="D228" s="31"/>
      <c r="E228" s="32"/>
      <c r="F228" s="33"/>
      <c r="G228" s="34"/>
      <c r="H228" s="35"/>
      <c r="I228" s="41"/>
      <c r="J228" s="1"/>
      <c r="L228" s="3"/>
      <c r="M228" s="3"/>
      <c r="N228" s="3"/>
      <c r="O228" s="3"/>
      <c r="P228" s="4"/>
      <c r="Q228" s="49"/>
      <c r="R228" s="3"/>
      <c r="S228" s="3"/>
      <c r="T228" s="6"/>
      <c r="W228" s="199"/>
      <c r="X228" s="199"/>
      <c r="Y228" s="200"/>
      <c r="Z228" s="199"/>
      <c r="AA228" s="199"/>
    </row>
    <row r="229" spans="2:27" s="2" customFormat="1" ht="13.5" customHeight="1" x14ac:dyDescent="0.15">
      <c r="B229" s="16"/>
      <c r="C229" s="36" t="s">
        <v>385</v>
      </c>
      <c r="D229" s="36" t="s">
        <v>395</v>
      </c>
      <c r="E229" s="37">
        <v>12</v>
      </c>
      <c r="F229" s="38" t="s">
        <v>329</v>
      </c>
      <c r="G229" s="39" t="str">
        <f>IF(F229="","",IF(X229="","",IF(E229=1,"",W229*Y229)))</f>
        <v/>
      </c>
      <c r="H229" s="40" t="str">
        <f>IF(F229="","",IF(X229="","",IF(E229=1,W229*Y229,G229*E229)))</f>
        <v/>
      </c>
      <c r="I229" s="42" t="str">
        <f>IF(F229="","",IF(X229=1,"積算実務ﾏﾆｭｱﾙ機械P."&amp;AA229,IF(X229=2,Z229&amp;AA229,IF(X229=3,"別紙明細-"&amp;AA229,""))))</f>
        <v/>
      </c>
      <c r="J229" s="1"/>
      <c r="L229" s="7"/>
      <c r="M229" s="7"/>
      <c r="N229" s="7"/>
      <c r="O229" s="7"/>
      <c r="P229" s="8"/>
      <c r="Q229" s="17"/>
      <c r="R229" s="7"/>
      <c r="S229" s="7"/>
      <c r="T229" s="9"/>
      <c r="W229" s="201"/>
      <c r="X229" s="201"/>
      <c r="Y229" s="202" t="str">
        <f t="shared" si="10"/>
        <v/>
      </c>
      <c r="Z229" s="201"/>
      <c r="AA229" s="201"/>
    </row>
    <row r="230" spans="2:27" s="2" customFormat="1" ht="13.5" customHeight="1" x14ac:dyDescent="0.15">
      <c r="B230" s="15"/>
      <c r="C230" s="31" t="s">
        <v>390</v>
      </c>
      <c r="D230" s="31"/>
      <c r="E230" s="32"/>
      <c r="F230" s="33"/>
      <c r="G230" s="34"/>
      <c r="H230" s="35"/>
      <c r="I230" s="41"/>
      <c r="J230" s="1"/>
      <c r="L230" s="3"/>
      <c r="M230" s="3"/>
      <c r="N230" s="3"/>
      <c r="O230" s="3"/>
      <c r="P230" s="4"/>
      <c r="Q230" s="49"/>
      <c r="R230" s="3"/>
      <c r="S230" s="3"/>
      <c r="T230" s="6"/>
      <c r="W230" s="199"/>
      <c r="X230" s="199"/>
      <c r="Y230" s="200"/>
      <c r="Z230" s="199"/>
      <c r="AA230" s="199"/>
    </row>
    <row r="231" spans="2:27" s="2" customFormat="1" ht="13.5" customHeight="1" x14ac:dyDescent="0.15">
      <c r="B231" s="16"/>
      <c r="C231" s="36" t="s">
        <v>385</v>
      </c>
      <c r="D231" s="36" t="s">
        <v>396</v>
      </c>
      <c r="E231" s="37">
        <v>13</v>
      </c>
      <c r="F231" s="38" t="s">
        <v>329</v>
      </c>
      <c r="G231" s="39" t="str">
        <f>IF(F231="","",IF(X231="","",IF(E231=1,"",W231*Y231)))</f>
        <v/>
      </c>
      <c r="H231" s="40" t="str">
        <f>IF(F231="","",IF(X231="","",IF(E231=1,W231*Y231,G231*E231)))</f>
        <v/>
      </c>
      <c r="I231" s="42" t="str">
        <f>IF(F231="","",IF(X231=1,"積算実務ﾏﾆｭｱﾙ機械P."&amp;AA231,IF(X231=2,Z231&amp;AA231,IF(X231=3,"別紙明細-"&amp;AA231,""))))</f>
        <v/>
      </c>
      <c r="J231" s="1"/>
      <c r="L231" s="7"/>
      <c r="M231" s="7"/>
      <c r="N231" s="7"/>
      <c r="O231" s="7"/>
      <c r="P231" s="8"/>
      <c r="Q231" s="17"/>
      <c r="R231" s="7"/>
      <c r="S231" s="7"/>
      <c r="T231" s="9"/>
      <c r="W231" s="201"/>
      <c r="X231" s="201"/>
      <c r="Y231" s="202" t="str">
        <f t="shared" si="10"/>
        <v/>
      </c>
      <c r="Z231" s="201"/>
      <c r="AA231" s="201"/>
    </row>
    <row r="232" spans="2:27" s="2" customFormat="1" ht="13.5" customHeight="1" x14ac:dyDescent="0.15">
      <c r="B232" s="15"/>
      <c r="C232" s="31" t="s">
        <v>390</v>
      </c>
      <c r="D232" s="31"/>
      <c r="E232" s="32"/>
      <c r="F232" s="33"/>
      <c r="G232" s="34"/>
      <c r="H232" s="35"/>
      <c r="I232" s="41"/>
      <c r="J232" s="1"/>
      <c r="L232" s="3"/>
      <c r="M232" s="3"/>
      <c r="N232" s="3"/>
      <c r="O232" s="3"/>
      <c r="P232" s="4"/>
      <c r="Q232" s="49"/>
      <c r="R232" s="3"/>
      <c r="S232" s="3"/>
      <c r="T232" s="6"/>
      <c r="W232" s="199"/>
      <c r="X232" s="199"/>
      <c r="Y232" s="200"/>
      <c r="Z232" s="199"/>
      <c r="AA232" s="199"/>
    </row>
    <row r="233" spans="2:27" s="2" customFormat="1" ht="13.5" customHeight="1" x14ac:dyDescent="0.15">
      <c r="B233" s="16"/>
      <c r="C233" s="36" t="s">
        <v>385</v>
      </c>
      <c r="D233" s="36" t="s">
        <v>397</v>
      </c>
      <c r="E233" s="37">
        <v>27</v>
      </c>
      <c r="F233" s="38" t="s">
        <v>329</v>
      </c>
      <c r="G233" s="39" t="str">
        <f>IF(F233="","",IF(X233="","",IF(E233=1,"",W233*Y233)))</f>
        <v/>
      </c>
      <c r="H233" s="40" t="str">
        <f>IF(F233="","",IF(X233="","",IF(E233=1,W233*Y233,G233*E233)))</f>
        <v/>
      </c>
      <c r="I233" s="42" t="str">
        <f>IF(F233="","",IF(X233=1,"積算実務ﾏﾆｭｱﾙ機械P."&amp;AA233,IF(X233=2,Z233&amp;AA233,IF(X233=3,"別紙明細-"&amp;AA233,""))))</f>
        <v/>
      </c>
      <c r="J233" s="1"/>
      <c r="L233" s="7"/>
      <c r="M233" s="7"/>
      <c r="N233" s="7"/>
      <c r="O233" s="7"/>
      <c r="P233" s="8"/>
      <c r="Q233" s="17"/>
      <c r="R233" s="7"/>
      <c r="S233" s="7"/>
      <c r="T233" s="9"/>
      <c r="W233" s="201"/>
      <c r="X233" s="201"/>
      <c r="Y233" s="202" t="str">
        <f t="shared" si="10"/>
        <v/>
      </c>
      <c r="Z233" s="201"/>
      <c r="AA233" s="201"/>
    </row>
    <row r="234" spans="2:27" s="2" customFormat="1" ht="13.5" customHeight="1" x14ac:dyDescent="0.15">
      <c r="B234" s="15"/>
      <c r="C234" s="31" t="s">
        <v>390</v>
      </c>
      <c r="D234" s="31"/>
      <c r="E234" s="32"/>
      <c r="F234" s="33"/>
      <c r="G234" s="34"/>
      <c r="H234" s="35"/>
      <c r="I234" s="41"/>
      <c r="J234" s="1"/>
      <c r="L234" s="3"/>
      <c r="M234" s="3"/>
      <c r="N234" s="3"/>
      <c r="O234" s="3"/>
      <c r="P234" s="4"/>
      <c r="Q234" s="49"/>
      <c r="R234" s="3"/>
      <c r="S234" s="3"/>
      <c r="T234" s="6"/>
      <c r="W234" s="199"/>
      <c r="X234" s="199"/>
      <c r="Y234" s="200"/>
      <c r="Z234" s="199"/>
      <c r="AA234" s="199"/>
    </row>
    <row r="235" spans="2:27" s="2" customFormat="1" ht="13.5" customHeight="1" x14ac:dyDescent="0.15">
      <c r="B235" s="16"/>
      <c r="C235" s="36" t="s">
        <v>385</v>
      </c>
      <c r="D235" s="36" t="s">
        <v>398</v>
      </c>
      <c r="E235" s="37">
        <v>5</v>
      </c>
      <c r="F235" s="38" t="s">
        <v>329</v>
      </c>
      <c r="G235" s="39" t="str">
        <f>IF(F235="","",IF(X235="","",IF(E235=1,"",W235*Y235)))</f>
        <v/>
      </c>
      <c r="H235" s="40" t="str">
        <f>IF(F235="","",IF(X235="","",IF(E235=1,W235*Y235,G235*E235)))</f>
        <v/>
      </c>
      <c r="I235" s="42" t="str">
        <f>IF(F235="","",IF(X235=1,"積算実務ﾏﾆｭｱﾙ機械P."&amp;AA235,IF(X235=2,Z235&amp;AA235,IF(X235=3,"別紙明細-"&amp;AA235,""))))</f>
        <v/>
      </c>
      <c r="J235" s="1"/>
      <c r="L235" s="7"/>
      <c r="M235" s="7"/>
      <c r="N235" s="7"/>
      <c r="O235" s="7"/>
      <c r="P235" s="8"/>
      <c r="Q235" s="17"/>
      <c r="R235" s="7"/>
      <c r="S235" s="7"/>
      <c r="T235" s="9"/>
      <c r="W235" s="201"/>
      <c r="X235" s="201"/>
      <c r="Y235" s="202" t="str">
        <f t="shared" si="10"/>
        <v/>
      </c>
      <c r="Z235" s="201"/>
      <c r="AA235" s="201"/>
    </row>
    <row r="236" spans="2:27" s="2" customFormat="1" ht="13.5" customHeight="1" x14ac:dyDescent="0.15">
      <c r="B236" s="15"/>
      <c r="C236" s="31" t="s">
        <v>390</v>
      </c>
      <c r="D236" s="31"/>
      <c r="E236" s="32"/>
      <c r="F236" s="33"/>
      <c r="G236" s="34"/>
      <c r="H236" s="35"/>
      <c r="I236" s="41"/>
      <c r="J236" s="1"/>
      <c r="L236" s="3"/>
      <c r="M236" s="3"/>
      <c r="N236" s="3"/>
      <c r="O236" s="3"/>
      <c r="P236" s="4"/>
      <c r="Q236" s="49"/>
      <c r="R236" s="3"/>
      <c r="S236" s="3"/>
      <c r="T236" s="6"/>
      <c r="W236" s="199"/>
      <c r="X236" s="199"/>
      <c r="Y236" s="200"/>
      <c r="Z236" s="199"/>
      <c r="AA236" s="199"/>
    </row>
    <row r="237" spans="2:27" s="2" customFormat="1" ht="13.5" customHeight="1" x14ac:dyDescent="0.15">
      <c r="B237" s="16"/>
      <c r="C237" s="36" t="s">
        <v>399</v>
      </c>
      <c r="D237" s="36" t="s">
        <v>362</v>
      </c>
      <c r="E237" s="37">
        <v>1</v>
      </c>
      <c r="F237" s="38" t="s">
        <v>329</v>
      </c>
      <c r="G237" s="39" t="str">
        <f>IF(F237="","",IF(X237="","",IF(E237=1,"",W237*Y237)))</f>
        <v/>
      </c>
      <c r="H237" s="40" t="str">
        <f>IF(F237="","",IF(X237="","",IF(E237=1,W237*Y237,G237*E237)))</f>
        <v/>
      </c>
      <c r="I237" s="42" t="str">
        <f>IF(F237="","",IF(X237=1,"積算実務ﾏﾆｭｱﾙ機械P."&amp;AA237,IF(X237=2,Z237&amp;AA237,IF(X237=3,"別紙明細-"&amp;AA237,""))))</f>
        <v/>
      </c>
      <c r="J237" s="1"/>
      <c r="L237" s="7"/>
      <c r="M237" s="7"/>
      <c r="N237" s="7"/>
      <c r="O237" s="7"/>
      <c r="P237" s="8"/>
      <c r="Q237" s="17"/>
      <c r="R237" s="7"/>
      <c r="S237" s="7"/>
      <c r="T237" s="9"/>
      <c r="W237" s="201"/>
      <c r="X237" s="201"/>
      <c r="Y237" s="202" t="str">
        <f t="shared" si="10"/>
        <v/>
      </c>
      <c r="Z237" s="201"/>
      <c r="AA237" s="201"/>
    </row>
    <row r="238" spans="2:27" s="2" customFormat="1" ht="13.5" customHeight="1" x14ac:dyDescent="0.15">
      <c r="B238" s="15"/>
      <c r="C238" s="31" t="s">
        <v>390</v>
      </c>
      <c r="D238" s="31"/>
      <c r="E238" s="32"/>
      <c r="F238" s="33"/>
      <c r="G238" s="34"/>
      <c r="H238" s="35"/>
      <c r="I238" s="41"/>
      <c r="J238" s="1"/>
      <c r="L238" s="3"/>
      <c r="M238" s="3"/>
      <c r="N238" s="3"/>
      <c r="O238" s="3"/>
      <c r="P238" s="4"/>
      <c r="Q238" s="49"/>
      <c r="R238" s="3"/>
      <c r="S238" s="3"/>
      <c r="T238" s="6"/>
      <c r="W238" s="199"/>
      <c r="X238" s="199"/>
      <c r="Y238" s="200"/>
      <c r="Z238" s="199"/>
      <c r="AA238" s="199"/>
    </row>
    <row r="239" spans="2:27" s="2" customFormat="1" ht="13.5" customHeight="1" x14ac:dyDescent="0.15">
      <c r="B239" s="16"/>
      <c r="C239" s="36" t="s">
        <v>399</v>
      </c>
      <c r="D239" s="36" t="s">
        <v>387</v>
      </c>
      <c r="E239" s="37">
        <v>1</v>
      </c>
      <c r="F239" s="38" t="s">
        <v>329</v>
      </c>
      <c r="G239" s="39" t="str">
        <f>IF(F239="","",IF(X239="","",IF(E239=1,"",W239*Y239)))</f>
        <v/>
      </c>
      <c r="H239" s="40" t="str">
        <f>IF(F239="","",IF(X239="","",IF(E239=1,W239*Y239,G239*E239)))</f>
        <v/>
      </c>
      <c r="I239" s="42" t="str">
        <f>IF(F239="","",IF(X239=1,"積算実務ﾏﾆｭｱﾙ機械P."&amp;AA239,IF(X239=2,Z239&amp;AA239,IF(X239=3,"別紙明細-"&amp;AA239,""))))</f>
        <v/>
      </c>
      <c r="J239" s="1"/>
      <c r="L239" s="7"/>
      <c r="M239" s="7"/>
      <c r="N239" s="7"/>
      <c r="O239" s="7"/>
      <c r="P239" s="8"/>
      <c r="Q239" s="17"/>
      <c r="R239" s="7"/>
      <c r="S239" s="7"/>
      <c r="T239" s="9"/>
      <c r="W239" s="201"/>
      <c r="X239" s="201"/>
      <c r="Y239" s="202" t="str">
        <f t="shared" si="10"/>
        <v/>
      </c>
      <c r="Z239" s="201"/>
      <c r="AA239" s="201"/>
    </row>
    <row r="240" spans="2:27" s="2" customFormat="1" ht="13.5" customHeight="1" x14ac:dyDescent="0.15">
      <c r="B240" s="15"/>
      <c r="C240" s="31" t="s">
        <v>390</v>
      </c>
      <c r="D240" s="31"/>
      <c r="E240" s="32"/>
      <c r="F240" s="33"/>
      <c r="G240" s="34"/>
      <c r="H240" s="35"/>
      <c r="I240" s="41"/>
      <c r="J240" s="1"/>
      <c r="L240" s="3"/>
      <c r="M240" s="3"/>
      <c r="N240" s="3"/>
      <c r="O240" s="3"/>
      <c r="P240" s="4"/>
      <c r="Q240" s="49"/>
      <c r="R240" s="3"/>
      <c r="S240" s="3"/>
      <c r="T240" s="6"/>
      <c r="W240" s="199"/>
      <c r="X240" s="199"/>
      <c r="Y240" s="200"/>
      <c r="Z240" s="199"/>
      <c r="AA240" s="199"/>
    </row>
    <row r="241" spans="2:27" s="2" customFormat="1" ht="13.5" customHeight="1" x14ac:dyDescent="0.15">
      <c r="B241" s="16"/>
      <c r="C241" s="36" t="s">
        <v>399</v>
      </c>
      <c r="D241" s="36" t="s">
        <v>391</v>
      </c>
      <c r="E241" s="37">
        <v>2</v>
      </c>
      <c r="F241" s="38" t="s">
        <v>329</v>
      </c>
      <c r="G241" s="39" t="str">
        <f>IF(F241="","",IF(X241="","",IF(E241=1,"",W241*Y241)))</f>
        <v/>
      </c>
      <c r="H241" s="40" t="str">
        <f>IF(F241="","",IF(X241="","",IF(E241=1,W241*Y241,G241*E241)))</f>
        <v/>
      </c>
      <c r="I241" s="42" t="str">
        <f>IF(F241="","",IF(X241=1,"積算実務ﾏﾆｭｱﾙ機械P."&amp;AA241,IF(X241=2,Z241&amp;AA241,IF(X241=3,"別紙明細-"&amp;AA241,""))))</f>
        <v/>
      </c>
      <c r="J241" s="1"/>
      <c r="L241" s="7"/>
      <c r="M241" s="7"/>
      <c r="N241" s="7"/>
      <c r="O241" s="7"/>
      <c r="P241" s="8"/>
      <c r="Q241" s="17"/>
      <c r="R241" s="7"/>
      <c r="S241" s="7"/>
      <c r="T241" s="9"/>
      <c r="W241" s="201"/>
      <c r="X241" s="201"/>
      <c r="Y241" s="202" t="str">
        <f t="shared" si="10"/>
        <v/>
      </c>
      <c r="Z241" s="201"/>
      <c r="AA241" s="201"/>
    </row>
    <row r="242" spans="2:27" s="2" customFormat="1" ht="13.5" customHeight="1" x14ac:dyDescent="0.15">
      <c r="B242" s="15"/>
      <c r="C242" s="31" t="s">
        <v>390</v>
      </c>
      <c r="D242" s="31"/>
      <c r="E242" s="32"/>
      <c r="F242" s="33"/>
      <c r="G242" s="34"/>
      <c r="H242" s="35"/>
      <c r="I242" s="41"/>
      <c r="J242" s="1"/>
      <c r="L242" s="3"/>
      <c r="M242" s="3"/>
      <c r="N242" s="3"/>
      <c r="O242" s="3"/>
      <c r="P242" s="4"/>
      <c r="Q242" s="49"/>
      <c r="R242" s="3"/>
      <c r="S242" s="3"/>
      <c r="T242" s="6"/>
      <c r="W242" s="199"/>
      <c r="X242" s="199"/>
      <c r="Y242" s="200"/>
      <c r="Z242" s="199"/>
      <c r="AA242" s="199"/>
    </row>
    <row r="243" spans="2:27" s="2" customFormat="1" ht="13.5" customHeight="1" x14ac:dyDescent="0.15">
      <c r="B243" s="16"/>
      <c r="C243" s="36" t="s">
        <v>399</v>
      </c>
      <c r="D243" s="36" t="s">
        <v>388</v>
      </c>
      <c r="E243" s="37">
        <v>16</v>
      </c>
      <c r="F243" s="38" t="s">
        <v>329</v>
      </c>
      <c r="G243" s="39" t="str">
        <f>IF(F243="","",IF(X243="","",IF(E243=1,"",W243*Y243)))</f>
        <v/>
      </c>
      <c r="H243" s="40" t="str">
        <f>IF(F243="","",IF(X243="","",IF(E243=1,W243*Y243,G243*E243)))</f>
        <v/>
      </c>
      <c r="I243" s="42" t="str">
        <f>IF(F243="","",IF(X243=1,"積算実務ﾏﾆｭｱﾙ機械P."&amp;AA243,IF(X243=2,Z243&amp;AA243,IF(X243=3,"別紙明細-"&amp;AA243,""))))</f>
        <v/>
      </c>
      <c r="J243" s="1"/>
      <c r="L243" s="7"/>
      <c r="M243" s="7"/>
      <c r="N243" s="7"/>
      <c r="O243" s="7"/>
      <c r="P243" s="8"/>
      <c r="Q243" s="17"/>
      <c r="R243" s="7"/>
      <c r="S243" s="7"/>
      <c r="T243" s="9"/>
      <c r="W243" s="201"/>
      <c r="X243" s="201"/>
      <c r="Y243" s="202" t="str">
        <f t="shared" si="10"/>
        <v/>
      </c>
      <c r="Z243" s="201"/>
      <c r="AA243" s="201"/>
    </row>
    <row r="244" spans="2:27" s="2" customFormat="1" ht="13.5" customHeight="1" x14ac:dyDescent="0.15">
      <c r="B244" s="15"/>
      <c r="C244" s="31" t="s">
        <v>390</v>
      </c>
      <c r="D244" s="31"/>
      <c r="E244" s="32"/>
      <c r="F244" s="33"/>
      <c r="G244" s="34"/>
      <c r="H244" s="35"/>
      <c r="I244" s="41"/>
      <c r="J244" s="1"/>
      <c r="L244" s="3"/>
      <c r="M244" s="3"/>
      <c r="N244" s="3"/>
      <c r="O244" s="3"/>
      <c r="P244" s="4"/>
      <c r="Q244" s="49"/>
      <c r="R244" s="3"/>
      <c r="S244" s="3"/>
      <c r="T244" s="6"/>
      <c r="W244" s="199"/>
      <c r="X244" s="199"/>
      <c r="Y244" s="200"/>
      <c r="Z244" s="199"/>
      <c r="AA244" s="199"/>
    </row>
    <row r="245" spans="2:27" s="2" customFormat="1" ht="13.5" customHeight="1" x14ac:dyDescent="0.15">
      <c r="B245" s="16"/>
      <c r="C245" s="36" t="s">
        <v>399</v>
      </c>
      <c r="D245" s="36" t="s">
        <v>400</v>
      </c>
      <c r="E245" s="37">
        <v>21</v>
      </c>
      <c r="F245" s="38" t="s">
        <v>329</v>
      </c>
      <c r="G245" s="39" t="str">
        <f>IF(F245="","",IF(X245="","",IF(E245=1,"",W245*Y245)))</f>
        <v/>
      </c>
      <c r="H245" s="40" t="str">
        <f>IF(F245="","",IF(X245="","",IF(E245=1,W245*Y245,G245*E245)))</f>
        <v/>
      </c>
      <c r="I245" s="42" t="str">
        <f>IF(F245="","",IF(X245=1,"積算実務ﾏﾆｭｱﾙ機械P."&amp;AA245,IF(X245=2,Z245&amp;AA245,IF(X245=3,"別紙明細-"&amp;AA245,""))))</f>
        <v/>
      </c>
      <c r="J245" s="1"/>
      <c r="L245" s="7"/>
      <c r="M245" s="7"/>
      <c r="N245" s="7"/>
      <c r="O245" s="7"/>
      <c r="P245" s="8"/>
      <c r="Q245" s="17"/>
      <c r="R245" s="7"/>
      <c r="S245" s="7"/>
      <c r="T245" s="9"/>
      <c r="W245" s="201"/>
      <c r="X245" s="201"/>
      <c r="Y245" s="202" t="str">
        <f t="shared" si="10"/>
        <v/>
      </c>
      <c r="Z245" s="201"/>
      <c r="AA245" s="201"/>
    </row>
    <row r="246" spans="2:27" s="2" customFormat="1" ht="13.5" customHeight="1" x14ac:dyDescent="0.15">
      <c r="B246" s="15"/>
      <c r="C246" s="31" t="s">
        <v>390</v>
      </c>
      <c r="D246" s="31"/>
      <c r="E246" s="32"/>
      <c r="F246" s="33"/>
      <c r="G246" s="34"/>
      <c r="H246" s="35"/>
      <c r="I246" s="41"/>
      <c r="J246" s="1"/>
      <c r="L246" s="3"/>
      <c r="M246" s="3"/>
      <c r="N246" s="3"/>
      <c r="O246" s="3"/>
      <c r="P246" s="4"/>
      <c r="Q246" s="49"/>
      <c r="R246" s="3"/>
      <c r="S246" s="3"/>
      <c r="T246" s="6"/>
      <c r="W246" s="199"/>
      <c r="X246" s="199"/>
      <c r="Y246" s="200"/>
      <c r="Z246" s="199"/>
      <c r="AA246" s="199"/>
    </row>
    <row r="247" spans="2:27" s="2" customFormat="1" ht="13.5" customHeight="1" x14ac:dyDescent="0.15">
      <c r="B247" s="16"/>
      <c r="C247" s="36" t="s">
        <v>399</v>
      </c>
      <c r="D247" s="36" t="s">
        <v>401</v>
      </c>
      <c r="E247" s="37">
        <v>34</v>
      </c>
      <c r="F247" s="38" t="s">
        <v>329</v>
      </c>
      <c r="G247" s="39" t="str">
        <f>IF(F247="","",IF(X247="","",IF(E247=1,"",W247*Y247)))</f>
        <v/>
      </c>
      <c r="H247" s="40" t="str">
        <f>IF(F247="","",IF(X247="","",IF(E247=1,W247*Y247,G247*E247)))</f>
        <v/>
      </c>
      <c r="I247" s="42" t="str">
        <f>IF(F247="","",IF(X247=1,"積算実務ﾏﾆｭｱﾙ機械P."&amp;AA247,IF(X247=2,Z247&amp;AA247,IF(X247=3,"別紙明細-"&amp;AA247,""))))</f>
        <v/>
      </c>
      <c r="J247" s="1"/>
      <c r="L247" s="7"/>
      <c r="M247" s="7"/>
      <c r="N247" s="7"/>
      <c r="O247" s="7"/>
      <c r="P247" s="8"/>
      <c r="Q247" s="17"/>
      <c r="R247" s="7"/>
      <c r="S247" s="7"/>
      <c r="T247" s="9"/>
      <c r="W247" s="201"/>
      <c r="X247" s="201"/>
      <c r="Y247" s="202" t="str">
        <f t="shared" si="10"/>
        <v/>
      </c>
      <c r="Z247" s="201"/>
      <c r="AA247" s="201"/>
    </row>
    <row r="248" spans="2:27" s="2" customFormat="1" ht="13.5" customHeight="1" x14ac:dyDescent="0.15">
      <c r="B248" s="15"/>
      <c r="C248" s="31" t="s">
        <v>390</v>
      </c>
      <c r="D248" s="31"/>
      <c r="E248" s="32"/>
      <c r="F248" s="33"/>
      <c r="G248" s="34"/>
      <c r="H248" s="35"/>
      <c r="I248" s="41"/>
      <c r="J248" s="1"/>
      <c r="L248" s="3"/>
      <c r="M248" s="3"/>
      <c r="N248" s="3"/>
      <c r="O248" s="3"/>
      <c r="P248" s="4"/>
      <c r="Q248" s="49"/>
      <c r="R248" s="3"/>
      <c r="S248" s="3"/>
      <c r="T248" s="6"/>
      <c r="W248" s="199"/>
      <c r="X248" s="199"/>
      <c r="Y248" s="200"/>
      <c r="Z248" s="199"/>
      <c r="AA248" s="199"/>
    </row>
    <row r="249" spans="2:27" s="2" customFormat="1" ht="13.5" customHeight="1" x14ac:dyDescent="0.15">
      <c r="B249" s="16"/>
      <c r="C249" s="36" t="s">
        <v>399</v>
      </c>
      <c r="D249" s="36" t="s">
        <v>402</v>
      </c>
      <c r="E249" s="37">
        <v>5</v>
      </c>
      <c r="F249" s="38" t="s">
        <v>329</v>
      </c>
      <c r="G249" s="39" t="str">
        <f>IF(F249="","",IF(X249="","",IF(E249=1,"",W249*Y249)))</f>
        <v/>
      </c>
      <c r="H249" s="40" t="str">
        <f>IF(F249="","",IF(X249="","",IF(E249=1,W249*Y249,G249*E249)))</f>
        <v/>
      </c>
      <c r="I249" s="42" t="str">
        <f>IF(F249="","",IF(X249=1,"積算実務ﾏﾆｭｱﾙ機械P."&amp;AA249,IF(X249=2,Z249&amp;AA249,IF(X249=3,"別紙明細-"&amp;AA249,""))))</f>
        <v/>
      </c>
      <c r="J249" s="1"/>
      <c r="L249" s="7"/>
      <c r="M249" s="7"/>
      <c r="N249" s="7"/>
      <c r="O249" s="7"/>
      <c r="P249" s="8"/>
      <c r="Q249" s="17"/>
      <c r="R249" s="7"/>
      <c r="S249" s="7"/>
      <c r="T249" s="9"/>
      <c r="W249" s="201"/>
      <c r="X249" s="201"/>
      <c r="Y249" s="202" t="str">
        <f t="shared" si="10"/>
        <v/>
      </c>
      <c r="Z249" s="201"/>
      <c r="AA249" s="201"/>
    </row>
    <row r="250" spans="2:27" s="2" customFormat="1" ht="13.5" customHeight="1" x14ac:dyDescent="0.15">
      <c r="B250" s="15"/>
      <c r="C250" s="31" t="s">
        <v>390</v>
      </c>
      <c r="D250" s="31"/>
      <c r="E250" s="32"/>
      <c r="F250" s="33"/>
      <c r="G250" s="34"/>
      <c r="H250" s="35"/>
      <c r="I250" s="41"/>
      <c r="J250" s="1"/>
      <c r="L250" s="3"/>
      <c r="M250" s="3"/>
      <c r="N250" s="3"/>
      <c r="O250" s="3"/>
      <c r="P250" s="4"/>
      <c r="Q250" s="49"/>
      <c r="R250" s="3"/>
      <c r="S250" s="3"/>
      <c r="T250" s="6"/>
      <c r="W250" s="199"/>
      <c r="X250" s="199"/>
      <c r="Y250" s="200"/>
      <c r="Z250" s="199"/>
      <c r="AA250" s="199"/>
    </row>
    <row r="251" spans="2:27" s="2" customFormat="1" ht="13.5" customHeight="1" x14ac:dyDescent="0.15">
      <c r="B251" s="16"/>
      <c r="C251" s="36" t="s">
        <v>399</v>
      </c>
      <c r="D251" s="36" t="s">
        <v>403</v>
      </c>
      <c r="E251" s="37">
        <v>19</v>
      </c>
      <c r="F251" s="38" t="s">
        <v>329</v>
      </c>
      <c r="G251" s="39" t="str">
        <f>IF(F251="","",IF(X251="","",IF(E251=1,"",W251*Y251)))</f>
        <v/>
      </c>
      <c r="H251" s="40" t="str">
        <f>IF(F251="","",IF(X251="","",IF(E251=1,W251*Y251,G251*E251)))</f>
        <v/>
      </c>
      <c r="I251" s="42" t="str">
        <f>IF(F251="","",IF(X251=1,"積算実務ﾏﾆｭｱﾙ機械P."&amp;AA251,IF(X251=2,Z251&amp;AA251,IF(X251=3,"別紙明細-"&amp;AA251,""))))</f>
        <v/>
      </c>
      <c r="J251" s="1"/>
      <c r="L251" s="7"/>
      <c r="M251" s="7"/>
      <c r="N251" s="7"/>
      <c r="O251" s="7"/>
      <c r="P251" s="8"/>
      <c r="Q251" s="17"/>
      <c r="R251" s="7"/>
      <c r="S251" s="7"/>
      <c r="T251" s="9"/>
      <c r="W251" s="201"/>
      <c r="X251" s="201"/>
      <c r="Y251" s="202" t="str">
        <f t="shared" si="10"/>
        <v/>
      </c>
      <c r="Z251" s="201"/>
      <c r="AA251" s="201"/>
    </row>
    <row r="252" spans="2:27" s="2" customFormat="1" ht="13.5" customHeight="1" x14ac:dyDescent="0.15">
      <c r="B252" s="15"/>
      <c r="C252" s="31" t="s">
        <v>390</v>
      </c>
      <c r="D252" s="31"/>
      <c r="E252" s="32"/>
      <c r="F252" s="33"/>
      <c r="G252" s="34"/>
      <c r="H252" s="35"/>
      <c r="I252" s="41"/>
      <c r="J252" s="1"/>
      <c r="L252" s="3"/>
      <c r="M252" s="3"/>
      <c r="N252" s="3"/>
      <c r="O252" s="3"/>
      <c r="P252" s="4"/>
      <c r="Q252" s="49"/>
      <c r="R252" s="3"/>
      <c r="S252" s="3"/>
      <c r="T252" s="6"/>
      <c r="W252" s="199"/>
      <c r="X252" s="199"/>
      <c r="Y252" s="200"/>
      <c r="Z252" s="199"/>
      <c r="AA252" s="199"/>
    </row>
    <row r="253" spans="2:27" s="2" customFormat="1" ht="13.5" customHeight="1" x14ac:dyDescent="0.15">
      <c r="B253" s="16"/>
      <c r="C253" s="36" t="s">
        <v>399</v>
      </c>
      <c r="D253" s="36" t="s">
        <v>397</v>
      </c>
      <c r="E253" s="37">
        <v>45</v>
      </c>
      <c r="F253" s="38" t="s">
        <v>329</v>
      </c>
      <c r="G253" s="39" t="str">
        <f>IF(F253="","",IF(X253="","",IF(E253=1,"",W253*Y253)))</f>
        <v/>
      </c>
      <c r="H253" s="40" t="str">
        <f>IF(F253="","",IF(X253="","",IF(E253=1,W253*Y253,G253*E253)))</f>
        <v/>
      </c>
      <c r="I253" s="42" t="str">
        <f>IF(F253="","",IF(X253=1,"積算実務ﾏﾆｭｱﾙ機械P."&amp;AA253,IF(X253=2,Z253&amp;AA253,IF(X253=3,"別紙明細-"&amp;AA253,""))))</f>
        <v/>
      </c>
      <c r="J253" s="1"/>
      <c r="L253" s="7"/>
      <c r="M253" s="7"/>
      <c r="N253" s="7"/>
      <c r="O253" s="7"/>
      <c r="P253" s="8"/>
      <c r="Q253" s="17"/>
      <c r="R253" s="7"/>
      <c r="S253" s="7"/>
      <c r="T253" s="9"/>
      <c r="W253" s="201"/>
      <c r="X253" s="201"/>
      <c r="Y253" s="202" t="str">
        <f t="shared" si="10"/>
        <v/>
      </c>
      <c r="Z253" s="201"/>
      <c r="AA253" s="201"/>
    </row>
    <row r="254" spans="2:27" s="2" customFormat="1" ht="13.5" customHeight="1" x14ac:dyDescent="0.15">
      <c r="B254" s="15"/>
      <c r="C254" s="31" t="s">
        <v>404</v>
      </c>
      <c r="D254" s="31"/>
      <c r="E254" s="32"/>
      <c r="F254" s="33"/>
      <c r="G254" s="34"/>
      <c r="H254" s="35"/>
      <c r="I254" s="41"/>
      <c r="J254" s="1"/>
      <c r="L254" s="3"/>
      <c r="M254" s="3"/>
      <c r="N254" s="3"/>
      <c r="O254" s="3"/>
      <c r="P254" s="4"/>
      <c r="Q254" s="49"/>
      <c r="R254" s="3"/>
      <c r="S254" s="3"/>
      <c r="T254" s="6"/>
      <c r="W254" s="199"/>
      <c r="X254" s="199"/>
      <c r="Y254" s="200"/>
      <c r="Z254" s="199"/>
      <c r="AA254" s="199"/>
    </row>
    <row r="255" spans="2:27" s="2" customFormat="1" ht="13.5" customHeight="1" x14ac:dyDescent="0.15">
      <c r="B255" s="16"/>
      <c r="C255" s="36" t="s">
        <v>385</v>
      </c>
      <c r="D255" s="36" t="s">
        <v>387</v>
      </c>
      <c r="E255" s="37">
        <v>2</v>
      </c>
      <c r="F255" s="38" t="s">
        <v>329</v>
      </c>
      <c r="G255" s="39" t="str">
        <f>IF(F255="","",IF(X255="","",IF(E255=1,"",W255*Y255)))</f>
        <v/>
      </c>
      <c r="H255" s="40" t="str">
        <f>IF(F255="","",IF(X255="","",IF(E255=1,W255*Y255,G255*E255)))</f>
        <v/>
      </c>
      <c r="I255" s="42" t="str">
        <f>IF(F255="","",IF(X255=1,"積算実務ﾏﾆｭｱﾙ機械P."&amp;AA255,IF(X255=2,Z255&amp;AA255,IF(X255=3,"別紙明細-"&amp;AA255,""))))</f>
        <v/>
      </c>
      <c r="J255" s="1"/>
      <c r="L255" s="7"/>
      <c r="M255" s="7"/>
      <c r="N255" s="7"/>
      <c r="O255" s="7"/>
      <c r="P255" s="8"/>
      <c r="Q255" s="17"/>
      <c r="R255" s="7"/>
      <c r="S255" s="7"/>
      <c r="T255" s="9"/>
      <c r="W255" s="201"/>
      <c r="X255" s="201"/>
      <c r="Y255" s="202" t="str">
        <f t="shared" si="10"/>
        <v/>
      </c>
      <c r="Z255" s="201"/>
      <c r="AA255" s="201"/>
    </row>
    <row r="256" spans="2:27" s="2" customFormat="1" ht="13.5" customHeight="1" x14ac:dyDescent="0.15">
      <c r="B256" s="15"/>
      <c r="C256" s="31" t="s">
        <v>404</v>
      </c>
      <c r="D256" s="31"/>
      <c r="E256" s="32"/>
      <c r="F256" s="33"/>
      <c r="G256" s="34"/>
      <c r="H256" s="35"/>
      <c r="I256" s="41"/>
      <c r="J256" s="1"/>
      <c r="L256" s="3"/>
      <c r="M256" s="3"/>
      <c r="N256" s="3"/>
      <c r="O256" s="3"/>
      <c r="P256" s="4"/>
      <c r="Q256" s="49"/>
      <c r="R256" s="3"/>
      <c r="S256" s="3"/>
      <c r="T256" s="6"/>
      <c r="W256" s="199"/>
      <c r="X256" s="199"/>
      <c r="Y256" s="200"/>
      <c r="Z256" s="199"/>
      <c r="AA256" s="199"/>
    </row>
    <row r="257" spans="2:27" s="2" customFormat="1" ht="13.5" customHeight="1" x14ac:dyDescent="0.15">
      <c r="B257" s="16"/>
      <c r="C257" s="36" t="s">
        <v>385</v>
      </c>
      <c r="D257" s="36" t="s">
        <v>391</v>
      </c>
      <c r="E257" s="37">
        <v>1</v>
      </c>
      <c r="F257" s="38" t="s">
        <v>329</v>
      </c>
      <c r="G257" s="39" t="str">
        <f>IF(F257="","",IF(X257="","",IF(E257=1,"",W257*Y257)))</f>
        <v/>
      </c>
      <c r="H257" s="40" t="str">
        <f>IF(F257="","",IF(X257="","",IF(E257=1,W257*Y257,G257*E257)))</f>
        <v/>
      </c>
      <c r="I257" s="42" t="str">
        <f>IF(F257="","",IF(X257=1,"積算実務ﾏﾆｭｱﾙ機械P."&amp;AA257,IF(X257=2,Z257&amp;AA257,IF(X257=3,"別紙明細-"&amp;AA257,""))))</f>
        <v/>
      </c>
      <c r="J257" s="1"/>
      <c r="L257" s="7"/>
      <c r="M257" s="7"/>
      <c r="N257" s="7"/>
      <c r="O257" s="7"/>
      <c r="P257" s="8"/>
      <c r="Q257" s="17"/>
      <c r="R257" s="7"/>
      <c r="S257" s="7"/>
      <c r="T257" s="9"/>
      <c r="W257" s="201"/>
      <c r="X257" s="201"/>
      <c r="Y257" s="202" t="str">
        <f t="shared" si="10"/>
        <v/>
      </c>
      <c r="Z257" s="201"/>
      <c r="AA257" s="201"/>
    </row>
    <row r="258" spans="2:27" s="2" customFormat="1" ht="13.5" customHeight="1" x14ac:dyDescent="0.15">
      <c r="B258" s="15"/>
      <c r="C258" s="31" t="s">
        <v>404</v>
      </c>
      <c r="D258" s="31"/>
      <c r="E258" s="32"/>
      <c r="F258" s="33"/>
      <c r="G258" s="34"/>
      <c r="H258" s="35"/>
      <c r="I258" s="41"/>
      <c r="J258" s="1"/>
      <c r="L258" s="3"/>
      <c r="M258" s="3"/>
      <c r="N258" s="3"/>
      <c r="O258" s="3"/>
      <c r="P258" s="4"/>
      <c r="Q258" s="49"/>
      <c r="R258" s="3"/>
      <c r="S258" s="3"/>
      <c r="T258" s="6"/>
      <c r="W258" s="199"/>
      <c r="X258" s="199"/>
      <c r="Y258" s="200"/>
      <c r="Z258" s="199"/>
      <c r="AA258" s="199"/>
    </row>
    <row r="259" spans="2:27" s="2" customFormat="1" ht="13.5" customHeight="1" x14ac:dyDescent="0.15">
      <c r="B259" s="16"/>
      <c r="C259" s="36" t="s">
        <v>385</v>
      </c>
      <c r="D259" s="36" t="s">
        <v>388</v>
      </c>
      <c r="E259" s="37">
        <v>1</v>
      </c>
      <c r="F259" s="38" t="s">
        <v>329</v>
      </c>
      <c r="G259" s="39" t="str">
        <f>IF(F259="","",IF(X259="","",IF(E259=1,"",W259*Y259)))</f>
        <v/>
      </c>
      <c r="H259" s="40" t="str">
        <f>IF(F259="","",IF(X259="","",IF(E259=1,W259*Y259,G259*E259)))</f>
        <v/>
      </c>
      <c r="I259" s="42" t="str">
        <f>IF(F259="","",IF(X259=1,"積算実務ﾏﾆｭｱﾙ機械P."&amp;AA259,IF(X259=2,Z259&amp;AA259,IF(X259=3,"別紙明細-"&amp;AA259,""))))</f>
        <v/>
      </c>
      <c r="J259" s="1"/>
      <c r="L259" s="7"/>
      <c r="M259" s="7"/>
      <c r="N259" s="7"/>
      <c r="O259" s="7"/>
      <c r="P259" s="8"/>
      <c r="Q259" s="17"/>
      <c r="R259" s="7"/>
      <c r="S259" s="7"/>
      <c r="T259" s="9"/>
      <c r="W259" s="201"/>
      <c r="X259" s="201"/>
      <c r="Y259" s="202" t="str">
        <f t="shared" si="10"/>
        <v/>
      </c>
      <c r="Z259" s="201"/>
      <c r="AA259" s="201"/>
    </row>
    <row r="260" spans="2:27" s="2" customFormat="1" ht="13.5" customHeight="1" x14ac:dyDescent="0.15">
      <c r="B260" s="15"/>
      <c r="C260" s="31" t="s">
        <v>404</v>
      </c>
      <c r="D260" s="31"/>
      <c r="E260" s="32"/>
      <c r="F260" s="33"/>
      <c r="G260" s="34"/>
      <c r="H260" s="35"/>
      <c r="I260" s="41"/>
      <c r="J260" s="1"/>
      <c r="L260" s="3"/>
      <c r="M260" s="3"/>
      <c r="N260" s="3"/>
      <c r="O260" s="3"/>
      <c r="P260" s="4"/>
      <c r="Q260" s="49"/>
      <c r="R260" s="3"/>
      <c r="S260" s="3"/>
      <c r="T260" s="6"/>
      <c r="W260" s="199"/>
      <c r="X260" s="199"/>
      <c r="Y260" s="200"/>
      <c r="Z260" s="199"/>
      <c r="AA260" s="199"/>
    </row>
    <row r="261" spans="2:27" s="2" customFormat="1" ht="13.5" customHeight="1" x14ac:dyDescent="0.15">
      <c r="B261" s="16"/>
      <c r="C261" s="36" t="s">
        <v>385</v>
      </c>
      <c r="D261" s="36" t="s">
        <v>389</v>
      </c>
      <c r="E261" s="37">
        <v>8</v>
      </c>
      <c r="F261" s="38" t="s">
        <v>329</v>
      </c>
      <c r="G261" s="39" t="str">
        <f>IF(F261="","",IF(X261="","",IF(E261=1,"",W261*Y261)))</f>
        <v/>
      </c>
      <c r="H261" s="40" t="str">
        <f>IF(F261="","",IF(X261="","",IF(E261=1,W261*Y261,G261*E261)))</f>
        <v/>
      </c>
      <c r="I261" s="42" t="str">
        <f>IF(F261="","",IF(X261=1,"積算実務ﾏﾆｭｱﾙ機械P."&amp;AA261,IF(X261=2,Z261&amp;AA261,IF(X261=3,"別紙明細-"&amp;AA261,""))))</f>
        <v/>
      </c>
      <c r="J261" s="1"/>
      <c r="L261" s="7"/>
      <c r="M261" s="7"/>
      <c r="N261" s="7"/>
      <c r="O261" s="7"/>
      <c r="P261" s="8"/>
      <c r="Q261" s="17"/>
      <c r="R261" s="7"/>
      <c r="S261" s="7"/>
      <c r="T261" s="9"/>
      <c r="W261" s="201"/>
      <c r="X261" s="201"/>
      <c r="Y261" s="202" t="str">
        <f t="shared" si="10"/>
        <v/>
      </c>
      <c r="Z261" s="201"/>
      <c r="AA261" s="201"/>
    </row>
    <row r="262" spans="2:27" s="2" customFormat="1" ht="13.5" customHeight="1" x14ac:dyDescent="0.15">
      <c r="B262" s="15"/>
      <c r="C262" s="31" t="s">
        <v>404</v>
      </c>
      <c r="D262" s="31"/>
      <c r="E262" s="32"/>
      <c r="F262" s="33"/>
      <c r="G262" s="34"/>
      <c r="H262" s="35"/>
      <c r="I262" s="41"/>
      <c r="J262" s="1"/>
      <c r="L262" s="3"/>
      <c r="M262" s="3"/>
      <c r="N262" s="3"/>
      <c r="O262" s="3"/>
      <c r="P262" s="4"/>
      <c r="Q262" s="49"/>
      <c r="R262" s="3"/>
      <c r="S262" s="3"/>
      <c r="T262" s="6"/>
      <c r="W262" s="199"/>
      <c r="X262" s="199"/>
      <c r="Y262" s="200"/>
      <c r="Z262" s="199"/>
      <c r="AA262" s="199"/>
    </row>
    <row r="263" spans="2:27" s="2" customFormat="1" ht="13.5" customHeight="1" x14ac:dyDescent="0.15">
      <c r="B263" s="16"/>
      <c r="C263" s="36" t="s">
        <v>385</v>
      </c>
      <c r="D263" s="36" t="s">
        <v>405</v>
      </c>
      <c r="E263" s="37">
        <v>2</v>
      </c>
      <c r="F263" s="38" t="s">
        <v>329</v>
      </c>
      <c r="G263" s="39" t="str">
        <f>IF(F263="","",IF(X263="","",IF(E263=1,"",W263*Y263)))</f>
        <v/>
      </c>
      <c r="H263" s="40" t="str">
        <f>IF(F263="","",IF(X263="","",IF(E263=1,W263*Y263,G263*E263)))</f>
        <v/>
      </c>
      <c r="I263" s="42" t="str">
        <f>IF(F263="","",IF(X263=1,"積算実務ﾏﾆｭｱﾙ機械P."&amp;AA263,IF(X263=2,Z263&amp;AA263,IF(X263=3,"別紙明細-"&amp;AA263,""))))</f>
        <v/>
      </c>
      <c r="J263" s="1"/>
      <c r="L263" s="7"/>
      <c r="M263" s="7"/>
      <c r="N263" s="7"/>
      <c r="O263" s="7"/>
      <c r="P263" s="8"/>
      <c r="Q263" s="17"/>
      <c r="R263" s="7"/>
      <c r="S263" s="7"/>
      <c r="T263" s="9"/>
      <c r="W263" s="201"/>
      <c r="X263" s="201"/>
      <c r="Y263" s="202" t="str">
        <f t="shared" si="10"/>
        <v/>
      </c>
      <c r="Z263" s="201"/>
      <c r="AA263" s="201"/>
    </row>
    <row r="264" spans="2:27" s="2" customFormat="1" ht="13.5" customHeight="1" x14ac:dyDescent="0.15">
      <c r="B264" s="15"/>
      <c r="C264" s="31" t="s">
        <v>404</v>
      </c>
      <c r="D264" s="31"/>
      <c r="E264" s="32"/>
      <c r="F264" s="33"/>
      <c r="G264" s="34"/>
      <c r="H264" s="35"/>
      <c r="I264" s="41"/>
      <c r="J264" s="1"/>
      <c r="L264" s="3"/>
      <c r="M264" s="3"/>
      <c r="N264" s="3"/>
      <c r="O264" s="3"/>
      <c r="P264" s="4"/>
      <c r="Q264" s="49"/>
      <c r="R264" s="3"/>
      <c r="S264" s="3"/>
      <c r="T264" s="6"/>
      <c r="W264" s="199"/>
      <c r="X264" s="199"/>
      <c r="Y264" s="200"/>
      <c r="Z264" s="199"/>
      <c r="AA264" s="199"/>
    </row>
    <row r="265" spans="2:27" s="2" customFormat="1" ht="13.5" customHeight="1" x14ac:dyDescent="0.15">
      <c r="B265" s="16"/>
      <c r="C265" s="36" t="s">
        <v>399</v>
      </c>
      <c r="D265" s="36" t="s">
        <v>362</v>
      </c>
      <c r="E265" s="37">
        <v>3</v>
      </c>
      <c r="F265" s="38" t="s">
        <v>329</v>
      </c>
      <c r="G265" s="39" t="str">
        <f>IF(F265="","",IF(X265="","",IF(E265=1,"",W265*Y265)))</f>
        <v/>
      </c>
      <c r="H265" s="40" t="str">
        <f>IF(F265="","",IF(X265="","",IF(E265=1,W265*Y265,G265*E265)))</f>
        <v/>
      </c>
      <c r="I265" s="42" t="str">
        <f>IF(F265="","",IF(X265=1,"積算実務ﾏﾆｭｱﾙ機械P."&amp;AA265,IF(X265=2,Z265&amp;AA265,IF(X265=3,"別紙明細-"&amp;AA265,""))))</f>
        <v/>
      </c>
      <c r="J265" s="1"/>
      <c r="L265" s="7"/>
      <c r="M265" s="7"/>
      <c r="N265" s="7"/>
      <c r="O265" s="7"/>
      <c r="P265" s="8"/>
      <c r="Q265" s="17"/>
      <c r="R265" s="7"/>
      <c r="S265" s="7"/>
      <c r="T265" s="9"/>
      <c r="W265" s="201"/>
      <c r="X265" s="201"/>
      <c r="Y265" s="202" t="str">
        <f t="shared" si="10"/>
        <v/>
      </c>
      <c r="Z265" s="201"/>
      <c r="AA265" s="201"/>
    </row>
    <row r="266" spans="2:27" s="2" customFormat="1" ht="13.5" customHeight="1" x14ac:dyDescent="0.15">
      <c r="B266" s="15"/>
      <c r="C266" s="31" t="s">
        <v>404</v>
      </c>
      <c r="D266" s="31"/>
      <c r="E266" s="32"/>
      <c r="F266" s="33"/>
      <c r="G266" s="34"/>
      <c r="H266" s="35"/>
      <c r="I266" s="41"/>
      <c r="J266" s="1"/>
      <c r="L266" s="3"/>
      <c r="M266" s="3"/>
      <c r="N266" s="3"/>
      <c r="O266" s="3"/>
      <c r="P266" s="4"/>
      <c r="Q266" s="49"/>
      <c r="R266" s="3"/>
      <c r="S266" s="3"/>
      <c r="T266" s="6"/>
      <c r="W266" s="199"/>
      <c r="X266" s="199"/>
      <c r="Y266" s="200"/>
      <c r="Z266" s="199"/>
      <c r="AA266" s="199"/>
    </row>
    <row r="267" spans="2:27" s="2" customFormat="1" ht="13.5" customHeight="1" x14ac:dyDescent="0.15">
      <c r="B267" s="16"/>
      <c r="C267" s="36" t="s">
        <v>399</v>
      </c>
      <c r="D267" s="36" t="s">
        <v>387</v>
      </c>
      <c r="E267" s="37">
        <v>1</v>
      </c>
      <c r="F267" s="38" t="s">
        <v>329</v>
      </c>
      <c r="G267" s="39" t="str">
        <f>IF(F267="","",IF(X267="","",IF(E267=1,"",W267*Y267)))</f>
        <v/>
      </c>
      <c r="H267" s="40" t="str">
        <f>IF(F267="","",IF(X267="","",IF(E267=1,W267*Y267,G267*E267)))</f>
        <v/>
      </c>
      <c r="I267" s="42" t="str">
        <f>IF(F267="","",IF(X267=1,"積算実務ﾏﾆｭｱﾙ機械P."&amp;AA267,IF(X267=2,Z267&amp;AA267,IF(X267=3,"別紙明細-"&amp;AA267,""))))</f>
        <v/>
      </c>
      <c r="J267" s="1"/>
      <c r="L267" s="7"/>
      <c r="M267" s="7"/>
      <c r="N267" s="7"/>
      <c r="O267" s="7"/>
      <c r="P267" s="8"/>
      <c r="Q267" s="17"/>
      <c r="R267" s="7"/>
      <c r="S267" s="7"/>
      <c r="T267" s="9"/>
      <c r="W267" s="201"/>
      <c r="X267" s="201"/>
      <c r="Y267" s="202" t="str">
        <f t="shared" si="10"/>
        <v/>
      </c>
      <c r="Z267" s="201"/>
      <c r="AA267" s="201"/>
    </row>
    <row r="268" spans="2:27" s="2" customFormat="1" ht="13.5" customHeight="1" x14ac:dyDescent="0.15">
      <c r="B268" s="15"/>
      <c r="C268" s="31" t="s">
        <v>404</v>
      </c>
      <c r="D268" s="31"/>
      <c r="E268" s="32"/>
      <c r="F268" s="33"/>
      <c r="G268" s="34"/>
      <c r="H268" s="35"/>
      <c r="I268" s="41"/>
      <c r="J268" s="1"/>
      <c r="L268" s="3"/>
      <c r="M268" s="3"/>
      <c r="N268" s="3"/>
      <c r="O268" s="3"/>
      <c r="P268" s="4"/>
      <c r="Q268" s="49"/>
      <c r="R268" s="3"/>
      <c r="S268" s="3"/>
      <c r="T268" s="6"/>
      <c r="W268" s="199"/>
      <c r="X268" s="199"/>
      <c r="Y268" s="200"/>
      <c r="Z268" s="199"/>
      <c r="AA268" s="199"/>
    </row>
    <row r="269" spans="2:27" s="2" customFormat="1" ht="13.5" customHeight="1" x14ac:dyDescent="0.15">
      <c r="B269" s="16"/>
      <c r="C269" s="36" t="s">
        <v>399</v>
      </c>
      <c r="D269" s="36" t="s">
        <v>391</v>
      </c>
      <c r="E269" s="37">
        <v>22</v>
      </c>
      <c r="F269" s="38" t="s">
        <v>329</v>
      </c>
      <c r="G269" s="39" t="str">
        <f>IF(F269="","",IF(X269="","",IF(E269=1,"",W269*Y269)))</f>
        <v/>
      </c>
      <c r="H269" s="40" t="str">
        <f>IF(F269="","",IF(X269="","",IF(E269=1,W269*Y269,G269*E269)))</f>
        <v/>
      </c>
      <c r="I269" s="42" t="str">
        <f>IF(F269="","",IF(X269=1,"積算実務ﾏﾆｭｱﾙ機械P."&amp;AA269,IF(X269=2,Z269&amp;AA269,IF(X269=3,"別紙明細-"&amp;AA269,""))))</f>
        <v/>
      </c>
      <c r="J269" s="1"/>
      <c r="L269" s="7"/>
      <c r="M269" s="7"/>
      <c r="N269" s="7"/>
      <c r="O269" s="7"/>
      <c r="P269" s="8"/>
      <c r="Q269" s="17"/>
      <c r="R269" s="7"/>
      <c r="S269" s="7"/>
      <c r="T269" s="9"/>
      <c r="W269" s="201"/>
      <c r="X269" s="201"/>
      <c r="Y269" s="202" t="str">
        <f t="shared" si="10"/>
        <v/>
      </c>
      <c r="Z269" s="201"/>
      <c r="AA269" s="201"/>
    </row>
    <row r="270" spans="2:27" s="2" customFormat="1" ht="13.5" customHeight="1" x14ac:dyDescent="0.15">
      <c r="B270" s="15"/>
      <c r="C270" s="31" t="s">
        <v>404</v>
      </c>
      <c r="D270" s="31"/>
      <c r="E270" s="32"/>
      <c r="F270" s="33"/>
      <c r="G270" s="34"/>
      <c r="H270" s="35"/>
      <c r="I270" s="41"/>
      <c r="J270" s="1"/>
      <c r="L270" s="3"/>
      <c r="M270" s="3"/>
      <c r="N270" s="3"/>
      <c r="O270" s="3"/>
      <c r="P270" s="4"/>
      <c r="Q270" s="49"/>
      <c r="R270" s="3"/>
      <c r="S270" s="3"/>
      <c r="T270" s="6"/>
      <c r="W270" s="199"/>
      <c r="X270" s="199"/>
      <c r="Y270" s="200"/>
      <c r="Z270" s="199"/>
      <c r="AA270" s="199"/>
    </row>
    <row r="271" spans="2:27" s="2" customFormat="1" ht="13.5" customHeight="1" x14ac:dyDescent="0.15">
      <c r="B271" s="16"/>
      <c r="C271" s="36" t="s">
        <v>399</v>
      </c>
      <c r="D271" s="36" t="s">
        <v>388</v>
      </c>
      <c r="E271" s="37">
        <v>8</v>
      </c>
      <c r="F271" s="38" t="s">
        <v>329</v>
      </c>
      <c r="G271" s="39" t="str">
        <f>IF(F271="","",IF(X271="","",IF(E271=1,"",W271*Y271)))</f>
        <v/>
      </c>
      <c r="H271" s="40" t="str">
        <f>IF(F271="","",IF(X271="","",IF(E271=1,W271*Y271,G271*E271)))</f>
        <v/>
      </c>
      <c r="I271" s="42" t="str">
        <f>IF(F271="","",IF(X271=1,"積算実務ﾏﾆｭｱﾙ機械P."&amp;AA271,IF(X271=2,Z271&amp;AA271,IF(X271=3,"別紙明細-"&amp;AA271,""))))</f>
        <v/>
      </c>
      <c r="J271" s="1"/>
      <c r="L271" s="7"/>
      <c r="M271" s="7"/>
      <c r="N271" s="7"/>
      <c r="O271" s="7"/>
      <c r="P271" s="8"/>
      <c r="Q271" s="17"/>
      <c r="R271" s="7"/>
      <c r="S271" s="7"/>
      <c r="T271" s="9"/>
      <c r="W271" s="201"/>
      <c r="X271" s="201"/>
      <c r="Y271" s="202" t="str">
        <f t="shared" si="10"/>
        <v/>
      </c>
      <c r="Z271" s="201"/>
      <c r="AA271" s="201"/>
    </row>
    <row r="272" spans="2:27" s="2" customFormat="1" ht="13.5" customHeight="1" x14ac:dyDescent="0.15">
      <c r="B272" s="15"/>
      <c r="C272" s="31" t="s">
        <v>404</v>
      </c>
      <c r="D272" s="31"/>
      <c r="E272" s="32"/>
      <c r="F272" s="33"/>
      <c r="G272" s="34"/>
      <c r="H272" s="35"/>
      <c r="I272" s="41"/>
      <c r="J272" s="1"/>
      <c r="L272" s="3"/>
      <c r="M272" s="3"/>
      <c r="N272" s="3"/>
      <c r="O272" s="3"/>
      <c r="P272" s="4"/>
      <c r="Q272" s="49"/>
      <c r="R272" s="3"/>
      <c r="S272" s="3"/>
      <c r="T272" s="6"/>
      <c r="W272" s="199"/>
      <c r="X272" s="199"/>
      <c r="Y272" s="200"/>
      <c r="Z272" s="199"/>
      <c r="AA272" s="199"/>
    </row>
    <row r="273" spans="2:27" s="2" customFormat="1" ht="13.5" customHeight="1" x14ac:dyDescent="0.15">
      <c r="B273" s="16"/>
      <c r="C273" s="36" t="s">
        <v>399</v>
      </c>
      <c r="D273" s="36" t="s">
        <v>367</v>
      </c>
      <c r="E273" s="37">
        <v>6</v>
      </c>
      <c r="F273" s="38" t="s">
        <v>329</v>
      </c>
      <c r="G273" s="39" t="str">
        <f>IF(F273="","",IF(X273="","",IF(E273=1,"",W273*Y273)))</f>
        <v/>
      </c>
      <c r="H273" s="40" t="str">
        <f>IF(F273="","",IF(X273="","",IF(E273=1,W273*Y273,G273*E273)))</f>
        <v/>
      </c>
      <c r="I273" s="42" t="str">
        <f>IF(F273="","",IF(X273=1,"積算実務ﾏﾆｭｱﾙ機械P."&amp;AA273,IF(X273=2,Z273&amp;AA273,IF(X273=3,"別紙明細-"&amp;AA273,""))))</f>
        <v/>
      </c>
      <c r="J273" s="1"/>
      <c r="L273" s="7"/>
      <c r="M273" s="7"/>
      <c r="N273" s="7"/>
      <c r="O273" s="7"/>
      <c r="P273" s="8"/>
      <c r="Q273" s="17"/>
      <c r="R273" s="7"/>
      <c r="S273" s="7"/>
      <c r="T273" s="9"/>
      <c r="W273" s="201"/>
      <c r="X273" s="201"/>
      <c r="Y273" s="202" t="str">
        <f t="shared" si="10"/>
        <v/>
      </c>
      <c r="Z273" s="201"/>
      <c r="AA273" s="201"/>
    </row>
    <row r="274" spans="2:27" s="2" customFormat="1" ht="13.5" customHeight="1" x14ac:dyDescent="0.15">
      <c r="B274" s="15"/>
      <c r="C274" s="31" t="s">
        <v>404</v>
      </c>
      <c r="D274" s="31"/>
      <c r="E274" s="32"/>
      <c r="F274" s="33"/>
      <c r="G274" s="34"/>
      <c r="H274" s="35"/>
      <c r="I274" s="41"/>
      <c r="J274" s="1"/>
      <c r="L274" s="3"/>
      <c r="M274" s="3"/>
      <c r="N274" s="3"/>
      <c r="O274" s="3"/>
      <c r="P274" s="4"/>
      <c r="Q274" s="49"/>
      <c r="R274" s="3"/>
      <c r="S274" s="3"/>
      <c r="T274" s="6"/>
      <c r="W274" s="199"/>
      <c r="X274" s="199"/>
      <c r="Y274" s="200"/>
      <c r="Z274" s="199"/>
      <c r="AA274" s="199"/>
    </row>
    <row r="275" spans="2:27" s="2" customFormat="1" ht="13.5" customHeight="1" x14ac:dyDescent="0.15">
      <c r="B275" s="16"/>
      <c r="C275" s="36" t="s">
        <v>399</v>
      </c>
      <c r="D275" s="36" t="s">
        <v>368</v>
      </c>
      <c r="E275" s="37">
        <v>1</v>
      </c>
      <c r="F275" s="38" t="s">
        <v>329</v>
      </c>
      <c r="G275" s="39" t="str">
        <f>IF(F275="","",IF(X275="","",IF(E275=1,"",W275*Y275)))</f>
        <v/>
      </c>
      <c r="H275" s="40" t="str">
        <f>IF(F275="","",IF(X275="","",IF(E275=1,W275*Y275,G275*E275)))</f>
        <v/>
      </c>
      <c r="I275" s="42" t="str">
        <f>IF(F275="","",IF(X275=1,"積算実務ﾏﾆｭｱﾙ機械P."&amp;AA275,IF(X275=2,Z275&amp;AA275,IF(X275=3,"別紙明細-"&amp;AA275,""))))</f>
        <v/>
      </c>
      <c r="J275" s="1"/>
      <c r="L275" s="7"/>
      <c r="M275" s="7"/>
      <c r="N275" s="7"/>
      <c r="O275" s="7"/>
      <c r="P275" s="8"/>
      <c r="Q275" s="17"/>
      <c r="R275" s="7"/>
      <c r="S275" s="7"/>
      <c r="T275" s="9"/>
      <c r="W275" s="201"/>
      <c r="X275" s="201"/>
      <c r="Y275" s="202" t="str">
        <f t="shared" ref="Y275:Y337" si="11">IF(X275="","",1)</f>
        <v/>
      </c>
      <c r="Z275" s="201"/>
      <c r="AA275" s="201"/>
    </row>
    <row r="276" spans="2:27" s="2" customFormat="1" ht="13.5" customHeight="1" x14ac:dyDescent="0.15">
      <c r="B276" s="15"/>
      <c r="C276" s="31" t="s">
        <v>404</v>
      </c>
      <c r="D276" s="31"/>
      <c r="E276" s="32"/>
      <c r="F276" s="33"/>
      <c r="G276" s="34"/>
      <c r="H276" s="35"/>
      <c r="I276" s="41"/>
      <c r="J276" s="1"/>
      <c r="L276" s="3"/>
      <c r="M276" s="3"/>
      <c r="N276" s="3"/>
      <c r="O276" s="3"/>
      <c r="P276" s="4"/>
      <c r="Q276" s="49"/>
      <c r="R276" s="3"/>
      <c r="S276" s="3"/>
      <c r="T276" s="6"/>
      <c r="W276" s="199"/>
      <c r="X276" s="199"/>
      <c r="Y276" s="200"/>
      <c r="Z276" s="199"/>
      <c r="AA276" s="199"/>
    </row>
    <row r="277" spans="2:27" s="2" customFormat="1" ht="13.5" customHeight="1" x14ac:dyDescent="0.15">
      <c r="B277" s="16"/>
      <c r="C277" s="36" t="s">
        <v>399</v>
      </c>
      <c r="D277" s="36" t="s">
        <v>395</v>
      </c>
      <c r="E277" s="37">
        <v>15</v>
      </c>
      <c r="F277" s="38" t="s">
        <v>329</v>
      </c>
      <c r="G277" s="39" t="str">
        <f>IF(F277="","",IF(X277="","",IF(E277=1,"",W277*Y277)))</f>
        <v/>
      </c>
      <c r="H277" s="40" t="str">
        <f>IF(F277="","",IF(X277="","",IF(E277=1,W277*Y277,G277*E277)))</f>
        <v/>
      </c>
      <c r="I277" s="42" t="str">
        <f>IF(F277="","",IF(X277=1,"積算実務ﾏﾆｭｱﾙ機械P."&amp;AA277,IF(X277=2,Z277&amp;AA277,IF(X277=3,"別紙明細-"&amp;AA277,""))))</f>
        <v/>
      </c>
      <c r="J277" s="1"/>
      <c r="L277" s="7"/>
      <c r="M277" s="7"/>
      <c r="N277" s="7"/>
      <c r="O277" s="7"/>
      <c r="P277" s="8"/>
      <c r="Q277" s="17"/>
      <c r="R277" s="7"/>
      <c r="S277" s="7"/>
      <c r="T277" s="9"/>
      <c r="W277" s="201"/>
      <c r="X277" s="201"/>
      <c r="Y277" s="202" t="str">
        <f t="shared" si="11"/>
        <v/>
      </c>
      <c r="Z277" s="201"/>
      <c r="AA277" s="201"/>
    </row>
    <row r="278" spans="2:27" s="2" customFormat="1" ht="13.5" customHeight="1" x14ac:dyDescent="0.15">
      <c r="B278" s="15"/>
      <c r="C278" s="31" t="s">
        <v>404</v>
      </c>
      <c r="D278" s="31"/>
      <c r="E278" s="32"/>
      <c r="F278" s="33"/>
      <c r="G278" s="34"/>
      <c r="H278" s="35"/>
      <c r="I278" s="41"/>
      <c r="J278" s="1"/>
      <c r="L278" s="3"/>
      <c r="M278" s="3"/>
      <c r="N278" s="3"/>
      <c r="O278" s="3"/>
      <c r="P278" s="4"/>
      <c r="Q278" s="49"/>
      <c r="R278" s="3"/>
      <c r="S278" s="3"/>
      <c r="T278" s="6"/>
      <c r="W278" s="199"/>
      <c r="X278" s="199"/>
      <c r="Y278" s="200"/>
      <c r="Z278" s="199"/>
      <c r="AA278" s="199"/>
    </row>
    <row r="279" spans="2:27" s="2" customFormat="1" ht="13.5" customHeight="1" x14ac:dyDescent="0.15">
      <c r="B279" s="16"/>
      <c r="C279" s="36" t="s">
        <v>399</v>
      </c>
      <c r="D279" s="36" t="s">
        <v>397</v>
      </c>
      <c r="E279" s="37">
        <v>1</v>
      </c>
      <c r="F279" s="38" t="s">
        <v>329</v>
      </c>
      <c r="G279" s="39" t="str">
        <f>IF(F279="","",IF(X279="","",IF(E279=1,"",W279*Y279)))</f>
        <v/>
      </c>
      <c r="H279" s="40" t="str">
        <f>IF(F279="","",IF(X279="","",IF(E279=1,W279*Y279,G279*E279)))</f>
        <v/>
      </c>
      <c r="I279" s="42" t="str">
        <f>IF(F279="","",IF(X279=1,"積算実務ﾏﾆｭｱﾙ機械P."&amp;AA279,IF(X279=2,Z279&amp;AA279,IF(X279=3,"別紙明細-"&amp;AA279,""))))</f>
        <v/>
      </c>
      <c r="J279" s="1"/>
      <c r="L279" s="7"/>
      <c r="M279" s="7"/>
      <c r="N279" s="7"/>
      <c r="O279" s="7"/>
      <c r="P279" s="8"/>
      <c r="Q279" s="17"/>
      <c r="R279" s="7"/>
      <c r="S279" s="7"/>
      <c r="T279" s="9"/>
      <c r="W279" s="201"/>
      <c r="X279" s="201"/>
      <c r="Y279" s="202" t="str">
        <f t="shared" si="11"/>
        <v/>
      </c>
      <c r="Z279" s="201"/>
      <c r="AA279" s="201"/>
    </row>
    <row r="280" spans="2:27" s="2" customFormat="1" ht="13.5" customHeight="1" x14ac:dyDescent="0.15">
      <c r="B280" s="15"/>
      <c r="C280" s="31" t="s">
        <v>406</v>
      </c>
      <c r="D280" s="31"/>
      <c r="E280" s="32"/>
      <c r="F280" s="33"/>
      <c r="G280" s="34"/>
      <c r="H280" s="35"/>
      <c r="I280" s="41"/>
      <c r="J280" s="1"/>
      <c r="L280" s="3"/>
      <c r="M280" s="3"/>
      <c r="N280" s="3"/>
      <c r="O280" s="3"/>
      <c r="P280" s="4"/>
      <c r="Q280" s="49"/>
      <c r="R280" s="3"/>
      <c r="S280" s="3"/>
      <c r="T280" s="6"/>
      <c r="W280" s="199"/>
      <c r="X280" s="199"/>
      <c r="Y280" s="200"/>
      <c r="Z280" s="199"/>
      <c r="AA280" s="199"/>
    </row>
    <row r="281" spans="2:27" s="2" customFormat="1" ht="13.5" customHeight="1" x14ac:dyDescent="0.15">
      <c r="B281" s="16"/>
      <c r="C281" s="36" t="s">
        <v>407</v>
      </c>
      <c r="D281" s="36" t="s">
        <v>362</v>
      </c>
      <c r="E281" s="37">
        <v>12</v>
      </c>
      <c r="F281" s="38" t="s">
        <v>329</v>
      </c>
      <c r="G281" s="39" t="str">
        <f>IF(F281="","",IF(X281="","",IF(E281=1,"",W281*Y281)))</f>
        <v/>
      </c>
      <c r="H281" s="40" t="str">
        <f>IF(F281="","",IF(X281="","",IF(E281=1,W281*Y281,G281*E281)))</f>
        <v/>
      </c>
      <c r="I281" s="42" t="str">
        <f>IF(F281="","",IF(X281=1,"積算実務ﾏﾆｭｱﾙ機械P."&amp;AA281,IF(X281=2,Z281&amp;AA281,IF(X281=3,"別紙明細-"&amp;AA281,""))))</f>
        <v/>
      </c>
      <c r="J281" s="1"/>
      <c r="L281" s="7"/>
      <c r="M281" s="7"/>
      <c r="N281" s="7"/>
      <c r="O281" s="7"/>
      <c r="P281" s="8"/>
      <c r="Q281" s="17"/>
      <c r="R281" s="7"/>
      <c r="S281" s="7"/>
      <c r="T281" s="9"/>
      <c r="W281" s="201"/>
      <c r="X281" s="201"/>
      <c r="Y281" s="202" t="str">
        <f t="shared" si="11"/>
        <v/>
      </c>
      <c r="Z281" s="201"/>
      <c r="AA281" s="201"/>
    </row>
    <row r="282" spans="2:27" s="2" customFormat="1" ht="13.5" customHeight="1" x14ac:dyDescent="0.15">
      <c r="B282" s="15"/>
      <c r="C282" s="31" t="s">
        <v>406</v>
      </c>
      <c r="D282" s="31"/>
      <c r="E282" s="32"/>
      <c r="F282" s="33"/>
      <c r="G282" s="34"/>
      <c r="H282" s="35"/>
      <c r="I282" s="41"/>
      <c r="J282" s="1"/>
      <c r="L282" s="3"/>
      <c r="M282" s="3"/>
      <c r="N282" s="3"/>
      <c r="O282" s="3"/>
      <c r="P282" s="4"/>
      <c r="Q282" s="49"/>
      <c r="R282" s="3"/>
      <c r="S282" s="3"/>
      <c r="T282" s="6"/>
      <c r="W282" s="199"/>
      <c r="X282" s="199"/>
      <c r="Y282" s="200"/>
      <c r="Z282" s="199"/>
      <c r="AA282" s="199"/>
    </row>
    <row r="283" spans="2:27" s="2" customFormat="1" ht="13.5" customHeight="1" x14ac:dyDescent="0.15">
      <c r="B283" s="16"/>
      <c r="C283" s="36" t="s">
        <v>407</v>
      </c>
      <c r="D283" s="36" t="s">
        <v>387</v>
      </c>
      <c r="E283" s="37">
        <v>87</v>
      </c>
      <c r="F283" s="38" t="s">
        <v>329</v>
      </c>
      <c r="G283" s="39" t="str">
        <f>IF(F283="","",IF(X283="","",IF(E283=1,"",W283*Y283)))</f>
        <v/>
      </c>
      <c r="H283" s="40" t="str">
        <f>IF(F283="","",IF(X283="","",IF(E283=1,W283*Y283,G283*E283)))</f>
        <v/>
      </c>
      <c r="I283" s="42" t="str">
        <f>IF(F283="","",IF(X283=1,"積算実務ﾏﾆｭｱﾙ機械P."&amp;AA283,IF(X283=2,Z283&amp;AA283,IF(X283=3,"別紙明細-"&amp;AA283,""))))</f>
        <v/>
      </c>
      <c r="J283" s="1"/>
      <c r="L283" s="7"/>
      <c r="M283" s="7"/>
      <c r="N283" s="7"/>
      <c r="O283" s="7"/>
      <c r="P283" s="8"/>
      <c r="Q283" s="17"/>
      <c r="R283" s="7"/>
      <c r="S283" s="7"/>
      <c r="T283" s="9"/>
      <c r="W283" s="201"/>
      <c r="X283" s="201"/>
      <c r="Y283" s="202" t="str">
        <f t="shared" si="11"/>
        <v/>
      </c>
      <c r="Z283" s="201"/>
      <c r="AA283" s="201"/>
    </row>
    <row r="284" spans="2:27" s="2" customFormat="1" ht="13.5" customHeight="1" x14ac:dyDescent="0.15">
      <c r="B284" s="15"/>
      <c r="C284" s="31" t="s">
        <v>406</v>
      </c>
      <c r="D284" s="31"/>
      <c r="E284" s="32"/>
      <c r="F284" s="33"/>
      <c r="G284" s="34"/>
      <c r="H284" s="35"/>
      <c r="I284" s="41"/>
      <c r="J284" s="1"/>
      <c r="L284" s="3"/>
      <c r="M284" s="3"/>
      <c r="N284" s="3"/>
      <c r="O284" s="3"/>
      <c r="P284" s="4"/>
      <c r="Q284" s="49"/>
      <c r="R284" s="3"/>
      <c r="S284" s="3"/>
      <c r="T284" s="6"/>
      <c r="W284" s="199"/>
      <c r="X284" s="199"/>
      <c r="Y284" s="200"/>
      <c r="Z284" s="199"/>
      <c r="AA284" s="199"/>
    </row>
    <row r="285" spans="2:27" s="2" customFormat="1" ht="13.5" customHeight="1" x14ac:dyDescent="0.15">
      <c r="B285" s="16"/>
      <c r="C285" s="36" t="s">
        <v>407</v>
      </c>
      <c r="D285" s="36" t="s">
        <v>391</v>
      </c>
      <c r="E285" s="37">
        <v>18</v>
      </c>
      <c r="F285" s="38" t="s">
        <v>329</v>
      </c>
      <c r="G285" s="39" t="str">
        <f>IF(F285="","",IF(X285="","",IF(E285=1,"",W285*Y285)))</f>
        <v/>
      </c>
      <c r="H285" s="40" t="str">
        <f>IF(F285="","",IF(X285="","",IF(E285=1,W285*Y285,G285*E285)))</f>
        <v/>
      </c>
      <c r="I285" s="42" t="str">
        <f>IF(F285="","",IF(X285=1,"積算実務ﾏﾆｭｱﾙ機械P."&amp;AA285,IF(X285=2,Z285&amp;AA285,IF(X285=3,"別紙明細-"&amp;AA285,""))))</f>
        <v/>
      </c>
      <c r="J285" s="1"/>
      <c r="L285" s="7"/>
      <c r="M285" s="7"/>
      <c r="N285" s="7"/>
      <c r="O285" s="7"/>
      <c r="P285" s="8"/>
      <c r="Q285" s="17"/>
      <c r="R285" s="7"/>
      <c r="S285" s="7"/>
      <c r="T285" s="9"/>
      <c r="W285" s="201"/>
      <c r="X285" s="201"/>
      <c r="Y285" s="202" t="str">
        <f t="shared" si="11"/>
        <v/>
      </c>
      <c r="Z285" s="201"/>
      <c r="AA285" s="201"/>
    </row>
    <row r="286" spans="2:27" s="2" customFormat="1" ht="13.5" customHeight="1" x14ac:dyDescent="0.15">
      <c r="B286" s="15"/>
      <c r="C286" s="31"/>
      <c r="D286" s="31"/>
      <c r="E286" s="32"/>
      <c r="F286" s="33"/>
      <c r="G286" s="34"/>
      <c r="H286" s="35"/>
      <c r="I286" s="41"/>
      <c r="J286" s="1"/>
      <c r="L286" s="3"/>
      <c r="M286" s="3"/>
      <c r="N286" s="3"/>
      <c r="O286" s="3"/>
      <c r="P286" s="4"/>
      <c r="Q286" s="49"/>
      <c r="R286" s="3"/>
      <c r="S286" s="3"/>
      <c r="T286" s="6"/>
      <c r="W286" s="199"/>
      <c r="X286" s="199"/>
      <c r="Y286" s="200"/>
      <c r="Z286" s="199"/>
      <c r="AA286" s="199"/>
    </row>
    <row r="287" spans="2:27" s="2" customFormat="1" ht="13.5" customHeight="1" x14ac:dyDescent="0.15">
      <c r="B287" s="16"/>
      <c r="C287" s="141" t="s">
        <v>565</v>
      </c>
      <c r="D287" s="36"/>
      <c r="E287" s="37"/>
      <c r="F287" s="38"/>
      <c r="G287" s="39" t="str">
        <f>IF(F287="","",IF(X287="","",IF(E287=1,"",W287*Y287)))</f>
        <v/>
      </c>
      <c r="H287" s="40" t="str">
        <f>IF(F287="","",IF(X287="","",IF(E287=1,W287*Y287,G287*E287)))</f>
        <v/>
      </c>
      <c r="I287" s="42" t="str">
        <f>IF(F287="","",IF(X287=1,"積算実務ﾏﾆｭｱﾙ機械P."&amp;AA287,IF(X287=2,Z287&amp;AA287,IF(X287=3,"別紙明細-"&amp;AA287,""))))</f>
        <v/>
      </c>
      <c r="J287" s="1"/>
      <c r="L287" s="7"/>
      <c r="M287" s="7"/>
      <c r="N287" s="7"/>
      <c r="O287" s="7"/>
      <c r="P287" s="8"/>
      <c r="Q287" s="17"/>
      <c r="R287" s="7"/>
      <c r="S287" s="7"/>
      <c r="T287" s="9"/>
      <c r="W287" s="201"/>
      <c r="X287" s="201"/>
      <c r="Y287" s="202" t="str">
        <f t="shared" si="11"/>
        <v/>
      </c>
      <c r="Z287" s="201"/>
      <c r="AA287" s="201"/>
    </row>
    <row r="288" spans="2:27" s="2" customFormat="1" ht="13.5" customHeight="1" x14ac:dyDescent="0.15">
      <c r="B288" s="15"/>
      <c r="C288" s="31"/>
      <c r="D288" s="31"/>
      <c r="E288" s="32"/>
      <c r="F288" s="33"/>
      <c r="G288" s="34"/>
      <c r="H288" s="35"/>
      <c r="I288" s="41"/>
      <c r="J288" s="1"/>
      <c r="L288" s="3"/>
      <c r="M288" s="3"/>
      <c r="N288" s="3"/>
      <c r="O288" s="3"/>
      <c r="P288" s="4"/>
      <c r="Q288" s="49"/>
      <c r="R288" s="3"/>
      <c r="S288" s="3"/>
      <c r="T288" s="6"/>
      <c r="W288" s="199"/>
      <c r="X288" s="199"/>
      <c r="Y288" s="200"/>
      <c r="Z288" s="199"/>
      <c r="AA288" s="199"/>
    </row>
    <row r="289" spans="2:27" s="2" customFormat="1" ht="13.5" customHeight="1" x14ac:dyDescent="0.15">
      <c r="B289" s="16"/>
      <c r="C289" s="36" t="s">
        <v>408</v>
      </c>
      <c r="D289" s="36" t="s">
        <v>409</v>
      </c>
      <c r="E289" s="37">
        <v>5</v>
      </c>
      <c r="F289" s="38" t="s">
        <v>410</v>
      </c>
      <c r="G289" s="39" t="str">
        <f>IF(F289="","",IF(X289="","",IF(E289=1,"",W289*Y289)))</f>
        <v/>
      </c>
      <c r="H289" s="40" t="str">
        <f>IF(F289="","",IF(X289="","",IF(E289=1,W289*Y289,G289*E289)))</f>
        <v/>
      </c>
      <c r="I289" s="42" t="str">
        <f>IF(F289="","",IF(X289=1,"積算実務ﾏﾆｭｱﾙ機械P."&amp;AA289,IF(X289=2,Z289&amp;AA289,IF(X289=3,"別紙明細-"&amp;AA289,""))))</f>
        <v/>
      </c>
      <c r="J289" s="1"/>
      <c r="L289" s="7"/>
      <c r="M289" s="7"/>
      <c r="N289" s="7"/>
      <c r="O289" s="7"/>
      <c r="P289" s="8"/>
      <c r="Q289" s="17"/>
      <c r="R289" s="7"/>
      <c r="S289" s="7"/>
      <c r="T289" s="9"/>
      <c r="W289" s="201"/>
      <c r="X289" s="201"/>
      <c r="Y289" s="202" t="str">
        <f t="shared" si="11"/>
        <v/>
      </c>
      <c r="Z289" s="201"/>
      <c r="AA289" s="201"/>
    </row>
    <row r="290" spans="2:27" s="2" customFormat="1" ht="13.5" customHeight="1" x14ac:dyDescent="0.15">
      <c r="B290" s="15"/>
      <c r="C290" s="31"/>
      <c r="D290" s="31"/>
      <c r="E290" s="32"/>
      <c r="F290" s="33"/>
      <c r="G290" s="34"/>
      <c r="H290" s="35"/>
      <c r="I290" s="41"/>
      <c r="J290" s="1"/>
      <c r="L290" s="3"/>
      <c r="M290" s="3"/>
      <c r="N290" s="3"/>
      <c r="O290" s="3"/>
      <c r="P290" s="4"/>
      <c r="Q290" s="49"/>
      <c r="R290" s="3"/>
      <c r="S290" s="3"/>
      <c r="T290" s="6"/>
      <c r="W290" s="199"/>
      <c r="X290" s="199"/>
      <c r="Y290" s="200"/>
      <c r="Z290" s="199"/>
      <c r="AA290" s="199"/>
    </row>
    <row r="291" spans="2:27" s="2" customFormat="1" ht="13.5" customHeight="1" x14ac:dyDescent="0.15">
      <c r="B291" s="16"/>
      <c r="C291" s="36" t="s">
        <v>411</v>
      </c>
      <c r="D291" s="36" t="s">
        <v>412</v>
      </c>
      <c r="E291" s="37">
        <v>19</v>
      </c>
      <c r="F291" s="38" t="s">
        <v>410</v>
      </c>
      <c r="G291" s="39" t="str">
        <f>IF(F291="","",IF(X291="","",IF(E291=1,"",W291*Y291)))</f>
        <v/>
      </c>
      <c r="H291" s="40" t="str">
        <f>IF(F291="","",IF(X291="","",IF(E291=1,W291*Y291,G291*E291)))</f>
        <v/>
      </c>
      <c r="I291" s="42" t="str">
        <f>IF(F291="","",IF(X291=1,"積算実務ﾏﾆｭｱﾙ機械P."&amp;AA291,IF(X291=2,Z291&amp;AA291,IF(X291=3,"別紙明細-"&amp;AA291,""))))</f>
        <v/>
      </c>
      <c r="J291" s="1"/>
      <c r="L291" s="7"/>
      <c r="M291" s="7"/>
      <c r="N291" s="7"/>
      <c r="O291" s="7"/>
      <c r="P291" s="8"/>
      <c r="Q291" s="17"/>
      <c r="R291" s="7"/>
      <c r="S291" s="7"/>
      <c r="T291" s="9"/>
      <c r="W291" s="201"/>
      <c r="X291" s="201"/>
      <c r="Y291" s="202" t="str">
        <f t="shared" si="11"/>
        <v/>
      </c>
      <c r="Z291" s="201"/>
      <c r="AA291" s="201"/>
    </row>
    <row r="292" spans="2:27" s="2" customFormat="1" ht="13.5" customHeight="1" x14ac:dyDescent="0.15">
      <c r="B292" s="15"/>
      <c r="C292" s="31"/>
      <c r="D292" s="31"/>
      <c r="E292" s="32"/>
      <c r="F292" s="33"/>
      <c r="G292" s="34"/>
      <c r="H292" s="35"/>
      <c r="I292" s="41"/>
      <c r="J292" s="1"/>
      <c r="L292" s="3"/>
      <c r="M292" s="3"/>
      <c r="N292" s="3"/>
      <c r="O292" s="3"/>
      <c r="P292" s="4"/>
      <c r="Q292" s="49"/>
      <c r="R292" s="3"/>
      <c r="S292" s="3"/>
      <c r="T292" s="6"/>
      <c r="W292" s="199"/>
      <c r="X292" s="199"/>
      <c r="Y292" s="200"/>
      <c r="Z292" s="199"/>
      <c r="AA292" s="199"/>
    </row>
    <row r="293" spans="2:27" s="2" customFormat="1" ht="13.5" customHeight="1" x14ac:dyDescent="0.15">
      <c r="B293" s="16"/>
      <c r="C293" s="36" t="s">
        <v>411</v>
      </c>
      <c r="D293" s="36" t="s">
        <v>413</v>
      </c>
      <c r="E293" s="37">
        <v>4</v>
      </c>
      <c r="F293" s="38" t="s">
        <v>410</v>
      </c>
      <c r="G293" s="39" t="str">
        <f>IF(F293="","",IF(X293="","",IF(E293=1,"",W293*Y293)))</f>
        <v/>
      </c>
      <c r="H293" s="40" t="str">
        <f>IF(F293="","",IF(X293="","",IF(E293=1,W293*Y293,G293*E293)))</f>
        <v/>
      </c>
      <c r="I293" s="42" t="str">
        <f>IF(F293="","",IF(X293=1,"積算実務ﾏﾆｭｱﾙ機械P."&amp;AA293,IF(X293=2,Z293&amp;AA293,IF(X293=3,"別紙明細-"&amp;AA293,""))))</f>
        <v/>
      </c>
      <c r="J293" s="1"/>
      <c r="L293" s="7"/>
      <c r="M293" s="7"/>
      <c r="N293" s="7"/>
      <c r="O293" s="7"/>
      <c r="P293" s="8"/>
      <c r="Q293" s="17"/>
      <c r="R293" s="7"/>
      <c r="S293" s="7"/>
      <c r="T293" s="9"/>
      <c r="W293" s="201"/>
      <c r="X293" s="201"/>
      <c r="Y293" s="202" t="str">
        <f t="shared" si="11"/>
        <v/>
      </c>
      <c r="Z293" s="201"/>
      <c r="AA293" s="201"/>
    </row>
    <row r="294" spans="2:27" s="2" customFormat="1" ht="13.5" customHeight="1" x14ac:dyDescent="0.15">
      <c r="B294" s="15"/>
      <c r="C294" s="31"/>
      <c r="D294" s="31"/>
      <c r="E294" s="32"/>
      <c r="F294" s="33"/>
      <c r="G294" s="34"/>
      <c r="H294" s="35"/>
      <c r="I294" s="41"/>
      <c r="J294" s="1"/>
      <c r="L294" s="3"/>
      <c r="M294" s="3"/>
      <c r="N294" s="3"/>
      <c r="O294" s="3"/>
      <c r="P294" s="4"/>
      <c r="Q294" s="49"/>
      <c r="R294" s="3"/>
      <c r="S294" s="3"/>
      <c r="T294" s="6"/>
      <c r="W294" s="199"/>
      <c r="X294" s="199"/>
      <c r="Y294" s="200"/>
      <c r="Z294" s="199"/>
      <c r="AA294" s="199"/>
    </row>
    <row r="295" spans="2:27" s="2" customFormat="1" ht="13.5" customHeight="1" x14ac:dyDescent="0.15">
      <c r="B295" s="16"/>
      <c r="C295" s="36" t="s">
        <v>411</v>
      </c>
      <c r="D295" s="36" t="s">
        <v>414</v>
      </c>
      <c r="E295" s="37">
        <v>2</v>
      </c>
      <c r="F295" s="38" t="s">
        <v>410</v>
      </c>
      <c r="G295" s="39" t="str">
        <f>IF(F295="","",IF(X295="","",IF(E295=1,"",W295*Y295)))</f>
        <v/>
      </c>
      <c r="H295" s="40" t="str">
        <f>IF(F295="","",IF(X295="","",IF(E295=1,W295*Y295,G295*E295)))</f>
        <v/>
      </c>
      <c r="I295" s="42" t="str">
        <f>IF(F295="","",IF(X295=1,"積算実務ﾏﾆｭｱﾙ機械P."&amp;AA295,IF(X295=2,Z295&amp;AA295,IF(X295=3,"別紙明細-"&amp;AA295,""))))</f>
        <v/>
      </c>
      <c r="J295" s="1"/>
      <c r="L295" s="7"/>
      <c r="M295" s="7"/>
      <c r="N295" s="7"/>
      <c r="O295" s="7"/>
      <c r="P295" s="8"/>
      <c r="Q295" s="17"/>
      <c r="R295" s="7"/>
      <c r="S295" s="7"/>
      <c r="T295" s="9"/>
      <c r="W295" s="201"/>
      <c r="X295" s="201"/>
      <c r="Y295" s="202" t="str">
        <f t="shared" si="11"/>
        <v/>
      </c>
      <c r="Z295" s="201"/>
      <c r="AA295" s="201"/>
    </row>
    <row r="296" spans="2:27" s="2" customFormat="1" ht="13.5" customHeight="1" x14ac:dyDescent="0.15">
      <c r="B296" s="15"/>
      <c r="C296" s="31"/>
      <c r="D296" s="31"/>
      <c r="E296" s="32"/>
      <c r="F296" s="33"/>
      <c r="G296" s="34"/>
      <c r="H296" s="35"/>
      <c r="I296" s="41"/>
      <c r="J296" s="1"/>
      <c r="L296" s="3"/>
      <c r="M296" s="3"/>
      <c r="N296" s="3"/>
      <c r="O296" s="3"/>
      <c r="P296" s="4"/>
      <c r="Q296" s="49"/>
      <c r="R296" s="3"/>
      <c r="S296" s="3"/>
      <c r="T296" s="6"/>
      <c r="W296" s="199"/>
      <c r="X296" s="199"/>
      <c r="Y296" s="200"/>
      <c r="Z296" s="199"/>
      <c r="AA296" s="199"/>
    </row>
    <row r="297" spans="2:27" s="2" customFormat="1" ht="13.5" customHeight="1" x14ac:dyDescent="0.15">
      <c r="B297" s="16"/>
      <c r="C297" s="36" t="s">
        <v>338</v>
      </c>
      <c r="D297" s="36" t="s">
        <v>415</v>
      </c>
      <c r="E297" s="37">
        <v>6</v>
      </c>
      <c r="F297" s="38" t="s">
        <v>125</v>
      </c>
      <c r="G297" s="39" t="str">
        <f>IF(F297="","",IF(X297="","",IF(E297=1,"",W297*Y297)))</f>
        <v/>
      </c>
      <c r="H297" s="40" t="str">
        <f>IF(F297="","",IF(X297="","",IF(E297=1,W297*Y297,G297*E297)))</f>
        <v/>
      </c>
      <c r="I297" s="42" t="str">
        <f>IF(F297="","",IF(X297=1,"積算実務ﾏﾆｭｱﾙ機械P."&amp;AA297,IF(X297=2,Z297&amp;AA297,IF(X297=3,"別紙明細-"&amp;AA297,""))))</f>
        <v/>
      </c>
      <c r="J297" s="1"/>
      <c r="L297" s="7"/>
      <c r="M297" s="7"/>
      <c r="N297" s="7"/>
      <c r="O297" s="7"/>
      <c r="P297" s="8"/>
      <c r="Q297" s="17"/>
      <c r="R297" s="7"/>
      <c r="S297" s="7"/>
      <c r="T297" s="9"/>
      <c r="W297" s="201"/>
      <c r="X297" s="201"/>
      <c r="Y297" s="202" t="str">
        <f t="shared" si="11"/>
        <v/>
      </c>
      <c r="Z297" s="201"/>
      <c r="AA297" s="201"/>
    </row>
    <row r="298" spans="2:27" s="2" customFormat="1" ht="13.5" customHeight="1" x14ac:dyDescent="0.15">
      <c r="B298" s="15"/>
      <c r="C298" s="31"/>
      <c r="D298" s="31"/>
      <c r="E298" s="32"/>
      <c r="F298" s="33"/>
      <c r="G298" s="34"/>
      <c r="H298" s="35"/>
      <c r="I298" s="41"/>
      <c r="J298" s="1"/>
      <c r="L298" s="3"/>
      <c r="M298" s="3"/>
      <c r="N298" s="3"/>
      <c r="O298" s="3"/>
      <c r="P298" s="4"/>
      <c r="Q298" s="49"/>
      <c r="R298" s="3"/>
      <c r="S298" s="3"/>
      <c r="T298" s="6"/>
      <c r="W298" s="199"/>
      <c r="X298" s="199"/>
      <c r="Y298" s="200"/>
      <c r="Z298" s="199"/>
      <c r="AA298" s="199"/>
    </row>
    <row r="299" spans="2:27" s="2" customFormat="1" ht="13.5" customHeight="1" x14ac:dyDescent="0.15">
      <c r="B299" s="16"/>
      <c r="C299" s="36" t="s">
        <v>343</v>
      </c>
      <c r="D299" s="36" t="s">
        <v>415</v>
      </c>
      <c r="E299" s="37">
        <v>6</v>
      </c>
      <c r="F299" s="38" t="s">
        <v>125</v>
      </c>
      <c r="G299" s="39" t="str">
        <f>IF(F299="","",IF(X299="","",IF(E299=1,"",W299*Y299)))</f>
        <v/>
      </c>
      <c r="H299" s="40" t="str">
        <f>IF(F299="","",IF(X299="","",IF(E299=1,W299*Y299,G299*E299)))</f>
        <v/>
      </c>
      <c r="I299" s="42" t="str">
        <f>IF(F299="","",IF(X299=1,"積算実務ﾏﾆｭｱﾙ機械P."&amp;AA299,IF(X299=2,Z299&amp;AA299,IF(X299=3,"別紙明細-"&amp;AA299,""))))</f>
        <v/>
      </c>
      <c r="J299" s="1"/>
      <c r="L299" s="7"/>
      <c r="M299" s="7"/>
      <c r="N299" s="7"/>
      <c r="O299" s="7"/>
      <c r="P299" s="8"/>
      <c r="Q299" s="17"/>
      <c r="R299" s="7"/>
      <c r="S299" s="7"/>
      <c r="T299" s="9"/>
      <c r="W299" s="201"/>
      <c r="X299" s="201"/>
      <c r="Y299" s="202" t="str">
        <f t="shared" si="11"/>
        <v/>
      </c>
      <c r="Z299" s="201"/>
      <c r="AA299" s="201"/>
    </row>
    <row r="300" spans="2:27" s="2" customFormat="1" ht="13.5" customHeight="1" x14ac:dyDescent="0.15">
      <c r="B300" s="15"/>
      <c r="C300" s="31"/>
      <c r="D300" s="31"/>
      <c r="E300" s="32"/>
      <c r="F300" s="33"/>
      <c r="G300" s="34"/>
      <c r="H300" s="35"/>
      <c r="I300" s="41"/>
      <c r="J300" s="1"/>
      <c r="L300" s="3"/>
      <c r="M300" s="3"/>
      <c r="N300" s="3"/>
      <c r="O300" s="3"/>
      <c r="P300" s="4"/>
      <c r="Q300" s="49"/>
      <c r="R300" s="3"/>
      <c r="S300" s="3"/>
      <c r="T300" s="6"/>
      <c r="W300" s="199"/>
      <c r="X300" s="199"/>
      <c r="Y300" s="200"/>
      <c r="Z300" s="199"/>
      <c r="AA300" s="199"/>
    </row>
    <row r="301" spans="2:27" s="2" customFormat="1" ht="13.5" customHeight="1" x14ac:dyDescent="0.15">
      <c r="B301" s="16"/>
      <c r="C301" s="36" t="s">
        <v>344</v>
      </c>
      <c r="D301" s="36" t="s">
        <v>416</v>
      </c>
      <c r="E301" s="37">
        <v>1</v>
      </c>
      <c r="F301" s="38" t="s">
        <v>125</v>
      </c>
      <c r="G301" s="39" t="str">
        <f>IF(F301="","",IF(X301="","",IF(E301=1,"",W301*Y301)))</f>
        <v/>
      </c>
      <c r="H301" s="40" t="str">
        <f>IF(F301="","",IF(X301="","",IF(E301=1,W301*Y301,G301*E301)))</f>
        <v/>
      </c>
      <c r="I301" s="42" t="str">
        <f>IF(F301="","",IF(X301=1,"積算実務ﾏﾆｭｱﾙ機械P."&amp;AA301,IF(X301=2,Z301&amp;AA301,IF(X301=3,"別紙明細-"&amp;AA301,""))))</f>
        <v/>
      </c>
      <c r="J301" s="1"/>
      <c r="L301" s="7"/>
      <c r="M301" s="7"/>
      <c r="N301" s="7"/>
      <c r="O301" s="7"/>
      <c r="P301" s="8"/>
      <c r="Q301" s="17"/>
      <c r="R301" s="7"/>
      <c r="S301" s="7"/>
      <c r="T301" s="9"/>
      <c r="W301" s="201"/>
      <c r="X301" s="201"/>
      <c r="Y301" s="202" t="str">
        <f t="shared" si="11"/>
        <v/>
      </c>
      <c r="Z301" s="201"/>
      <c r="AA301" s="201"/>
    </row>
    <row r="302" spans="2:27" s="2" customFormat="1" ht="13.5" customHeight="1" x14ac:dyDescent="0.15">
      <c r="B302" s="15"/>
      <c r="C302" s="31"/>
      <c r="D302" s="31"/>
      <c r="E302" s="32"/>
      <c r="F302" s="33"/>
      <c r="G302" s="34"/>
      <c r="H302" s="35"/>
      <c r="I302" s="41"/>
      <c r="J302" s="1"/>
      <c r="L302" s="3"/>
      <c r="M302" s="3"/>
      <c r="N302" s="3"/>
      <c r="O302" s="3"/>
      <c r="P302" s="4"/>
      <c r="Q302" s="49"/>
      <c r="R302" s="3"/>
      <c r="S302" s="3"/>
      <c r="T302" s="6"/>
      <c r="W302" s="199"/>
      <c r="X302" s="199"/>
      <c r="Y302" s="200"/>
      <c r="Z302" s="199"/>
      <c r="AA302" s="199"/>
    </row>
    <row r="303" spans="2:27" s="2" customFormat="1" ht="13.5" customHeight="1" x14ac:dyDescent="0.15">
      <c r="B303" s="16"/>
      <c r="C303" s="36" t="s">
        <v>344</v>
      </c>
      <c r="D303" s="36" t="s">
        <v>417</v>
      </c>
      <c r="E303" s="37">
        <v>1</v>
      </c>
      <c r="F303" s="38" t="s">
        <v>125</v>
      </c>
      <c r="G303" s="39" t="str">
        <f>IF(F303="","",IF(X303="","",IF(E303=1,"",W303*Y303)))</f>
        <v/>
      </c>
      <c r="H303" s="40" t="str">
        <f>IF(F303="","",IF(X303="","",IF(E303=1,W303*Y303,G303*E303)))</f>
        <v/>
      </c>
      <c r="I303" s="42" t="str">
        <f>IF(F303="","",IF(X303=1,"積算実務ﾏﾆｭｱﾙ機械P."&amp;AA303,IF(X303=2,Z303&amp;AA303,IF(X303=3,"別紙明細-"&amp;AA303,""))))</f>
        <v/>
      </c>
      <c r="J303" s="1"/>
      <c r="L303" s="7"/>
      <c r="M303" s="7"/>
      <c r="N303" s="7"/>
      <c r="O303" s="7"/>
      <c r="P303" s="8"/>
      <c r="Q303" s="17"/>
      <c r="R303" s="7"/>
      <c r="S303" s="7"/>
      <c r="T303" s="9"/>
      <c r="W303" s="201"/>
      <c r="X303" s="201"/>
      <c r="Y303" s="202" t="str">
        <f t="shared" si="11"/>
        <v/>
      </c>
      <c r="Z303" s="201"/>
      <c r="AA303" s="201"/>
    </row>
    <row r="304" spans="2:27" s="2" customFormat="1" ht="13.5" customHeight="1" x14ac:dyDescent="0.15">
      <c r="B304" s="15"/>
      <c r="C304" s="31"/>
      <c r="D304" s="31"/>
      <c r="E304" s="32"/>
      <c r="F304" s="33"/>
      <c r="G304" s="34"/>
      <c r="H304" s="35"/>
      <c r="I304" s="41"/>
      <c r="J304" s="1"/>
      <c r="L304" s="3"/>
      <c r="M304" s="3"/>
      <c r="N304" s="3"/>
      <c r="O304" s="3"/>
      <c r="P304" s="4"/>
      <c r="Q304" s="49"/>
      <c r="R304" s="3"/>
      <c r="S304" s="3"/>
      <c r="T304" s="6"/>
      <c r="W304" s="199"/>
      <c r="X304" s="199"/>
      <c r="Y304" s="200"/>
      <c r="Z304" s="199"/>
      <c r="AA304" s="199"/>
    </row>
    <row r="305" spans="2:27" s="2" customFormat="1" ht="13.5" customHeight="1" x14ac:dyDescent="0.15">
      <c r="B305" s="16"/>
      <c r="C305" s="36" t="s">
        <v>344</v>
      </c>
      <c r="D305" s="36" t="s">
        <v>418</v>
      </c>
      <c r="E305" s="37">
        <v>1</v>
      </c>
      <c r="F305" s="38" t="s">
        <v>125</v>
      </c>
      <c r="G305" s="39" t="str">
        <f>IF(F305="","",IF(X305="","",IF(E305=1,"",W305*Y305)))</f>
        <v/>
      </c>
      <c r="H305" s="40" t="str">
        <f>IF(F305="","",IF(X305="","",IF(E305=1,W305*Y305,G305*E305)))</f>
        <v/>
      </c>
      <c r="I305" s="42" t="str">
        <f>IF(F305="","",IF(X305=1,"積算実務ﾏﾆｭｱﾙ機械P."&amp;AA305,IF(X305=2,Z305&amp;AA305,IF(X305=3,"別紙明細-"&amp;AA305,""))))</f>
        <v/>
      </c>
      <c r="J305" s="1"/>
      <c r="L305" s="7"/>
      <c r="M305" s="7"/>
      <c r="N305" s="7"/>
      <c r="O305" s="7"/>
      <c r="P305" s="8"/>
      <c r="Q305" s="17"/>
      <c r="R305" s="7"/>
      <c r="S305" s="7"/>
      <c r="T305" s="9"/>
      <c r="W305" s="201"/>
      <c r="X305" s="201"/>
      <c r="Y305" s="202" t="str">
        <f t="shared" si="11"/>
        <v/>
      </c>
      <c r="Z305" s="201"/>
      <c r="AA305" s="201"/>
    </row>
    <row r="306" spans="2:27" s="2" customFormat="1" ht="13.5" customHeight="1" x14ac:dyDescent="0.15">
      <c r="B306" s="15"/>
      <c r="C306" s="31"/>
      <c r="D306" s="31"/>
      <c r="E306" s="32"/>
      <c r="F306" s="33"/>
      <c r="G306" s="34"/>
      <c r="H306" s="35"/>
      <c r="I306" s="41"/>
      <c r="J306" s="1"/>
      <c r="L306" s="3"/>
      <c r="M306" s="3"/>
      <c r="N306" s="3"/>
      <c r="O306" s="3"/>
      <c r="P306" s="4"/>
      <c r="Q306" s="49"/>
      <c r="R306" s="3"/>
      <c r="S306" s="3"/>
      <c r="T306" s="6"/>
      <c r="W306" s="199"/>
      <c r="X306" s="199"/>
      <c r="Y306" s="200"/>
      <c r="Z306" s="199"/>
      <c r="AA306" s="199"/>
    </row>
    <row r="307" spans="2:27" s="2" customFormat="1" ht="13.5" customHeight="1" x14ac:dyDescent="0.15">
      <c r="B307" s="16"/>
      <c r="C307" s="36" t="s">
        <v>344</v>
      </c>
      <c r="D307" s="36" t="s">
        <v>419</v>
      </c>
      <c r="E307" s="37">
        <v>1</v>
      </c>
      <c r="F307" s="38" t="s">
        <v>125</v>
      </c>
      <c r="G307" s="39" t="str">
        <f>IF(F307="","",IF(X307="","",IF(E307=1,"",W307*Y307)))</f>
        <v/>
      </c>
      <c r="H307" s="40" t="str">
        <f>IF(F307="","",IF(X307="","",IF(E307=1,W307*Y307,G307*E307)))</f>
        <v/>
      </c>
      <c r="I307" s="42" t="str">
        <f>IF(F307="","",IF(X307=1,"積算実務ﾏﾆｭｱﾙ機械P."&amp;AA307,IF(X307=2,Z307&amp;AA307,IF(X307=3,"別紙明細-"&amp;AA307,""))))</f>
        <v/>
      </c>
      <c r="J307" s="1"/>
      <c r="L307" s="7"/>
      <c r="M307" s="7"/>
      <c r="N307" s="7"/>
      <c r="O307" s="7"/>
      <c r="P307" s="8"/>
      <c r="Q307" s="17"/>
      <c r="R307" s="7"/>
      <c r="S307" s="7"/>
      <c r="T307" s="9"/>
      <c r="W307" s="201"/>
      <c r="X307" s="201"/>
      <c r="Y307" s="202" t="str">
        <f t="shared" si="11"/>
        <v/>
      </c>
      <c r="Z307" s="201"/>
      <c r="AA307" s="201"/>
    </row>
    <row r="308" spans="2:27" s="2" customFormat="1" ht="13.5" customHeight="1" x14ac:dyDescent="0.15">
      <c r="B308" s="15"/>
      <c r="C308" s="31"/>
      <c r="D308" s="31"/>
      <c r="E308" s="32"/>
      <c r="F308" s="33"/>
      <c r="G308" s="34"/>
      <c r="H308" s="35"/>
      <c r="I308" s="41"/>
      <c r="J308" s="1"/>
      <c r="L308" s="3"/>
      <c r="M308" s="3"/>
      <c r="N308" s="3"/>
      <c r="O308" s="3"/>
      <c r="P308" s="4"/>
      <c r="Q308" s="49"/>
      <c r="R308" s="3"/>
      <c r="S308" s="3"/>
      <c r="T308" s="6"/>
      <c r="W308" s="199"/>
      <c r="X308" s="199"/>
      <c r="Y308" s="200"/>
      <c r="Z308" s="199"/>
      <c r="AA308" s="199"/>
    </row>
    <row r="309" spans="2:27" s="2" customFormat="1" ht="13.5" customHeight="1" x14ac:dyDescent="0.15">
      <c r="B309" s="16"/>
      <c r="C309" s="36" t="s">
        <v>420</v>
      </c>
      <c r="D309" s="36" t="s">
        <v>409</v>
      </c>
      <c r="E309" s="37">
        <v>2</v>
      </c>
      <c r="F309" s="38" t="s">
        <v>125</v>
      </c>
      <c r="G309" s="39" t="str">
        <f>IF(F309="","",IF(X309="","",IF(E309=1,"",W309*Y309)))</f>
        <v/>
      </c>
      <c r="H309" s="40" t="str">
        <f>IF(F309="","",IF(X309="","",IF(E309=1,W309*Y309,G309*E309)))</f>
        <v/>
      </c>
      <c r="I309" s="42" t="str">
        <f>IF(F309="","",IF(X309=1,"積算実務ﾏﾆｭｱﾙ機械P."&amp;AA309,IF(X309=2,Z309&amp;AA309,IF(X309=3,"別紙明細-"&amp;AA309,""))))</f>
        <v/>
      </c>
      <c r="J309" s="1"/>
      <c r="L309" s="7"/>
      <c r="M309" s="7"/>
      <c r="N309" s="7"/>
      <c r="O309" s="7"/>
      <c r="P309" s="8"/>
      <c r="Q309" s="17"/>
      <c r="R309" s="7"/>
      <c r="S309" s="7"/>
      <c r="T309" s="9"/>
      <c r="W309" s="201"/>
      <c r="X309" s="201"/>
      <c r="Y309" s="202" t="str">
        <f t="shared" si="11"/>
        <v/>
      </c>
      <c r="Z309" s="201"/>
      <c r="AA309" s="201"/>
    </row>
    <row r="310" spans="2:27" s="2" customFormat="1" ht="13.5" customHeight="1" x14ac:dyDescent="0.15">
      <c r="B310" s="15"/>
      <c r="C310" s="31"/>
      <c r="D310" s="31"/>
      <c r="E310" s="32"/>
      <c r="F310" s="33"/>
      <c r="G310" s="34"/>
      <c r="H310" s="35"/>
      <c r="I310" s="41"/>
      <c r="J310" s="1"/>
      <c r="L310" s="3"/>
      <c r="M310" s="3"/>
      <c r="N310" s="3"/>
      <c r="O310" s="3"/>
      <c r="P310" s="4"/>
      <c r="Q310" s="49"/>
      <c r="R310" s="3"/>
      <c r="S310" s="3"/>
      <c r="T310" s="6"/>
      <c r="W310" s="199"/>
      <c r="X310" s="199"/>
      <c r="Y310" s="200"/>
      <c r="Z310" s="199"/>
      <c r="AA310" s="199"/>
    </row>
    <row r="311" spans="2:27" s="2" customFormat="1" ht="13.5" customHeight="1" x14ac:dyDescent="0.15">
      <c r="B311" s="16"/>
      <c r="C311" s="36" t="s">
        <v>421</v>
      </c>
      <c r="D311" s="36" t="s">
        <v>422</v>
      </c>
      <c r="E311" s="37">
        <v>2</v>
      </c>
      <c r="F311" s="38" t="s">
        <v>125</v>
      </c>
      <c r="G311" s="39" t="str">
        <f>IF(F311="","",IF(X311="","",IF(E311=1,"",W311*Y311)))</f>
        <v/>
      </c>
      <c r="H311" s="40" t="str">
        <f>IF(F311="","",IF(X311="","",IF(E311=1,W311*Y311,G311*E311)))</f>
        <v/>
      </c>
      <c r="I311" s="42" t="str">
        <f>IF(F311="","",IF(X311=1,"積算実務ﾏﾆｭｱﾙ機械P."&amp;AA311,IF(X311=2,Z311&amp;AA311,IF(X311=3,"別紙明細-"&amp;AA311,""))))</f>
        <v/>
      </c>
      <c r="J311" s="1"/>
      <c r="L311" s="7"/>
      <c r="M311" s="7"/>
      <c r="N311" s="7"/>
      <c r="O311" s="7"/>
      <c r="P311" s="8"/>
      <c r="Q311" s="17"/>
      <c r="R311" s="7"/>
      <c r="S311" s="7"/>
      <c r="T311" s="9"/>
      <c r="W311" s="201"/>
      <c r="X311" s="201"/>
      <c r="Y311" s="202" t="str">
        <f t="shared" si="11"/>
        <v/>
      </c>
      <c r="Z311" s="201"/>
      <c r="AA311" s="201"/>
    </row>
    <row r="312" spans="2:27" s="2" customFormat="1" ht="13.5" customHeight="1" x14ac:dyDescent="0.15">
      <c r="B312" s="15"/>
      <c r="C312" s="31"/>
      <c r="D312" s="31"/>
      <c r="E312" s="32"/>
      <c r="F312" s="33"/>
      <c r="G312" s="34"/>
      <c r="H312" s="35"/>
      <c r="I312" s="41"/>
      <c r="J312" s="1"/>
      <c r="L312" s="3"/>
      <c r="M312" s="3"/>
      <c r="N312" s="3"/>
      <c r="O312" s="3"/>
      <c r="P312" s="4"/>
      <c r="Q312" s="49"/>
      <c r="R312" s="3"/>
      <c r="S312" s="3"/>
      <c r="T312" s="6"/>
      <c r="W312" s="199"/>
      <c r="X312" s="199"/>
      <c r="Y312" s="200"/>
      <c r="Z312" s="199"/>
      <c r="AA312" s="199"/>
    </row>
    <row r="313" spans="2:27" s="2" customFormat="1" ht="13.5" customHeight="1" x14ac:dyDescent="0.15">
      <c r="B313" s="16"/>
      <c r="C313" s="36" t="s">
        <v>423</v>
      </c>
      <c r="D313" s="36" t="s">
        <v>424</v>
      </c>
      <c r="E313" s="37">
        <v>2</v>
      </c>
      <c r="F313" s="38" t="s">
        <v>125</v>
      </c>
      <c r="G313" s="39" t="str">
        <f>IF(F313="","",IF(X313="","",IF(E313=1,"",W313*Y313)))</f>
        <v/>
      </c>
      <c r="H313" s="40" t="str">
        <f>IF(F313="","",IF(X313="","",IF(E313=1,W313*Y313,G313*E313)))</f>
        <v/>
      </c>
      <c r="I313" s="42" t="str">
        <f>IF(F313="","",IF(X313=1,"積算実務ﾏﾆｭｱﾙ機械P."&amp;AA313,IF(X313=2,Z313&amp;AA313,IF(X313=3,"別紙明細-"&amp;AA313,""))))</f>
        <v/>
      </c>
      <c r="J313" s="1"/>
      <c r="L313" s="7"/>
      <c r="M313" s="7"/>
      <c r="N313" s="7"/>
      <c r="O313" s="7"/>
      <c r="P313" s="8"/>
      <c r="Q313" s="17"/>
      <c r="R313" s="7"/>
      <c r="S313" s="7"/>
      <c r="T313" s="9"/>
      <c r="W313" s="201"/>
      <c r="X313" s="201"/>
      <c r="Y313" s="202" t="str">
        <f t="shared" si="11"/>
        <v/>
      </c>
      <c r="Z313" s="201"/>
      <c r="AA313" s="201"/>
    </row>
    <row r="314" spans="2:27" s="2" customFormat="1" ht="13.5" customHeight="1" x14ac:dyDescent="0.15">
      <c r="B314" s="15"/>
      <c r="C314" s="31"/>
      <c r="D314" s="31"/>
      <c r="E314" s="32"/>
      <c r="F314" s="33"/>
      <c r="G314" s="34"/>
      <c r="H314" s="35"/>
      <c r="I314" s="41"/>
      <c r="J314" s="1"/>
      <c r="L314" s="3"/>
      <c r="M314" s="3"/>
      <c r="N314" s="3"/>
      <c r="O314" s="3"/>
      <c r="P314" s="4"/>
      <c r="Q314" s="49"/>
      <c r="R314" s="3"/>
      <c r="S314" s="3"/>
      <c r="T314" s="6"/>
      <c r="W314" s="199"/>
      <c r="X314" s="199"/>
      <c r="Y314" s="200"/>
      <c r="Z314" s="199"/>
      <c r="AA314" s="199"/>
    </row>
    <row r="315" spans="2:27" s="2" customFormat="1" ht="13.5" customHeight="1" x14ac:dyDescent="0.15">
      <c r="B315" s="16"/>
      <c r="C315" s="36" t="s">
        <v>423</v>
      </c>
      <c r="D315" s="36" t="s">
        <v>425</v>
      </c>
      <c r="E315" s="37">
        <v>1</v>
      </c>
      <c r="F315" s="38" t="s">
        <v>125</v>
      </c>
      <c r="G315" s="39" t="str">
        <f>IF(F315="","",IF(X315="","",IF(E315=1,"",W315*Y315)))</f>
        <v/>
      </c>
      <c r="H315" s="40" t="str">
        <f>IF(F315="","",IF(X315="","",IF(E315=1,W315*Y315,G315*E315)))</f>
        <v/>
      </c>
      <c r="I315" s="42" t="str">
        <f>IF(F315="","",IF(X315=1,"積算実務ﾏﾆｭｱﾙ機械P."&amp;AA315,IF(X315=2,Z315&amp;AA315,IF(X315=3,"別紙明細-"&amp;AA315,""))))</f>
        <v/>
      </c>
      <c r="J315" s="1"/>
      <c r="L315" s="7"/>
      <c r="M315" s="7"/>
      <c r="N315" s="7"/>
      <c r="O315" s="7"/>
      <c r="P315" s="8"/>
      <c r="Q315" s="17"/>
      <c r="R315" s="7"/>
      <c r="S315" s="7"/>
      <c r="T315" s="9"/>
      <c r="W315" s="201"/>
      <c r="X315" s="201"/>
      <c r="Y315" s="202" t="str">
        <f t="shared" si="11"/>
        <v/>
      </c>
      <c r="Z315" s="201"/>
      <c r="AA315" s="201"/>
    </row>
    <row r="316" spans="2:27" s="2" customFormat="1" ht="13.5" customHeight="1" x14ac:dyDescent="0.15">
      <c r="B316" s="15"/>
      <c r="C316" s="31"/>
      <c r="D316" s="31"/>
      <c r="E316" s="32"/>
      <c r="F316" s="33"/>
      <c r="G316" s="34"/>
      <c r="H316" s="35"/>
      <c r="I316" s="41"/>
      <c r="J316" s="1"/>
      <c r="L316" s="3"/>
      <c r="M316" s="3"/>
      <c r="N316" s="3"/>
      <c r="O316" s="3"/>
      <c r="P316" s="4"/>
      <c r="Q316" s="49"/>
      <c r="R316" s="3"/>
      <c r="S316" s="3"/>
      <c r="T316" s="6"/>
      <c r="W316" s="199"/>
      <c r="X316" s="199"/>
      <c r="Y316" s="200"/>
      <c r="Z316" s="199"/>
      <c r="AA316" s="199"/>
    </row>
    <row r="317" spans="2:27" s="2" customFormat="1" ht="13.5" customHeight="1" x14ac:dyDescent="0.15">
      <c r="B317" s="16"/>
      <c r="C317" s="36" t="s">
        <v>423</v>
      </c>
      <c r="D317" s="36" t="s">
        <v>426</v>
      </c>
      <c r="E317" s="37">
        <v>2</v>
      </c>
      <c r="F317" s="38" t="s">
        <v>125</v>
      </c>
      <c r="G317" s="39" t="str">
        <f>IF(F317="","",IF(X317="","",IF(E317=1,"",W317*Y317)))</f>
        <v/>
      </c>
      <c r="H317" s="40" t="str">
        <f>IF(F317="","",IF(X317="","",IF(E317=1,W317*Y317,G317*E317)))</f>
        <v/>
      </c>
      <c r="I317" s="42" t="str">
        <f>IF(F317="","",IF(X317=1,"積算実務ﾏﾆｭｱﾙ機械P."&amp;AA317,IF(X317=2,Z317&amp;AA317,IF(X317=3,"別紙明細-"&amp;AA317,""))))</f>
        <v/>
      </c>
      <c r="J317" s="1"/>
      <c r="L317" s="7"/>
      <c r="M317" s="7"/>
      <c r="N317" s="7"/>
      <c r="O317" s="7"/>
      <c r="P317" s="8"/>
      <c r="Q317" s="17"/>
      <c r="R317" s="7"/>
      <c r="S317" s="7"/>
      <c r="T317" s="9"/>
      <c r="W317" s="201"/>
      <c r="X317" s="201"/>
      <c r="Y317" s="202" t="str">
        <f t="shared" si="11"/>
        <v/>
      </c>
      <c r="Z317" s="201"/>
      <c r="AA317" s="201"/>
    </row>
    <row r="318" spans="2:27" s="2" customFormat="1" ht="13.5" customHeight="1" x14ac:dyDescent="0.15">
      <c r="B318" s="15"/>
      <c r="C318" s="31"/>
      <c r="D318" s="31"/>
      <c r="E318" s="32"/>
      <c r="F318" s="33"/>
      <c r="G318" s="34"/>
      <c r="H318" s="35"/>
      <c r="I318" s="41"/>
      <c r="J318" s="1"/>
      <c r="L318" s="3"/>
      <c r="M318" s="3"/>
      <c r="N318" s="3"/>
      <c r="O318" s="3"/>
      <c r="P318" s="4"/>
      <c r="Q318" s="49"/>
      <c r="R318" s="3"/>
      <c r="S318" s="3"/>
      <c r="T318" s="6"/>
      <c r="W318" s="199"/>
      <c r="X318" s="199"/>
      <c r="Y318" s="200"/>
      <c r="Z318" s="199"/>
      <c r="AA318" s="199"/>
    </row>
    <row r="319" spans="2:27" s="2" customFormat="1" ht="13.5" customHeight="1" x14ac:dyDescent="0.15">
      <c r="B319" s="16"/>
      <c r="C319" s="36" t="s">
        <v>423</v>
      </c>
      <c r="D319" s="36" t="s">
        <v>427</v>
      </c>
      <c r="E319" s="37">
        <v>4</v>
      </c>
      <c r="F319" s="38" t="s">
        <v>125</v>
      </c>
      <c r="G319" s="39" t="str">
        <f>IF(F319="","",IF(X319="","",IF(E319=1,"",W319*Y319)))</f>
        <v/>
      </c>
      <c r="H319" s="40" t="str">
        <f>IF(F319="","",IF(X319="","",IF(E319=1,W319*Y319,G319*E319)))</f>
        <v/>
      </c>
      <c r="I319" s="42" t="str">
        <f>IF(F319="","",IF(X319=1,"積算実務ﾏﾆｭｱﾙ機械P."&amp;AA319,IF(X319=2,Z319&amp;AA319,IF(X319=3,"別紙明細-"&amp;AA319,""))))</f>
        <v/>
      </c>
      <c r="J319" s="1"/>
      <c r="L319" s="7"/>
      <c r="M319" s="7"/>
      <c r="N319" s="7"/>
      <c r="O319" s="7"/>
      <c r="P319" s="8"/>
      <c r="Q319" s="17"/>
      <c r="R319" s="7"/>
      <c r="S319" s="7"/>
      <c r="T319" s="9"/>
      <c r="W319" s="201"/>
      <c r="X319" s="201"/>
      <c r="Y319" s="202" t="str">
        <f t="shared" si="11"/>
        <v/>
      </c>
      <c r="Z319" s="201"/>
      <c r="AA319" s="201"/>
    </row>
    <row r="320" spans="2:27" s="2" customFormat="1" ht="13.5" customHeight="1" x14ac:dyDescent="0.15">
      <c r="B320" s="15"/>
      <c r="C320" s="31"/>
      <c r="D320" s="31"/>
      <c r="E320" s="32"/>
      <c r="F320" s="33"/>
      <c r="G320" s="34"/>
      <c r="H320" s="35"/>
      <c r="I320" s="41"/>
      <c r="J320" s="1"/>
      <c r="L320" s="3"/>
      <c r="M320" s="3"/>
      <c r="N320" s="3"/>
      <c r="O320" s="3"/>
      <c r="P320" s="4"/>
      <c r="Q320" s="49"/>
      <c r="R320" s="3"/>
      <c r="S320" s="3"/>
      <c r="T320" s="6"/>
      <c r="W320" s="199"/>
      <c r="X320" s="199"/>
      <c r="Y320" s="200"/>
      <c r="Z320" s="199"/>
      <c r="AA320" s="199"/>
    </row>
    <row r="321" spans="2:27" s="2" customFormat="1" ht="13.5" customHeight="1" x14ac:dyDescent="0.15">
      <c r="B321" s="16"/>
      <c r="C321" s="36" t="s">
        <v>423</v>
      </c>
      <c r="D321" s="36" t="s">
        <v>428</v>
      </c>
      <c r="E321" s="37">
        <v>1</v>
      </c>
      <c r="F321" s="38" t="s">
        <v>125</v>
      </c>
      <c r="G321" s="39" t="str">
        <f>IF(F321="","",IF(X321="","",IF(E321=1,"",W321*Y321)))</f>
        <v/>
      </c>
      <c r="H321" s="40" t="str">
        <f>IF(F321="","",IF(X321="","",IF(E321=1,W321*Y321,G321*E321)))</f>
        <v/>
      </c>
      <c r="I321" s="42" t="str">
        <f>IF(F321="","",IF(X321=1,"積算実務ﾏﾆｭｱﾙ機械P."&amp;AA321,IF(X321=2,Z321&amp;AA321,IF(X321=3,"別紙明細-"&amp;AA321,""))))</f>
        <v/>
      </c>
      <c r="J321" s="1"/>
      <c r="L321" s="7"/>
      <c r="M321" s="7"/>
      <c r="N321" s="7"/>
      <c r="O321" s="7"/>
      <c r="P321" s="8"/>
      <c r="Q321" s="17"/>
      <c r="R321" s="7"/>
      <c r="S321" s="7"/>
      <c r="T321" s="9"/>
      <c r="W321" s="201"/>
      <c r="X321" s="201"/>
      <c r="Y321" s="202" t="str">
        <f t="shared" si="11"/>
        <v/>
      </c>
      <c r="Z321" s="201"/>
      <c r="AA321" s="201"/>
    </row>
    <row r="322" spans="2:27" s="2" customFormat="1" ht="13.5" customHeight="1" x14ac:dyDescent="0.15">
      <c r="B322" s="15"/>
      <c r="C322" s="31"/>
      <c r="D322" s="31"/>
      <c r="E322" s="32"/>
      <c r="F322" s="33"/>
      <c r="G322" s="34"/>
      <c r="H322" s="35"/>
      <c r="I322" s="41"/>
      <c r="J322" s="1"/>
      <c r="L322" s="3"/>
      <c r="M322" s="3"/>
      <c r="N322" s="3"/>
      <c r="O322" s="3"/>
      <c r="P322" s="4"/>
      <c r="Q322" s="49"/>
      <c r="R322" s="3"/>
      <c r="S322" s="3"/>
      <c r="T322" s="6"/>
      <c r="W322" s="199"/>
      <c r="X322" s="199"/>
      <c r="Y322" s="200"/>
      <c r="Z322" s="199"/>
      <c r="AA322" s="199"/>
    </row>
    <row r="323" spans="2:27" s="2" customFormat="1" ht="13.5" customHeight="1" x14ac:dyDescent="0.15">
      <c r="B323" s="16"/>
      <c r="C323" s="36" t="s">
        <v>429</v>
      </c>
      <c r="D323" s="36" t="s">
        <v>430</v>
      </c>
      <c r="E323" s="37">
        <v>5</v>
      </c>
      <c r="F323" s="38" t="s">
        <v>125</v>
      </c>
      <c r="G323" s="39" t="str">
        <f>IF(F323="","",IF(X323="","",IF(E323=1,"",W323*Y323)))</f>
        <v/>
      </c>
      <c r="H323" s="40" t="str">
        <f>IF(F323="","",IF(X323="","",IF(E323=1,W323*Y323,G323*E323)))</f>
        <v/>
      </c>
      <c r="I323" s="42" t="str">
        <f>IF(F323="","",IF(X323=1,"積算実務ﾏﾆｭｱﾙ機械P."&amp;AA323,IF(X323=2,Z323&amp;AA323,IF(X323=3,"別紙明細-"&amp;AA323,""))))</f>
        <v/>
      </c>
      <c r="J323" s="1"/>
      <c r="L323" s="7"/>
      <c r="M323" s="7"/>
      <c r="N323" s="7"/>
      <c r="O323" s="7"/>
      <c r="P323" s="8"/>
      <c r="Q323" s="17"/>
      <c r="R323" s="7"/>
      <c r="S323" s="7"/>
      <c r="T323" s="9"/>
      <c r="W323" s="201"/>
      <c r="X323" s="201"/>
      <c r="Y323" s="202" t="str">
        <f t="shared" si="11"/>
        <v/>
      </c>
      <c r="Z323" s="201"/>
      <c r="AA323" s="201"/>
    </row>
    <row r="324" spans="2:27" s="2" customFormat="1" ht="13.5" customHeight="1" x14ac:dyDescent="0.15">
      <c r="B324" s="15"/>
      <c r="C324" s="31"/>
      <c r="D324" s="31"/>
      <c r="E324" s="32"/>
      <c r="F324" s="33"/>
      <c r="G324" s="34"/>
      <c r="H324" s="35"/>
      <c r="I324" s="41"/>
      <c r="J324" s="1"/>
      <c r="L324" s="3"/>
      <c r="M324" s="3"/>
      <c r="N324" s="3"/>
      <c r="O324" s="3"/>
      <c r="P324" s="4"/>
      <c r="Q324" s="49"/>
      <c r="R324" s="3"/>
      <c r="S324" s="3"/>
      <c r="T324" s="6"/>
      <c r="W324" s="199"/>
      <c r="X324" s="199"/>
      <c r="Y324" s="200"/>
      <c r="Z324" s="199"/>
      <c r="AA324" s="199"/>
    </row>
    <row r="325" spans="2:27" s="2" customFormat="1" ht="13.5" customHeight="1" x14ac:dyDescent="0.15">
      <c r="B325" s="16"/>
      <c r="C325" s="36" t="s">
        <v>429</v>
      </c>
      <c r="D325" s="36" t="s">
        <v>431</v>
      </c>
      <c r="E325" s="37">
        <v>1</v>
      </c>
      <c r="F325" s="38" t="s">
        <v>125</v>
      </c>
      <c r="G325" s="39" t="str">
        <f>IF(F325="","",IF(X325="","",IF(E325=1,"",W325*Y325)))</f>
        <v/>
      </c>
      <c r="H325" s="40" t="str">
        <f>IF(F325="","",IF(X325="","",IF(E325=1,W325*Y325,G325*E325)))</f>
        <v/>
      </c>
      <c r="I325" s="42" t="str">
        <f>IF(F325="","",IF(X325=1,"積算実務ﾏﾆｭｱﾙ機械P."&amp;AA325,IF(X325=2,Z325&amp;AA325,IF(X325=3,"別紙明細-"&amp;AA325,""))))</f>
        <v/>
      </c>
      <c r="J325" s="1"/>
      <c r="L325" s="7"/>
      <c r="M325" s="7"/>
      <c r="N325" s="7"/>
      <c r="O325" s="7"/>
      <c r="P325" s="8"/>
      <c r="Q325" s="17"/>
      <c r="R325" s="7"/>
      <c r="S325" s="7"/>
      <c r="T325" s="9"/>
      <c r="W325" s="201"/>
      <c r="X325" s="201"/>
      <c r="Y325" s="202" t="str">
        <f t="shared" si="11"/>
        <v/>
      </c>
      <c r="Z325" s="201"/>
      <c r="AA325" s="201"/>
    </row>
    <row r="326" spans="2:27" s="2" customFormat="1" ht="13.5" customHeight="1" x14ac:dyDescent="0.15">
      <c r="B326" s="15"/>
      <c r="C326" s="31"/>
      <c r="D326" s="31"/>
      <c r="E326" s="32"/>
      <c r="F326" s="33"/>
      <c r="G326" s="34"/>
      <c r="H326" s="35"/>
      <c r="I326" s="41"/>
      <c r="J326" s="1"/>
      <c r="L326" s="3"/>
      <c r="M326" s="3"/>
      <c r="N326" s="3"/>
      <c r="O326" s="3"/>
      <c r="P326" s="4"/>
      <c r="Q326" s="49"/>
      <c r="R326" s="3"/>
      <c r="S326" s="3"/>
      <c r="T326" s="6"/>
      <c r="W326" s="199"/>
      <c r="X326" s="199"/>
      <c r="Y326" s="200"/>
      <c r="Z326" s="199"/>
      <c r="AA326" s="199"/>
    </row>
    <row r="327" spans="2:27" s="2" customFormat="1" ht="13.5" customHeight="1" x14ac:dyDescent="0.15">
      <c r="B327" s="16"/>
      <c r="C327" s="36" t="s">
        <v>536</v>
      </c>
      <c r="D327" s="36" t="s">
        <v>432</v>
      </c>
      <c r="E327" s="37">
        <v>1</v>
      </c>
      <c r="F327" s="38" t="s">
        <v>125</v>
      </c>
      <c r="G327" s="39" t="str">
        <f>IF(F327="","",IF(X327="","",IF(E327=1,"",W327*Y327)))</f>
        <v/>
      </c>
      <c r="H327" s="40" t="str">
        <f>IF(F327="","",IF(X327="","",IF(E327=1,W327*Y327,G327*E327)))</f>
        <v/>
      </c>
      <c r="I327" s="42" t="str">
        <f>IF(F327="","",IF(X327=1,"積算実務ﾏﾆｭｱﾙ機械P."&amp;AA327,IF(X327=2,Z327&amp;AA327,IF(X327=3,"別紙明細-"&amp;AA327,""))))</f>
        <v/>
      </c>
      <c r="J327" s="1"/>
      <c r="L327" s="7"/>
      <c r="M327" s="7"/>
      <c r="N327" s="7"/>
      <c r="O327" s="7"/>
      <c r="P327" s="8"/>
      <c r="Q327" s="17"/>
      <c r="R327" s="7"/>
      <c r="S327" s="7"/>
      <c r="T327" s="9"/>
      <c r="W327" s="201"/>
      <c r="X327" s="201"/>
      <c r="Y327" s="202" t="str">
        <f t="shared" si="11"/>
        <v/>
      </c>
      <c r="Z327" s="201"/>
      <c r="AA327" s="201"/>
    </row>
    <row r="328" spans="2:27" s="2" customFormat="1" ht="13.5" customHeight="1" x14ac:dyDescent="0.15">
      <c r="B328" s="15"/>
      <c r="C328" s="31"/>
      <c r="D328" s="31"/>
      <c r="E328" s="32"/>
      <c r="F328" s="33"/>
      <c r="G328" s="34"/>
      <c r="H328" s="35"/>
      <c r="I328" s="41"/>
      <c r="J328" s="1"/>
      <c r="L328" s="3"/>
      <c r="M328" s="3"/>
      <c r="N328" s="3"/>
      <c r="O328" s="3"/>
      <c r="P328" s="4"/>
      <c r="Q328" s="49"/>
      <c r="R328" s="3"/>
      <c r="S328" s="3"/>
      <c r="T328" s="6"/>
      <c r="W328" s="199"/>
      <c r="X328" s="199"/>
      <c r="Y328" s="200"/>
      <c r="Z328" s="199"/>
      <c r="AA328" s="199"/>
    </row>
    <row r="329" spans="2:27" s="2" customFormat="1" ht="13.5" customHeight="1" x14ac:dyDescent="0.15">
      <c r="B329" s="16"/>
      <c r="C329" s="36" t="s">
        <v>536</v>
      </c>
      <c r="D329" s="36" t="s">
        <v>433</v>
      </c>
      <c r="E329" s="37">
        <v>3</v>
      </c>
      <c r="F329" s="38" t="s">
        <v>125</v>
      </c>
      <c r="G329" s="39" t="str">
        <f>IF(F329="","",IF(X329="","",IF(E329=1,"",W329*Y329)))</f>
        <v/>
      </c>
      <c r="H329" s="40" t="str">
        <f>IF(F329="","",IF(X329="","",IF(E329=1,W329*Y329,G329*E329)))</f>
        <v/>
      </c>
      <c r="I329" s="42" t="str">
        <f>IF(F329="","",IF(X329=1,"積算実務ﾏﾆｭｱﾙ機械P."&amp;AA329,IF(X329=2,Z329&amp;AA329,IF(X329=3,"別紙明細-"&amp;AA329,""))))</f>
        <v/>
      </c>
      <c r="J329" s="1"/>
      <c r="L329" s="7"/>
      <c r="M329" s="7"/>
      <c r="N329" s="7"/>
      <c r="O329" s="7"/>
      <c r="P329" s="8"/>
      <c r="Q329" s="17"/>
      <c r="R329" s="7"/>
      <c r="S329" s="7"/>
      <c r="T329" s="9"/>
      <c r="W329" s="201"/>
      <c r="X329" s="201"/>
      <c r="Y329" s="202" t="str">
        <f t="shared" si="11"/>
        <v/>
      </c>
      <c r="Z329" s="201"/>
      <c r="AA329" s="201"/>
    </row>
    <row r="330" spans="2:27" s="2" customFormat="1" ht="13.5" customHeight="1" x14ac:dyDescent="0.15">
      <c r="B330" s="15"/>
      <c r="C330" s="31"/>
      <c r="D330" s="31"/>
      <c r="E330" s="32"/>
      <c r="F330" s="33"/>
      <c r="G330" s="34"/>
      <c r="H330" s="35"/>
      <c r="I330" s="41"/>
      <c r="J330" s="1"/>
      <c r="L330" s="3"/>
      <c r="M330" s="3"/>
      <c r="N330" s="3"/>
      <c r="O330" s="3"/>
      <c r="P330" s="4"/>
      <c r="Q330" s="49"/>
      <c r="R330" s="3"/>
      <c r="S330" s="3"/>
      <c r="T330" s="6"/>
      <c r="W330" s="199"/>
      <c r="X330" s="199"/>
      <c r="Y330" s="200"/>
      <c r="Z330" s="199"/>
      <c r="AA330" s="199"/>
    </row>
    <row r="331" spans="2:27" s="2" customFormat="1" ht="13.5" customHeight="1" x14ac:dyDescent="0.15">
      <c r="B331" s="16"/>
      <c r="C331" s="36" t="s">
        <v>434</v>
      </c>
      <c r="D331" s="36" t="s">
        <v>435</v>
      </c>
      <c r="E331" s="37">
        <v>1</v>
      </c>
      <c r="F331" s="38" t="s">
        <v>125</v>
      </c>
      <c r="G331" s="39" t="str">
        <f>IF(F331="","",IF(X331="","",IF(E331=1,"",W331*Y331)))</f>
        <v/>
      </c>
      <c r="H331" s="40" t="str">
        <f>IF(F331="","",IF(X331="","",IF(E331=1,W331*Y331,G331*E331)))</f>
        <v/>
      </c>
      <c r="I331" s="42" t="str">
        <f>IF(F331="","",IF(X331=1,"積算実務ﾏﾆｭｱﾙ機械P."&amp;AA331,IF(X331=2,Z331&amp;AA331,IF(X331=3,"別紙明細-"&amp;AA331,""))))</f>
        <v/>
      </c>
      <c r="J331" s="1"/>
      <c r="L331" s="7"/>
      <c r="M331" s="7"/>
      <c r="N331" s="7"/>
      <c r="O331" s="7"/>
      <c r="P331" s="8"/>
      <c r="Q331" s="17"/>
      <c r="R331" s="7"/>
      <c r="S331" s="7"/>
      <c r="T331" s="9"/>
      <c r="W331" s="201"/>
      <c r="X331" s="201"/>
      <c r="Y331" s="202" t="str">
        <f t="shared" si="11"/>
        <v/>
      </c>
      <c r="Z331" s="201"/>
      <c r="AA331" s="201"/>
    </row>
    <row r="332" spans="2:27" s="2" customFormat="1" ht="13.5" customHeight="1" x14ac:dyDescent="0.15">
      <c r="B332" s="15"/>
      <c r="C332" s="31"/>
      <c r="D332" s="31"/>
      <c r="E332" s="32"/>
      <c r="F332" s="33"/>
      <c r="G332" s="34"/>
      <c r="H332" s="35"/>
      <c r="I332" s="41"/>
      <c r="J332" s="1"/>
      <c r="L332" s="3"/>
      <c r="M332" s="3"/>
      <c r="N332" s="3"/>
      <c r="O332" s="3"/>
      <c r="P332" s="4"/>
      <c r="Q332" s="49"/>
      <c r="R332" s="3"/>
      <c r="S332" s="3"/>
      <c r="T332" s="6"/>
      <c r="W332" s="199"/>
      <c r="X332" s="199"/>
      <c r="Y332" s="200"/>
      <c r="Z332" s="199"/>
      <c r="AA332" s="199"/>
    </row>
    <row r="333" spans="2:27" s="2" customFormat="1" ht="13.5" customHeight="1" x14ac:dyDescent="0.15">
      <c r="B333" s="16"/>
      <c r="C333" s="36" t="s">
        <v>436</v>
      </c>
      <c r="D333" s="36" t="s">
        <v>409</v>
      </c>
      <c r="E333" s="37">
        <v>1</v>
      </c>
      <c r="F333" s="38" t="s">
        <v>125</v>
      </c>
      <c r="G333" s="39" t="str">
        <f>IF(F333="","",IF(X333="","",IF(E333=1,"",W333*Y333)))</f>
        <v/>
      </c>
      <c r="H333" s="40" t="str">
        <f>IF(F333="","",IF(X333="","",IF(E333=1,W333*Y333,G333*E333)))</f>
        <v/>
      </c>
      <c r="I333" s="42" t="str">
        <f>IF(F333="","",IF(X333=1,"積算実務ﾏﾆｭｱﾙ機械P."&amp;AA333,IF(X333=2,Z333&amp;AA333,IF(X333=3,"別紙明細-"&amp;AA333,""))))</f>
        <v/>
      </c>
      <c r="J333" s="1"/>
      <c r="L333" s="7"/>
      <c r="M333" s="7"/>
      <c r="N333" s="7"/>
      <c r="O333" s="7"/>
      <c r="P333" s="8"/>
      <c r="Q333" s="17"/>
      <c r="R333" s="7"/>
      <c r="S333" s="7"/>
      <c r="T333" s="9"/>
      <c r="W333" s="201"/>
      <c r="X333" s="201"/>
      <c r="Y333" s="202" t="str">
        <f t="shared" si="11"/>
        <v/>
      </c>
      <c r="Z333" s="201"/>
      <c r="AA333" s="201"/>
    </row>
    <row r="334" spans="2:27" s="2" customFormat="1" ht="13.5" customHeight="1" x14ac:dyDescent="0.15">
      <c r="B334" s="15"/>
      <c r="C334" s="31"/>
      <c r="D334" s="31"/>
      <c r="E334" s="32"/>
      <c r="F334" s="33"/>
      <c r="G334" s="34"/>
      <c r="H334" s="35"/>
      <c r="I334" s="41"/>
      <c r="J334" s="1"/>
      <c r="L334" s="3"/>
      <c r="M334" s="3"/>
      <c r="N334" s="3"/>
      <c r="O334" s="3"/>
      <c r="P334" s="4"/>
      <c r="Q334" s="49"/>
      <c r="R334" s="3"/>
      <c r="S334" s="3"/>
      <c r="T334" s="6"/>
      <c r="W334" s="199"/>
      <c r="X334" s="199"/>
      <c r="Y334" s="200"/>
      <c r="Z334" s="199"/>
      <c r="AA334" s="199"/>
    </row>
    <row r="335" spans="2:27" s="2" customFormat="1" ht="13.5" customHeight="1" x14ac:dyDescent="0.15">
      <c r="B335" s="16"/>
      <c r="C335" s="36" t="s">
        <v>436</v>
      </c>
      <c r="D335" s="36" t="s">
        <v>437</v>
      </c>
      <c r="E335" s="37">
        <v>5</v>
      </c>
      <c r="F335" s="38" t="s">
        <v>125</v>
      </c>
      <c r="G335" s="39" t="str">
        <f>IF(F335="","",IF(X335="","",IF(E335=1,"",W335*Y335)))</f>
        <v/>
      </c>
      <c r="H335" s="40" t="str">
        <f>IF(F335="","",IF(X335="","",IF(E335=1,W335*Y335,G335*E335)))</f>
        <v/>
      </c>
      <c r="I335" s="42" t="str">
        <f>IF(F335="","",IF(X335=1,"積算実務ﾏﾆｭｱﾙ機械P."&amp;AA335,IF(X335=2,Z335&amp;AA335,IF(X335=3,"別紙明細-"&amp;AA335,""))))</f>
        <v/>
      </c>
      <c r="J335" s="1"/>
      <c r="L335" s="7"/>
      <c r="M335" s="7"/>
      <c r="N335" s="7"/>
      <c r="O335" s="7"/>
      <c r="P335" s="8"/>
      <c r="Q335" s="17"/>
      <c r="R335" s="7"/>
      <c r="S335" s="7"/>
      <c r="T335" s="9"/>
      <c r="W335" s="201"/>
      <c r="X335" s="201"/>
      <c r="Y335" s="202" t="str">
        <f t="shared" si="11"/>
        <v/>
      </c>
      <c r="Z335" s="201"/>
      <c r="AA335" s="201"/>
    </row>
    <row r="336" spans="2:27" s="2" customFormat="1" ht="13.5" customHeight="1" x14ac:dyDescent="0.15">
      <c r="B336" s="15"/>
      <c r="C336" s="31"/>
      <c r="D336" s="31"/>
      <c r="E336" s="32"/>
      <c r="F336" s="33"/>
      <c r="G336" s="34"/>
      <c r="H336" s="35"/>
      <c r="I336" s="41"/>
      <c r="J336" s="1"/>
      <c r="L336" s="3"/>
      <c r="M336" s="3"/>
      <c r="N336" s="3"/>
      <c r="O336" s="3"/>
      <c r="P336" s="4"/>
      <c r="Q336" s="49"/>
      <c r="R336" s="3"/>
      <c r="S336" s="3"/>
      <c r="T336" s="6"/>
      <c r="W336" s="199"/>
      <c r="X336" s="199"/>
      <c r="Y336" s="200"/>
      <c r="Z336" s="199"/>
      <c r="AA336" s="199"/>
    </row>
    <row r="337" spans="2:27" s="2" customFormat="1" ht="13.5" customHeight="1" x14ac:dyDescent="0.15">
      <c r="B337" s="16"/>
      <c r="C337" s="141" t="s">
        <v>542</v>
      </c>
      <c r="D337" s="36"/>
      <c r="E337" s="37"/>
      <c r="F337" s="38"/>
      <c r="G337" s="39" t="str">
        <f>IF(F337="","",IF(X337="","",IF(E337=1,"",W337*Y337)))</f>
        <v/>
      </c>
      <c r="H337" s="40" t="str">
        <f>IF(F337="","",IF(X337="","",IF(E337=1,W337*Y337,G337*E337)))</f>
        <v/>
      </c>
      <c r="I337" s="42" t="str">
        <f>IF(F337="","",IF(X337=1,"積算実務ﾏﾆｭｱﾙ機械P."&amp;AA337,IF(X337=2,Z337&amp;AA337,IF(X337=3,"別紙明細-"&amp;AA337,""))))</f>
        <v/>
      </c>
      <c r="J337" s="1"/>
      <c r="L337" s="3"/>
      <c r="M337" s="3"/>
      <c r="N337" s="3"/>
      <c r="O337" s="3"/>
      <c r="P337" s="4"/>
      <c r="Q337" s="49"/>
      <c r="R337" s="3"/>
      <c r="S337" s="3"/>
      <c r="T337" s="6"/>
      <c r="W337" s="201"/>
      <c r="X337" s="201"/>
      <c r="Y337" s="202" t="str">
        <f t="shared" si="11"/>
        <v/>
      </c>
      <c r="Z337" s="201"/>
      <c r="AA337" s="201"/>
    </row>
    <row r="338" spans="2:27" s="2" customFormat="1" ht="13.5" customHeight="1" x14ac:dyDescent="0.15">
      <c r="B338" s="15"/>
      <c r="C338" s="31"/>
      <c r="D338" s="31" t="s">
        <v>544</v>
      </c>
      <c r="E338" s="32"/>
      <c r="F338" s="33"/>
      <c r="G338" s="34"/>
      <c r="H338" s="35"/>
      <c r="I338" s="41"/>
      <c r="J338" s="1"/>
      <c r="L338" s="3"/>
      <c r="M338" s="3"/>
      <c r="N338" s="3"/>
      <c r="O338" s="3"/>
      <c r="P338" s="4"/>
      <c r="Q338" s="49"/>
      <c r="R338" s="3"/>
      <c r="S338" s="3"/>
      <c r="T338" s="6"/>
      <c r="W338" s="199"/>
      <c r="X338" s="199"/>
      <c r="Y338" s="200"/>
      <c r="Z338" s="199"/>
      <c r="AA338" s="199"/>
    </row>
    <row r="339" spans="2:27" s="2" customFormat="1" ht="13.5" customHeight="1" x14ac:dyDescent="0.15">
      <c r="B339" s="16"/>
      <c r="C339" s="36" t="s">
        <v>560</v>
      </c>
      <c r="D339" s="36" t="s">
        <v>558</v>
      </c>
      <c r="E339" s="37">
        <v>1</v>
      </c>
      <c r="F339" s="38" t="s">
        <v>329</v>
      </c>
      <c r="G339" s="39" t="str">
        <f>IF(F339="","",IF(X339="","",IF(E339=1,"",W339*Y339)))</f>
        <v/>
      </c>
      <c r="H339" s="40" t="str">
        <f>IF(F339="","",IF(X339="","",IF(E339=1,W339*Y339,G339*E339)))</f>
        <v/>
      </c>
      <c r="I339" s="42" t="str">
        <f>IF(F339="","",IF(X339=1,"積算実務ﾏﾆｭｱﾙ機械P."&amp;AA339,IF(X339=2,Z339&amp;AA339,IF(X339=3,"別紙明細-"&amp;AA339,""))))</f>
        <v/>
      </c>
      <c r="J339" s="1"/>
      <c r="L339" s="3"/>
      <c r="M339" s="3"/>
      <c r="N339" s="3"/>
      <c r="O339" s="3"/>
      <c r="P339" s="4"/>
      <c r="Q339" s="49"/>
      <c r="R339" s="3"/>
      <c r="S339" s="3"/>
      <c r="T339" s="6"/>
      <c r="W339" s="201"/>
      <c r="X339" s="201"/>
      <c r="Y339" s="202" t="str">
        <f t="shared" ref="Y339:Y401" si="12">IF(X339="","",1)</f>
        <v/>
      </c>
      <c r="Z339" s="201"/>
      <c r="AA339" s="201"/>
    </row>
    <row r="340" spans="2:27" s="2" customFormat="1" ht="13.5" customHeight="1" x14ac:dyDescent="0.15">
      <c r="B340" s="15"/>
      <c r="C340" s="31"/>
      <c r="D340" s="31" t="s">
        <v>544</v>
      </c>
      <c r="E340" s="32"/>
      <c r="F340" s="33"/>
      <c r="G340" s="34"/>
      <c r="H340" s="35"/>
      <c r="I340" s="41"/>
      <c r="J340" s="1"/>
      <c r="L340" s="3"/>
      <c r="M340" s="3"/>
      <c r="N340" s="3"/>
      <c r="O340" s="3"/>
      <c r="P340" s="4"/>
      <c r="Q340" s="49"/>
      <c r="R340" s="3"/>
      <c r="S340" s="3"/>
      <c r="T340" s="6"/>
      <c r="W340" s="199"/>
      <c r="X340" s="199"/>
      <c r="Y340" s="200"/>
      <c r="Z340" s="199"/>
      <c r="AA340" s="199"/>
    </row>
    <row r="341" spans="2:27" s="2" customFormat="1" ht="13.5" customHeight="1" x14ac:dyDescent="0.15">
      <c r="B341" s="16"/>
      <c r="C341" s="36" t="s">
        <v>560</v>
      </c>
      <c r="D341" s="36" t="s">
        <v>561</v>
      </c>
      <c r="E341" s="37">
        <v>5</v>
      </c>
      <c r="F341" s="38" t="s">
        <v>329</v>
      </c>
      <c r="G341" s="39" t="str">
        <f>IF(F341="","",IF(X341="","",IF(E341=1,"",W341*Y341)))</f>
        <v/>
      </c>
      <c r="H341" s="40" t="str">
        <f>IF(F341="","",IF(X341="","",IF(E341=1,W341*Y341,G341*E341)))</f>
        <v/>
      </c>
      <c r="I341" s="42" t="str">
        <f>IF(F341="","",IF(X341=1,"積算実務ﾏﾆｭｱﾙ機械P."&amp;AA341,IF(X341=2,Z341&amp;AA341,IF(X341=3,"別紙明細-"&amp;AA341,""))))</f>
        <v/>
      </c>
      <c r="J341" s="1"/>
      <c r="L341" s="3"/>
      <c r="M341" s="3"/>
      <c r="N341" s="3"/>
      <c r="O341" s="3"/>
      <c r="P341" s="4"/>
      <c r="Q341" s="49"/>
      <c r="R341" s="3"/>
      <c r="S341" s="3"/>
      <c r="T341" s="6"/>
      <c r="W341" s="201"/>
      <c r="X341" s="201"/>
      <c r="Y341" s="202" t="str">
        <f t="shared" si="12"/>
        <v/>
      </c>
      <c r="Z341" s="201"/>
      <c r="AA341" s="201"/>
    </row>
    <row r="342" spans="2:27" s="2" customFormat="1" ht="13.5" customHeight="1" x14ac:dyDescent="0.15">
      <c r="B342" s="15"/>
      <c r="C342" s="31"/>
      <c r="D342" s="31" t="s">
        <v>544</v>
      </c>
      <c r="E342" s="32"/>
      <c r="F342" s="33"/>
      <c r="G342" s="34"/>
      <c r="H342" s="35"/>
      <c r="I342" s="41"/>
      <c r="J342" s="1"/>
      <c r="L342" s="3"/>
      <c r="M342" s="3"/>
      <c r="N342" s="3"/>
      <c r="O342" s="3"/>
      <c r="P342" s="4"/>
      <c r="Q342" s="49"/>
      <c r="R342" s="3"/>
      <c r="S342" s="3"/>
      <c r="T342" s="6"/>
      <c r="W342" s="199"/>
      <c r="X342" s="199"/>
      <c r="Y342" s="200"/>
      <c r="Z342" s="199"/>
      <c r="AA342" s="199"/>
    </row>
    <row r="343" spans="2:27" s="2" customFormat="1" ht="13.5" customHeight="1" x14ac:dyDescent="0.15">
      <c r="B343" s="16"/>
      <c r="C343" s="36" t="s">
        <v>562</v>
      </c>
      <c r="D343" s="36" t="s">
        <v>549</v>
      </c>
      <c r="E343" s="37">
        <v>35</v>
      </c>
      <c r="F343" s="38" t="s">
        <v>329</v>
      </c>
      <c r="G343" s="39" t="str">
        <f>IF(F343="","",IF(X343="","",IF(E343=1,"",W343*Y343)))</f>
        <v/>
      </c>
      <c r="H343" s="40" t="str">
        <f>IF(F343="","",IF(X343="","",IF(E343=1,W343*Y343,G343*E343)))</f>
        <v/>
      </c>
      <c r="I343" s="42" t="str">
        <f>IF(F343="","",IF(X343=1,"積算実務ﾏﾆｭｱﾙ機械P."&amp;AA343,IF(X343=2,Z343&amp;AA343,IF(X343=3,"別紙明細-"&amp;AA343,""))))</f>
        <v/>
      </c>
      <c r="J343" s="1"/>
      <c r="L343" s="3"/>
      <c r="M343" s="3"/>
      <c r="N343" s="3"/>
      <c r="O343" s="3"/>
      <c r="P343" s="4"/>
      <c r="Q343" s="49"/>
      <c r="R343" s="3"/>
      <c r="S343" s="3"/>
      <c r="T343" s="6"/>
      <c r="W343" s="201"/>
      <c r="X343" s="201"/>
      <c r="Y343" s="202" t="str">
        <f t="shared" si="12"/>
        <v/>
      </c>
      <c r="Z343" s="201"/>
      <c r="AA343" s="201"/>
    </row>
    <row r="344" spans="2:27" s="2" customFormat="1" ht="13.5" customHeight="1" x14ac:dyDescent="0.15">
      <c r="B344" s="15"/>
      <c r="C344" s="31"/>
      <c r="D344" s="31"/>
      <c r="E344" s="32"/>
      <c r="F344" s="33"/>
      <c r="G344" s="34"/>
      <c r="H344" s="35"/>
      <c r="I344" s="41"/>
      <c r="J344" s="1"/>
      <c r="L344" s="3"/>
      <c r="M344" s="3"/>
      <c r="N344" s="3"/>
      <c r="O344" s="3"/>
      <c r="P344" s="4"/>
      <c r="Q344" s="49"/>
      <c r="R344" s="3"/>
      <c r="S344" s="3"/>
      <c r="T344" s="6"/>
      <c r="W344" s="199"/>
      <c r="X344" s="199"/>
      <c r="Y344" s="200"/>
      <c r="Z344" s="199"/>
      <c r="AA344" s="199"/>
    </row>
    <row r="345" spans="2:27" s="2" customFormat="1" ht="13.5" customHeight="1" x14ac:dyDescent="0.15">
      <c r="B345" s="16"/>
      <c r="C345" s="36"/>
      <c r="D345" s="36"/>
      <c r="E345" s="37"/>
      <c r="F345" s="38"/>
      <c r="G345" s="39" t="str">
        <f>IF(F345="","",IF(X345="","",IF(E345=1,"",W345*Y345)))</f>
        <v/>
      </c>
      <c r="H345" s="40" t="str">
        <f>IF(F345="","",IF(X345="","",IF(E345=1,W345*Y345,G345*E345)))</f>
        <v/>
      </c>
      <c r="I345" s="42" t="str">
        <f>IF(F345="","",IF(X345=1,"積算実務ﾏﾆｭｱﾙ機械P."&amp;AA345,IF(X345=2,Z345&amp;AA345,IF(X345=3,"別紙明細-"&amp;AA345,""))))</f>
        <v/>
      </c>
      <c r="J345" s="1"/>
      <c r="L345" s="7"/>
      <c r="M345" s="7"/>
      <c r="N345" s="7"/>
      <c r="O345" s="7"/>
      <c r="P345" s="8"/>
      <c r="Q345" s="17"/>
      <c r="R345" s="7"/>
      <c r="S345" s="7"/>
      <c r="T345" s="9"/>
      <c r="W345" s="201"/>
      <c r="X345" s="201"/>
      <c r="Y345" s="202" t="str">
        <f t="shared" si="12"/>
        <v/>
      </c>
      <c r="Z345" s="201"/>
      <c r="AA345" s="201"/>
    </row>
    <row r="346" spans="2:27" s="2" customFormat="1" ht="13.5" customHeight="1" x14ac:dyDescent="0.15">
      <c r="B346" s="15"/>
      <c r="C346" s="31"/>
      <c r="D346" s="31"/>
      <c r="E346" s="32"/>
      <c r="F346" s="33"/>
      <c r="G346" s="34"/>
      <c r="H346" s="35"/>
      <c r="I346" s="41"/>
      <c r="J346" s="1"/>
      <c r="L346" s="3"/>
      <c r="M346" s="3"/>
      <c r="N346" s="3"/>
      <c r="O346" s="3"/>
      <c r="P346" s="4"/>
      <c r="Q346" s="49"/>
      <c r="R346" s="3"/>
      <c r="S346" s="3"/>
      <c r="T346" s="6"/>
      <c r="W346" s="199"/>
      <c r="X346" s="199"/>
      <c r="Y346" s="200"/>
      <c r="Z346" s="199"/>
      <c r="AA346" s="199"/>
    </row>
    <row r="347" spans="2:27" s="2" customFormat="1" ht="13.5" customHeight="1" x14ac:dyDescent="0.15">
      <c r="B347" s="147"/>
      <c r="C347" s="148" t="s">
        <v>564</v>
      </c>
      <c r="D347" s="148"/>
      <c r="E347" s="149"/>
      <c r="F347" s="150"/>
      <c r="G347" s="151" t="str">
        <f>IF(F347="","",IF(X347="","",IF(E347=1,"",W347*Y347)))</f>
        <v/>
      </c>
      <c r="H347" s="152" t="str">
        <f>IF(F347="","",IF(X347="","",IF(E347=1,W347*Y347,G347*E347)))</f>
        <v/>
      </c>
      <c r="I347" s="153" t="str">
        <f>IF(F347="","",IF(X347=1,"積算実務ﾏﾆｭｱﾙ機械P."&amp;AA347,IF(X347=2,Z347&amp;AA347,IF(X347=3,"別紙明細-"&amp;AA347,""))))</f>
        <v/>
      </c>
      <c r="J347" s="1"/>
      <c r="L347" s="7"/>
      <c r="M347" s="7"/>
      <c r="N347" s="7"/>
      <c r="O347" s="7"/>
      <c r="P347" s="8"/>
      <c r="Q347" s="17"/>
      <c r="R347" s="7"/>
      <c r="S347" s="7"/>
      <c r="T347" s="9"/>
      <c r="W347" s="201"/>
      <c r="X347" s="201"/>
      <c r="Y347" s="202" t="str">
        <f t="shared" si="12"/>
        <v/>
      </c>
      <c r="Z347" s="201"/>
      <c r="AA347" s="201"/>
    </row>
    <row r="348" spans="2:27" s="2" customFormat="1" ht="13.5" customHeight="1" x14ac:dyDescent="0.15">
      <c r="B348" s="15"/>
      <c r="C348" s="31" t="s">
        <v>438</v>
      </c>
      <c r="D348" s="31"/>
      <c r="E348" s="32"/>
      <c r="F348" s="33"/>
      <c r="G348" s="34"/>
      <c r="H348" s="35"/>
      <c r="I348" s="41"/>
      <c r="J348" s="1"/>
      <c r="L348" s="3"/>
      <c r="M348" s="3"/>
      <c r="N348" s="3"/>
      <c r="O348" s="3"/>
      <c r="P348" s="4"/>
      <c r="Q348" s="49"/>
      <c r="R348" s="3"/>
      <c r="S348" s="3"/>
      <c r="T348" s="6"/>
      <c r="W348" s="199"/>
      <c r="X348" s="199"/>
      <c r="Y348" s="200"/>
      <c r="Z348" s="199"/>
      <c r="AA348" s="199"/>
    </row>
    <row r="349" spans="2:27" s="2" customFormat="1" ht="13.5" customHeight="1" x14ac:dyDescent="0.15">
      <c r="B349" s="16"/>
      <c r="C349" s="36" t="s">
        <v>439</v>
      </c>
      <c r="D349" s="36" t="s">
        <v>361</v>
      </c>
      <c r="E349" s="37">
        <v>13</v>
      </c>
      <c r="F349" s="38" t="s">
        <v>329</v>
      </c>
      <c r="G349" s="39" t="str">
        <f>IF(F349="","",IF(X349="","",IF(E349=1,"",W349*Y349)))</f>
        <v/>
      </c>
      <c r="H349" s="40" t="str">
        <f>IF(F349="","",IF(X349="","",IF(E349=1,W349*Y349,G349*E349)))</f>
        <v/>
      </c>
      <c r="I349" s="42" t="str">
        <f>IF(F349="","",IF(X349=1,"積算実務ﾏﾆｭｱﾙ機械P."&amp;AA349,IF(X349=2,Z349&amp;AA349,IF(X349=3,"別紙明細-"&amp;AA349,""))))</f>
        <v/>
      </c>
      <c r="J349" s="1"/>
      <c r="L349" s="7"/>
      <c r="M349" s="7"/>
      <c r="N349" s="7"/>
      <c r="O349" s="7"/>
      <c r="P349" s="8"/>
      <c r="Q349" s="17"/>
      <c r="R349" s="7"/>
      <c r="S349" s="7"/>
      <c r="T349" s="9"/>
      <c r="W349" s="201"/>
      <c r="X349" s="201"/>
      <c r="Y349" s="202" t="str">
        <f t="shared" si="12"/>
        <v/>
      </c>
      <c r="Z349" s="201"/>
      <c r="AA349" s="201"/>
    </row>
    <row r="350" spans="2:27" s="2" customFormat="1" ht="13.5" customHeight="1" x14ac:dyDescent="0.15">
      <c r="B350" s="15"/>
      <c r="C350" s="31" t="s">
        <v>438</v>
      </c>
      <c r="D350" s="31"/>
      <c r="E350" s="32"/>
      <c r="F350" s="33"/>
      <c r="G350" s="34"/>
      <c r="H350" s="35"/>
      <c r="I350" s="41"/>
      <c r="J350" s="1"/>
      <c r="L350" s="3"/>
      <c r="M350" s="3"/>
      <c r="N350" s="3"/>
      <c r="O350" s="3"/>
      <c r="P350" s="4"/>
      <c r="Q350" s="49"/>
      <c r="R350" s="3"/>
      <c r="S350" s="3"/>
      <c r="T350" s="6"/>
      <c r="W350" s="199"/>
      <c r="X350" s="199"/>
      <c r="Y350" s="200"/>
      <c r="Z350" s="199"/>
      <c r="AA350" s="199"/>
    </row>
    <row r="351" spans="2:27" s="2" customFormat="1" ht="13.5" customHeight="1" x14ac:dyDescent="0.15">
      <c r="B351" s="16"/>
      <c r="C351" s="36" t="s">
        <v>439</v>
      </c>
      <c r="D351" s="36" t="s">
        <v>440</v>
      </c>
      <c r="E351" s="37">
        <v>151</v>
      </c>
      <c r="F351" s="38" t="s">
        <v>329</v>
      </c>
      <c r="G351" s="39" t="str">
        <f>IF(F351="","",IF(X351="","",IF(E351=1,"",W351*Y351)))</f>
        <v/>
      </c>
      <c r="H351" s="40" t="str">
        <f>IF(F351="","",IF(X351="","",IF(E351=1,W351*Y351,G351*E351)))</f>
        <v/>
      </c>
      <c r="I351" s="42" t="str">
        <f>IF(F351="","",IF(X351=1,"積算実務ﾏﾆｭｱﾙ機械P."&amp;AA351,IF(X351=2,Z351&amp;AA351,IF(X351=3,"別紙明細-"&amp;AA351,""))))</f>
        <v/>
      </c>
      <c r="J351" s="1"/>
      <c r="L351" s="7"/>
      <c r="M351" s="7"/>
      <c r="N351" s="7"/>
      <c r="O351" s="7"/>
      <c r="P351" s="8"/>
      <c r="Q351" s="17"/>
      <c r="R351" s="7"/>
      <c r="S351" s="7"/>
      <c r="T351" s="9"/>
      <c r="W351" s="201"/>
      <c r="X351" s="201"/>
      <c r="Y351" s="202" t="str">
        <f t="shared" si="12"/>
        <v/>
      </c>
      <c r="Z351" s="201"/>
      <c r="AA351" s="201"/>
    </row>
    <row r="352" spans="2:27" s="2" customFormat="1" ht="13.5" customHeight="1" x14ac:dyDescent="0.15">
      <c r="B352" s="15"/>
      <c r="C352" s="31" t="s">
        <v>438</v>
      </c>
      <c r="D352" s="31"/>
      <c r="E352" s="32"/>
      <c r="F352" s="33"/>
      <c r="G352" s="34"/>
      <c r="H352" s="35"/>
      <c r="I352" s="41"/>
      <c r="J352" s="1"/>
      <c r="L352" s="3"/>
      <c r="M352" s="3"/>
      <c r="N352" s="3"/>
      <c r="O352" s="3"/>
      <c r="P352" s="4"/>
      <c r="Q352" s="49"/>
      <c r="R352" s="3"/>
      <c r="S352" s="3"/>
      <c r="T352" s="6"/>
      <c r="W352" s="199"/>
      <c r="X352" s="199"/>
      <c r="Y352" s="200"/>
      <c r="Z352" s="199"/>
      <c r="AA352" s="199"/>
    </row>
    <row r="353" spans="2:27" s="2" customFormat="1" ht="13.5" customHeight="1" x14ac:dyDescent="0.15">
      <c r="B353" s="16"/>
      <c r="C353" s="36" t="s">
        <v>439</v>
      </c>
      <c r="D353" s="36" t="s">
        <v>387</v>
      </c>
      <c r="E353" s="37">
        <v>97</v>
      </c>
      <c r="F353" s="38" t="s">
        <v>329</v>
      </c>
      <c r="G353" s="39" t="str">
        <f>IF(F353="","",IF(X353="","",IF(E353=1,"",W353*Y353)))</f>
        <v/>
      </c>
      <c r="H353" s="40" t="str">
        <f>IF(F353="","",IF(X353="","",IF(E353=1,W353*Y353,G353*E353)))</f>
        <v/>
      </c>
      <c r="I353" s="42" t="str">
        <f>IF(F353="","",IF(X353=1,"積算実務ﾏﾆｭｱﾙ機械P."&amp;AA353,IF(X353=2,Z353&amp;AA353,IF(X353=3,"別紙明細-"&amp;AA353,""))))</f>
        <v/>
      </c>
      <c r="J353" s="1"/>
      <c r="L353" s="7"/>
      <c r="M353" s="7"/>
      <c r="N353" s="7"/>
      <c r="O353" s="7"/>
      <c r="P353" s="8"/>
      <c r="Q353" s="17"/>
      <c r="R353" s="7"/>
      <c r="S353" s="7"/>
      <c r="T353" s="9"/>
      <c r="W353" s="201"/>
      <c r="X353" s="201"/>
      <c r="Y353" s="202" t="str">
        <f t="shared" si="12"/>
        <v/>
      </c>
      <c r="Z353" s="201"/>
      <c r="AA353" s="201"/>
    </row>
    <row r="354" spans="2:27" s="2" customFormat="1" ht="13.5" customHeight="1" x14ac:dyDescent="0.15">
      <c r="B354" s="15"/>
      <c r="C354" s="31" t="s">
        <v>438</v>
      </c>
      <c r="D354" s="31"/>
      <c r="E354" s="32"/>
      <c r="F354" s="33"/>
      <c r="G354" s="34"/>
      <c r="H354" s="35"/>
      <c r="I354" s="41"/>
      <c r="J354" s="1"/>
      <c r="L354" s="3"/>
      <c r="M354" s="3"/>
      <c r="N354" s="3"/>
      <c r="O354" s="3"/>
      <c r="P354" s="4"/>
      <c r="Q354" s="49"/>
      <c r="R354" s="3"/>
      <c r="S354" s="3"/>
      <c r="T354" s="6"/>
      <c r="W354" s="199"/>
      <c r="X354" s="199"/>
      <c r="Y354" s="200"/>
      <c r="Z354" s="199"/>
      <c r="AA354" s="199"/>
    </row>
    <row r="355" spans="2:27" s="2" customFormat="1" ht="13.5" customHeight="1" x14ac:dyDescent="0.15">
      <c r="B355" s="16"/>
      <c r="C355" s="36" t="s">
        <v>439</v>
      </c>
      <c r="D355" s="36" t="s">
        <v>441</v>
      </c>
      <c r="E355" s="37">
        <v>16</v>
      </c>
      <c r="F355" s="38" t="s">
        <v>329</v>
      </c>
      <c r="G355" s="39" t="str">
        <f>IF(F355="","",IF(X355="","",IF(E355=1,"",W355*Y355)))</f>
        <v/>
      </c>
      <c r="H355" s="40" t="str">
        <f>IF(F355="","",IF(X355="","",IF(E355=1,W355*Y355,G355*E355)))</f>
        <v/>
      </c>
      <c r="I355" s="42" t="str">
        <f>IF(F355="","",IF(X355=1,"積算実務ﾏﾆｭｱﾙ機械P."&amp;AA355,IF(X355=2,Z355&amp;AA355,IF(X355=3,"別紙明細-"&amp;AA355,""))))</f>
        <v/>
      </c>
      <c r="J355" s="1"/>
      <c r="L355" s="7"/>
      <c r="M355" s="7"/>
      <c r="N355" s="7"/>
      <c r="O355" s="7"/>
      <c r="P355" s="8"/>
      <c r="Q355" s="17"/>
      <c r="R355" s="7"/>
      <c r="S355" s="7"/>
      <c r="T355" s="9"/>
      <c r="W355" s="201"/>
      <c r="X355" s="201"/>
      <c r="Y355" s="202" t="str">
        <f t="shared" si="12"/>
        <v/>
      </c>
      <c r="Z355" s="201"/>
      <c r="AA355" s="201"/>
    </row>
    <row r="356" spans="2:27" s="2" customFormat="1" ht="13.5" customHeight="1" x14ac:dyDescent="0.15">
      <c r="B356" s="15"/>
      <c r="C356" s="31" t="s">
        <v>438</v>
      </c>
      <c r="D356" s="31"/>
      <c r="E356" s="32"/>
      <c r="F356" s="33"/>
      <c r="G356" s="34"/>
      <c r="H356" s="35"/>
      <c r="I356" s="41"/>
      <c r="J356" s="1"/>
      <c r="L356" s="3"/>
      <c r="M356" s="3"/>
      <c r="N356" s="3"/>
      <c r="O356" s="3"/>
      <c r="P356" s="4"/>
      <c r="Q356" s="49"/>
      <c r="R356" s="3"/>
      <c r="S356" s="3"/>
      <c r="T356" s="6"/>
      <c r="W356" s="199"/>
      <c r="X356" s="199"/>
      <c r="Y356" s="200"/>
      <c r="Z356" s="199"/>
      <c r="AA356" s="199"/>
    </row>
    <row r="357" spans="2:27" s="2" customFormat="1" ht="13.5" customHeight="1" x14ac:dyDescent="0.15">
      <c r="B357" s="16"/>
      <c r="C357" s="36" t="s">
        <v>439</v>
      </c>
      <c r="D357" s="36" t="s">
        <v>389</v>
      </c>
      <c r="E357" s="37">
        <v>21</v>
      </c>
      <c r="F357" s="38" t="s">
        <v>329</v>
      </c>
      <c r="G357" s="39" t="str">
        <f>IF(F357="","",IF(X357="","",IF(E357=1,"",W357*Y357)))</f>
        <v/>
      </c>
      <c r="H357" s="40" t="str">
        <f>IF(F357="","",IF(X357="","",IF(E357=1,W357*Y357,G357*E357)))</f>
        <v/>
      </c>
      <c r="I357" s="42" t="str">
        <f>IF(F357="","",IF(X357=1,"積算実務ﾏﾆｭｱﾙ機械P."&amp;AA357,IF(X357=2,Z357&amp;AA357,IF(X357=3,"別紙明細-"&amp;AA357,""))))</f>
        <v/>
      </c>
      <c r="J357" s="1"/>
      <c r="L357" s="7"/>
      <c r="M357" s="7"/>
      <c r="N357" s="7"/>
      <c r="O357" s="7"/>
      <c r="P357" s="8"/>
      <c r="Q357" s="17"/>
      <c r="R357" s="7"/>
      <c r="S357" s="7"/>
      <c r="T357" s="9"/>
      <c r="W357" s="201"/>
      <c r="X357" s="201"/>
      <c r="Y357" s="202" t="str">
        <f t="shared" si="12"/>
        <v/>
      </c>
      <c r="Z357" s="201"/>
      <c r="AA357" s="201"/>
    </row>
    <row r="358" spans="2:27" s="2" customFormat="1" ht="13.5" customHeight="1" x14ac:dyDescent="0.15">
      <c r="B358" s="15"/>
      <c r="C358" s="31"/>
      <c r="D358" s="31"/>
      <c r="E358" s="32"/>
      <c r="F358" s="33"/>
      <c r="G358" s="34"/>
      <c r="H358" s="35"/>
      <c r="I358" s="41"/>
      <c r="J358" s="1"/>
      <c r="L358" s="3"/>
      <c r="M358" s="3"/>
      <c r="N358" s="3"/>
      <c r="O358" s="3"/>
      <c r="P358" s="4"/>
      <c r="Q358" s="49"/>
      <c r="R358" s="3"/>
      <c r="S358" s="3"/>
      <c r="T358" s="6"/>
      <c r="W358" s="199"/>
      <c r="X358" s="199"/>
      <c r="Y358" s="200"/>
      <c r="Z358" s="199"/>
      <c r="AA358" s="199"/>
    </row>
    <row r="359" spans="2:27" s="2" customFormat="1" ht="13.5" customHeight="1" x14ac:dyDescent="0.15">
      <c r="B359" s="16"/>
      <c r="C359" s="148" t="s">
        <v>563</v>
      </c>
      <c r="D359" s="36"/>
      <c r="E359" s="37"/>
      <c r="F359" s="38"/>
      <c r="G359" s="39" t="str">
        <f>IF(F359="","",IF(X359="","",IF(E359=1,"",W359*Y359)))</f>
        <v/>
      </c>
      <c r="H359" s="40" t="str">
        <f>IF(F359="","",IF(X359="","",IF(E359=1,W359*Y359,G359*E359)))</f>
        <v/>
      </c>
      <c r="I359" s="42" t="str">
        <f>IF(F359="","",IF(X359=1,"積算実務ﾏﾆｭｱﾙ機械P."&amp;AA359,IF(X359=2,Z359&amp;AA359,IF(X359=3,"別紙明細-"&amp;AA359,""))))</f>
        <v/>
      </c>
      <c r="J359" s="1"/>
      <c r="L359" s="7"/>
      <c r="M359" s="7"/>
      <c r="N359" s="7"/>
      <c r="O359" s="7"/>
      <c r="P359" s="8"/>
      <c r="Q359" s="17"/>
      <c r="R359" s="7"/>
      <c r="S359" s="7"/>
      <c r="T359" s="9"/>
      <c r="W359" s="201"/>
      <c r="X359" s="201"/>
      <c r="Y359" s="202" t="str">
        <f t="shared" si="12"/>
        <v/>
      </c>
      <c r="Z359" s="201"/>
      <c r="AA359" s="201"/>
    </row>
    <row r="360" spans="2:27" s="2" customFormat="1" ht="13.5" customHeight="1" x14ac:dyDescent="0.15">
      <c r="B360" s="15"/>
      <c r="C360" s="31"/>
      <c r="D360" s="31"/>
      <c r="E360" s="32"/>
      <c r="F360" s="33"/>
      <c r="G360" s="34"/>
      <c r="H360" s="35"/>
      <c r="I360" s="41"/>
      <c r="J360" s="1"/>
      <c r="L360" s="3"/>
      <c r="M360" s="3"/>
      <c r="N360" s="3"/>
      <c r="O360" s="3"/>
      <c r="P360" s="4"/>
      <c r="Q360" s="49"/>
      <c r="R360" s="3"/>
      <c r="S360" s="3"/>
      <c r="T360" s="6"/>
      <c r="W360" s="199"/>
      <c r="X360" s="199"/>
      <c r="Y360" s="200"/>
      <c r="Z360" s="199"/>
      <c r="AA360" s="199"/>
    </row>
    <row r="361" spans="2:27" s="2" customFormat="1" ht="13.5" customHeight="1" x14ac:dyDescent="0.15">
      <c r="B361" s="16"/>
      <c r="C361" s="36" t="s">
        <v>338</v>
      </c>
      <c r="D361" s="36" t="s">
        <v>415</v>
      </c>
      <c r="E361" s="37">
        <v>1</v>
      </c>
      <c r="F361" s="38" t="s">
        <v>125</v>
      </c>
      <c r="G361" s="39" t="str">
        <f>IF(F361="","",IF(X361="","",IF(E361=1,"",W361*Y361)))</f>
        <v/>
      </c>
      <c r="H361" s="40" t="str">
        <f>IF(F361="","",IF(X361="","",IF(E361=1,W361*Y361,G361*E361)))</f>
        <v/>
      </c>
      <c r="I361" s="42" t="str">
        <f>IF(F361="","",IF(X361=1,"積算実務ﾏﾆｭｱﾙ機械P."&amp;AA361,IF(X361=2,Z361&amp;AA361,IF(X361=3,"別紙明細-"&amp;AA361,""))))</f>
        <v/>
      </c>
      <c r="J361" s="1"/>
      <c r="L361" s="7"/>
      <c r="M361" s="7"/>
      <c r="N361" s="7"/>
      <c r="O361" s="7"/>
      <c r="P361" s="8"/>
      <c r="Q361" s="17"/>
      <c r="R361" s="7"/>
      <c r="S361" s="7"/>
      <c r="T361" s="9"/>
      <c r="W361" s="201"/>
      <c r="X361" s="201"/>
      <c r="Y361" s="202" t="str">
        <f t="shared" si="12"/>
        <v/>
      </c>
      <c r="Z361" s="201"/>
      <c r="AA361" s="201"/>
    </row>
    <row r="362" spans="2:27" s="2" customFormat="1" ht="13.5" customHeight="1" x14ac:dyDescent="0.15">
      <c r="B362" s="15"/>
      <c r="C362" s="31"/>
      <c r="D362" s="31"/>
      <c r="E362" s="32"/>
      <c r="F362" s="33"/>
      <c r="G362" s="34"/>
      <c r="H362" s="35"/>
      <c r="I362" s="41"/>
      <c r="J362" s="1"/>
      <c r="L362" s="3"/>
      <c r="M362" s="3"/>
      <c r="N362" s="3"/>
      <c r="O362" s="3"/>
      <c r="P362" s="4"/>
      <c r="Q362" s="49"/>
      <c r="R362" s="3"/>
      <c r="S362" s="3"/>
      <c r="T362" s="6"/>
      <c r="W362" s="199"/>
      <c r="X362" s="199"/>
      <c r="Y362" s="200"/>
      <c r="Z362" s="199"/>
      <c r="AA362" s="199"/>
    </row>
    <row r="363" spans="2:27" s="2" customFormat="1" ht="13.5" customHeight="1" x14ac:dyDescent="0.15">
      <c r="B363" s="16"/>
      <c r="C363" s="36" t="s">
        <v>338</v>
      </c>
      <c r="D363" s="36" t="s">
        <v>442</v>
      </c>
      <c r="E363" s="37">
        <v>5</v>
      </c>
      <c r="F363" s="38" t="s">
        <v>125</v>
      </c>
      <c r="G363" s="39" t="str">
        <f>IF(F363="","",IF(X363="","",IF(E363=1,"",W363*Y363)))</f>
        <v/>
      </c>
      <c r="H363" s="40" t="str">
        <f>IF(F363="","",IF(X363="","",IF(E363=1,W363*Y363,G363*E363)))</f>
        <v/>
      </c>
      <c r="I363" s="42" t="str">
        <f>IF(F363="","",IF(X363=1,"積算実務ﾏﾆｭｱﾙ機械P."&amp;AA363,IF(X363=2,Z363&amp;AA363,IF(X363=3,"別紙明細-"&amp;AA363,""))))</f>
        <v/>
      </c>
      <c r="J363" s="1"/>
      <c r="L363" s="7"/>
      <c r="M363" s="7"/>
      <c r="N363" s="7"/>
      <c r="O363" s="7"/>
      <c r="P363" s="8"/>
      <c r="Q363" s="17"/>
      <c r="R363" s="7"/>
      <c r="S363" s="7"/>
      <c r="T363" s="9"/>
      <c r="W363" s="201"/>
      <c r="X363" s="201"/>
      <c r="Y363" s="202" t="str">
        <f t="shared" si="12"/>
        <v/>
      </c>
      <c r="Z363" s="201"/>
      <c r="AA363" s="201"/>
    </row>
    <row r="364" spans="2:27" s="2" customFormat="1" ht="13.5" customHeight="1" x14ac:dyDescent="0.15">
      <c r="B364" s="15"/>
      <c r="C364" s="31"/>
      <c r="D364" s="31"/>
      <c r="E364" s="32"/>
      <c r="F364" s="33"/>
      <c r="G364" s="34"/>
      <c r="H364" s="35"/>
      <c r="I364" s="41"/>
      <c r="J364" s="1"/>
      <c r="L364" s="3"/>
      <c r="M364" s="3"/>
      <c r="N364" s="3"/>
      <c r="O364" s="3"/>
      <c r="P364" s="4"/>
      <c r="Q364" s="49"/>
      <c r="R364" s="3"/>
      <c r="S364" s="3"/>
      <c r="T364" s="6"/>
      <c r="W364" s="199"/>
      <c r="X364" s="199"/>
      <c r="Y364" s="200"/>
      <c r="Z364" s="199"/>
      <c r="AA364" s="199"/>
    </row>
    <row r="365" spans="2:27" s="2" customFormat="1" ht="13.5" customHeight="1" x14ac:dyDescent="0.15">
      <c r="B365" s="16"/>
      <c r="C365" s="36" t="s">
        <v>343</v>
      </c>
      <c r="D365" s="36" t="s">
        <v>415</v>
      </c>
      <c r="E365" s="37">
        <v>1</v>
      </c>
      <c r="F365" s="38" t="s">
        <v>125</v>
      </c>
      <c r="G365" s="39" t="str">
        <f>IF(F365="","",IF(X365="","",IF(E365=1,"",W365*Y365)))</f>
        <v/>
      </c>
      <c r="H365" s="40" t="str">
        <f>IF(F365="","",IF(X365="","",IF(E365=1,W365*Y365,G365*E365)))</f>
        <v/>
      </c>
      <c r="I365" s="42" t="str">
        <f>IF(F365="","",IF(X365=1,"積算実務ﾏﾆｭｱﾙ機械P."&amp;AA365,IF(X365=2,Z365&amp;AA365,IF(X365=3,"別紙明細-"&amp;AA365,""))))</f>
        <v/>
      </c>
      <c r="J365" s="1"/>
      <c r="L365" s="7"/>
      <c r="M365" s="7"/>
      <c r="N365" s="7"/>
      <c r="O365" s="7"/>
      <c r="P365" s="8"/>
      <c r="Q365" s="17"/>
      <c r="R365" s="7"/>
      <c r="S365" s="7"/>
      <c r="T365" s="9"/>
      <c r="W365" s="201"/>
      <c r="X365" s="201"/>
      <c r="Y365" s="202" t="str">
        <f t="shared" si="12"/>
        <v/>
      </c>
      <c r="Z365" s="201"/>
      <c r="AA365" s="201"/>
    </row>
    <row r="366" spans="2:27" s="2" customFormat="1" ht="13.5" customHeight="1" x14ac:dyDescent="0.15">
      <c r="B366" s="15"/>
      <c r="C366" s="31"/>
      <c r="D366" s="31"/>
      <c r="E366" s="32"/>
      <c r="F366" s="33"/>
      <c r="G366" s="34"/>
      <c r="H366" s="35"/>
      <c r="I366" s="41"/>
      <c r="J366" s="1"/>
      <c r="L366" s="3"/>
      <c r="M366" s="3"/>
      <c r="N366" s="3"/>
      <c r="O366" s="3"/>
      <c r="P366" s="4"/>
      <c r="Q366" s="49"/>
      <c r="R366" s="3"/>
      <c r="S366" s="3"/>
      <c r="T366" s="6"/>
      <c r="W366" s="199"/>
      <c r="X366" s="199"/>
      <c r="Y366" s="200"/>
      <c r="Z366" s="199"/>
      <c r="AA366" s="199"/>
    </row>
    <row r="367" spans="2:27" s="2" customFormat="1" ht="13.5" customHeight="1" x14ac:dyDescent="0.15">
      <c r="B367" s="16"/>
      <c r="C367" s="36" t="s">
        <v>343</v>
      </c>
      <c r="D367" s="36" t="s">
        <v>442</v>
      </c>
      <c r="E367" s="37">
        <v>1</v>
      </c>
      <c r="F367" s="38" t="s">
        <v>125</v>
      </c>
      <c r="G367" s="39" t="str">
        <f>IF(F367="","",IF(X367="","",IF(E367=1,"",W367*Y367)))</f>
        <v/>
      </c>
      <c r="H367" s="40" t="str">
        <f>IF(F367="","",IF(X367="","",IF(E367=1,W367*Y367,G367*E367)))</f>
        <v/>
      </c>
      <c r="I367" s="42" t="str">
        <f>IF(F367="","",IF(X367=1,"積算実務ﾏﾆｭｱﾙ機械P."&amp;AA367,IF(X367=2,Z367&amp;AA367,IF(X367=3,"別紙明細-"&amp;AA367,""))))</f>
        <v/>
      </c>
      <c r="J367" s="1"/>
      <c r="L367" s="7"/>
      <c r="M367" s="7"/>
      <c r="N367" s="7"/>
      <c r="O367" s="7"/>
      <c r="P367" s="8"/>
      <c r="Q367" s="17"/>
      <c r="R367" s="7"/>
      <c r="S367" s="7"/>
      <c r="T367" s="9"/>
      <c r="W367" s="201"/>
      <c r="X367" s="201"/>
      <c r="Y367" s="202" t="str">
        <f t="shared" si="12"/>
        <v/>
      </c>
      <c r="Z367" s="201"/>
      <c r="AA367" s="201"/>
    </row>
    <row r="368" spans="2:27" s="2" customFormat="1" ht="13.5" customHeight="1" x14ac:dyDescent="0.15">
      <c r="B368" s="15"/>
      <c r="C368" s="31"/>
      <c r="D368" s="31"/>
      <c r="E368" s="32"/>
      <c r="F368" s="33"/>
      <c r="G368" s="34"/>
      <c r="H368" s="35"/>
      <c r="I368" s="41"/>
      <c r="J368" s="1"/>
      <c r="L368" s="3"/>
      <c r="M368" s="3"/>
      <c r="N368" s="3"/>
      <c r="O368" s="3"/>
      <c r="P368" s="4"/>
      <c r="Q368" s="49"/>
      <c r="R368" s="3"/>
      <c r="S368" s="3"/>
      <c r="T368" s="6"/>
      <c r="W368" s="199"/>
      <c r="X368" s="199"/>
      <c r="Y368" s="200"/>
      <c r="Z368" s="199"/>
      <c r="AA368" s="199"/>
    </row>
    <row r="369" spans="2:27" s="2" customFormat="1" ht="13.5" customHeight="1" x14ac:dyDescent="0.15">
      <c r="B369" s="16"/>
      <c r="C369" s="36" t="s">
        <v>344</v>
      </c>
      <c r="D369" s="36" t="s">
        <v>443</v>
      </c>
      <c r="E369" s="37">
        <v>1</v>
      </c>
      <c r="F369" s="38" t="s">
        <v>125</v>
      </c>
      <c r="G369" s="39" t="str">
        <f>IF(F369="","",IF(X369="","",IF(E369=1,"",W369*Y369)))</f>
        <v/>
      </c>
      <c r="H369" s="40" t="str">
        <f>IF(F369="","",IF(X369="","",IF(E369=1,W369*Y369,G369*E369)))</f>
        <v/>
      </c>
      <c r="I369" s="42" t="str">
        <f>IF(F369="","",IF(X369=1,"積算実務ﾏﾆｭｱﾙ機械P."&amp;AA369,IF(X369=2,Z369&amp;AA369,IF(X369=3,"別紙明細-"&amp;AA369,""))))</f>
        <v/>
      </c>
      <c r="J369" s="1"/>
      <c r="L369" s="7"/>
      <c r="M369" s="7"/>
      <c r="N369" s="7"/>
      <c r="O369" s="7"/>
      <c r="P369" s="8"/>
      <c r="Q369" s="17"/>
      <c r="R369" s="7"/>
      <c r="S369" s="7"/>
      <c r="T369" s="9"/>
      <c r="W369" s="201"/>
      <c r="X369" s="201"/>
      <c r="Y369" s="202" t="str">
        <f t="shared" si="12"/>
        <v/>
      </c>
      <c r="Z369" s="201"/>
      <c r="AA369" s="201"/>
    </row>
    <row r="370" spans="2:27" s="2" customFormat="1" ht="13.5" customHeight="1" x14ac:dyDescent="0.15">
      <c r="B370" s="15"/>
      <c r="C370" s="31"/>
      <c r="D370" s="31"/>
      <c r="E370" s="32"/>
      <c r="F370" s="33"/>
      <c r="G370" s="34"/>
      <c r="H370" s="35"/>
      <c r="I370" s="41"/>
      <c r="J370" s="1"/>
      <c r="L370" s="3"/>
      <c r="M370" s="3"/>
      <c r="N370" s="3"/>
      <c r="O370" s="3"/>
      <c r="P370" s="4"/>
      <c r="Q370" s="49"/>
      <c r="R370" s="3"/>
      <c r="S370" s="3"/>
      <c r="T370" s="6"/>
      <c r="W370" s="199"/>
      <c r="X370" s="199"/>
      <c r="Y370" s="200"/>
      <c r="Z370" s="199"/>
      <c r="AA370" s="199"/>
    </row>
    <row r="371" spans="2:27" s="2" customFormat="1" ht="13.5" customHeight="1" x14ac:dyDescent="0.15">
      <c r="B371" s="16"/>
      <c r="C371" s="36" t="s">
        <v>344</v>
      </c>
      <c r="D371" s="36" t="s">
        <v>444</v>
      </c>
      <c r="E371" s="37">
        <v>2</v>
      </c>
      <c r="F371" s="38" t="s">
        <v>125</v>
      </c>
      <c r="G371" s="39" t="str">
        <f>IF(F371="","",IF(X371="","",IF(E371=1,"",W371*Y371)))</f>
        <v/>
      </c>
      <c r="H371" s="40" t="str">
        <f>IF(F371="","",IF(X371="","",IF(E371=1,W371*Y371,G371*E371)))</f>
        <v/>
      </c>
      <c r="I371" s="42" t="str">
        <f>IF(F371="","",IF(X371=1,"積算実務ﾏﾆｭｱﾙ機械P."&amp;AA371,IF(X371=2,Z371&amp;AA371,IF(X371=3,"別紙明細-"&amp;AA371,""))))</f>
        <v/>
      </c>
      <c r="J371" s="1"/>
      <c r="L371" s="7"/>
      <c r="M371" s="7"/>
      <c r="N371" s="7"/>
      <c r="O371" s="7"/>
      <c r="P371" s="8"/>
      <c r="Q371" s="17"/>
      <c r="R371" s="7"/>
      <c r="S371" s="7"/>
      <c r="T371" s="9"/>
      <c r="W371" s="201"/>
      <c r="X371" s="201"/>
      <c r="Y371" s="202" t="str">
        <f t="shared" si="12"/>
        <v/>
      </c>
      <c r="Z371" s="201"/>
      <c r="AA371" s="201"/>
    </row>
    <row r="372" spans="2:27" s="2" customFormat="1" ht="13.5" customHeight="1" x14ac:dyDescent="0.15">
      <c r="B372" s="15"/>
      <c r="C372" s="31"/>
      <c r="D372" s="31"/>
      <c r="E372" s="32"/>
      <c r="F372" s="33"/>
      <c r="G372" s="34"/>
      <c r="H372" s="35"/>
      <c r="I372" s="41"/>
      <c r="J372" s="1"/>
      <c r="L372" s="3"/>
      <c r="M372" s="3"/>
      <c r="N372" s="3"/>
      <c r="O372" s="3"/>
      <c r="P372" s="4"/>
      <c r="Q372" s="49"/>
      <c r="R372" s="3"/>
      <c r="S372" s="3"/>
      <c r="T372" s="6"/>
      <c r="W372" s="199"/>
      <c r="X372" s="199"/>
      <c r="Y372" s="200"/>
      <c r="Z372" s="199"/>
      <c r="AA372" s="199"/>
    </row>
    <row r="373" spans="2:27" s="2" customFormat="1" ht="13.5" customHeight="1" x14ac:dyDescent="0.15">
      <c r="B373" s="16"/>
      <c r="C373" s="36" t="s">
        <v>445</v>
      </c>
      <c r="D373" s="36" t="s">
        <v>446</v>
      </c>
      <c r="E373" s="37">
        <v>1</v>
      </c>
      <c r="F373" s="38" t="s">
        <v>125</v>
      </c>
      <c r="G373" s="39" t="str">
        <f>IF(F373="","",IF(X373="","",IF(E373=1,"",W373*Y373)))</f>
        <v/>
      </c>
      <c r="H373" s="40" t="str">
        <f>IF(F373="","",IF(X373="","",IF(E373=1,W373*Y373,G373*E373)))</f>
        <v/>
      </c>
      <c r="I373" s="42" t="str">
        <f>IF(F373="","",IF(X373=1,"積算実務ﾏﾆｭｱﾙ機械P."&amp;AA373,IF(X373=2,Z373&amp;AA373,IF(X373=3,"別紙明細-"&amp;AA373,""))))</f>
        <v/>
      </c>
      <c r="J373" s="1"/>
      <c r="L373" s="7"/>
      <c r="M373" s="7"/>
      <c r="N373" s="7"/>
      <c r="O373" s="7"/>
      <c r="P373" s="8"/>
      <c r="Q373" s="17"/>
      <c r="R373" s="7"/>
      <c r="S373" s="7"/>
      <c r="T373" s="9"/>
      <c r="W373" s="201"/>
      <c r="X373" s="201"/>
      <c r="Y373" s="202" t="str">
        <f t="shared" si="12"/>
        <v/>
      </c>
      <c r="Z373" s="201"/>
      <c r="AA373" s="201"/>
    </row>
    <row r="374" spans="2:27" s="2" customFormat="1" ht="13.5" customHeight="1" x14ac:dyDescent="0.15">
      <c r="B374" s="15"/>
      <c r="C374" s="31"/>
      <c r="D374" s="31"/>
      <c r="E374" s="32"/>
      <c r="F374" s="33"/>
      <c r="G374" s="34"/>
      <c r="H374" s="35"/>
      <c r="I374" s="41"/>
      <c r="J374" s="1"/>
      <c r="L374" s="3"/>
      <c r="M374" s="3"/>
      <c r="N374" s="3"/>
      <c r="O374" s="3"/>
      <c r="P374" s="4"/>
      <c r="Q374" s="49"/>
      <c r="R374" s="3"/>
      <c r="S374" s="3"/>
      <c r="T374" s="6"/>
      <c r="W374" s="199"/>
      <c r="X374" s="199"/>
      <c r="Y374" s="200"/>
      <c r="Z374" s="199"/>
      <c r="AA374" s="199"/>
    </row>
    <row r="375" spans="2:27" s="2" customFormat="1" ht="13.5" customHeight="1" x14ac:dyDescent="0.15">
      <c r="B375" s="16"/>
      <c r="C375" s="36" t="s">
        <v>447</v>
      </c>
      <c r="D375" s="36" t="s">
        <v>409</v>
      </c>
      <c r="E375" s="37">
        <v>1</v>
      </c>
      <c r="F375" s="38" t="s">
        <v>125</v>
      </c>
      <c r="G375" s="39" t="str">
        <f>IF(F375="","",IF(X375="","",IF(E375=1,"",W375*Y375)))</f>
        <v/>
      </c>
      <c r="H375" s="40" t="str">
        <f>IF(F375="","",IF(X375="","",IF(E375=1,W375*Y375,G375*E375)))</f>
        <v/>
      </c>
      <c r="I375" s="42" t="str">
        <f>IF(F375="","",IF(X375=1,"積算実務ﾏﾆｭｱﾙ機械P."&amp;AA375,IF(X375=2,Z375&amp;AA375,IF(X375=3,"別紙明細-"&amp;AA375,""))))</f>
        <v/>
      </c>
      <c r="J375" s="1"/>
      <c r="L375" s="7"/>
      <c r="M375" s="7"/>
      <c r="N375" s="7"/>
      <c r="O375" s="7"/>
      <c r="P375" s="8"/>
      <c r="Q375" s="17"/>
      <c r="R375" s="7"/>
      <c r="S375" s="7"/>
      <c r="T375" s="9"/>
      <c r="W375" s="201"/>
      <c r="X375" s="201"/>
      <c r="Y375" s="202" t="str">
        <f t="shared" si="12"/>
        <v/>
      </c>
      <c r="Z375" s="201"/>
      <c r="AA375" s="201"/>
    </row>
    <row r="376" spans="2:27" s="2" customFormat="1" ht="13.5" customHeight="1" x14ac:dyDescent="0.15">
      <c r="B376" s="15"/>
      <c r="C376" s="31"/>
      <c r="D376" s="31"/>
      <c r="E376" s="32"/>
      <c r="F376" s="33"/>
      <c r="G376" s="34"/>
      <c r="H376" s="35"/>
      <c r="I376" s="41"/>
      <c r="J376" s="1"/>
      <c r="L376" s="3"/>
      <c r="M376" s="3"/>
      <c r="N376" s="3"/>
      <c r="O376" s="3"/>
      <c r="P376" s="4"/>
      <c r="Q376" s="49"/>
      <c r="R376" s="3"/>
      <c r="S376" s="3"/>
      <c r="T376" s="6"/>
      <c r="W376" s="199"/>
      <c r="X376" s="199"/>
      <c r="Y376" s="200"/>
      <c r="Z376" s="199"/>
      <c r="AA376" s="199"/>
    </row>
    <row r="377" spans="2:27" s="2" customFormat="1" ht="13.5" customHeight="1" x14ac:dyDescent="0.15">
      <c r="B377" s="16"/>
      <c r="C377" s="36"/>
      <c r="D377" s="36"/>
      <c r="E377" s="37"/>
      <c r="F377" s="38"/>
      <c r="G377" s="39" t="str">
        <f>IF(F377="","",IF(X377="","",IF(E377=1,"",W377*Y377)))</f>
        <v/>
      </c>
      <c r="H377" s="40" t="str">
        <f>IF(F377="","",IF(X377="","",IF(E377=1,W377*Y377,G377*E377)))</f>
        <v/>
      </c>
      <c r="I377" s="42" t="str">
        <f>IF(F377="","",IF(X377=1,"積算実務ﾏﾆｭｱﾙ機械P."&amp;AA377,IF(X377=2,Z377&amp;AA377,IF(X377=3,"別紙明細-"&amp;AA377,""))))</f>
        <v/>
      </c>
      <c r="J377" s="1"/>
      <c r="L377" s="7"/>
      <c r="M377" s="7"/>
      <c r="N377" s="7"/>
      <c r="O377" s="7"/>
      <c r="P377" s="8"/>
      <c r="Q377" s="17"/>
      <c r="R377" s="7"/>
      <c r="S377" s="7"/>
      <c r="T377" s="9"/>
      <c r="W377" s="201"/>
      <c r="X377" s="201"/>
      <c r="Y377" s="202" t="str">
        <f t="shared" si="12"/>
        <v/>
      </c>
      <c r="Z377" s="201"/>
      <c r="AA377" s="201"/>
    </row>
    <row r="378" spans="2:27" s="2" customFormat="1" ht="13.5" customHeight="1" x14ac:dyDescent="0.15">
      <c r="B378" s="15"/>
      <c r="C378" s="31"/>
      <c r="D378" s="31"/>
      <c r="E378" s="32"/>
      <c r="F378" s="33"/>
      <c r="G378" s="34"/>
      <c r="H378" s="35"/>
      <c r="I378" s="41"/>
      <c r="J378" s="1"/>
      <c r="L378" s="3"/>
      <c r="M378" s="3"/>
      <c r="N378" s="3"/>
      <c r="O378" s="3"/>
      <c r="P378" s="4"/>
      <c r="Q378" s="49"/>
      <c r="R378" s="3"/>
      <c r="S378" s="3"/>
      <c r="T378" s="6"/>
      <c r="W378" s="199"/>
      <c r="X378" s="199"/>
      <c r="Y378" s="200"/>
      <c r="Z378" s="199"/>
      <c r="AA378" s="199"/>
    </row>
    <row r="379" spans="2:27" s="2" customFormat="1" ht="13.5" customHeight="1" x14ac:dyDescent="0.15">
      <c r="B379" s="154"/>
      <c r="C379" s="132" t="s">
        <v>448</v>
      </c>
      <c r="D379" s="132"/>
      <c r="E379" s="155"/>
      <c r="F379" s="156"/>
      <c r="G379" s="157" t="str">
        <f>IF(F379="","",IF(X379="","",IF(E379=1,"",W379*Y379)))</f>
        <v/>
      </c>
      <c r="H379" s="158" t="str">
        <f>IF(F379="","",IF(X379="","",IF(E379=1,W379*Y379,G379*E379)))</f>
        <v/>
      </c>
      <c r="I379" s="159" t="str">
        <f>IF(F379="","",IF(X379=1,"積算実務ﾏﾆｭｱﾙ機械P."&amp;AA379,IF(X379=2,Z379&amp;AA379,IF(X379=3,"別紙明細-"&amp;AA379,""))))</f>
        <v/>
      </c>
      <c r="J379" s="1"/>
      <c r="L379" s="7"/>
      <c r="M379" s="7"/>
      <c r="N379" s="7"/>
      <c r="O379" s="7"/>
      <c r="P379" s="8"/>
      <c r="Q379" s="17"/>
      <c r="R379" s="7"/>
      <c r="S379" s="7"/>
      <c r="T379" s="9"/>
      <c r="W379" s="201"/>
      <c r="X379" s="201"/>
      <c r="Y379" s="202" t="str">
        <f t="shared" si="12"/>
        <v/>
      </c>
      <c r="Z379" s="201"/>
      <c r="AA379" s="201"/>
    </row>
    <row r="380" spans="2:27" s="2" customFormat="1" ht="13.5" customHeight="1" x14ac:dyDescent="0.15">
      <c r="B380" s="15"/>
      <c r="C380" s="31" t="s">
        <v>328</v>
      </c>
      <c r="D380" s="31"/>
      <c r="E380" s="32"/>
      <c r="F380" s="33"/>
      <c r="G380" s="34"/>
      <c r="H380" s="35"/>
      <c r="I380" s="41"/>
      <c r="J380" s="1"/>
      <c r="L380" s="3"/>
      <c r="M380" s="3"/>
      <c r="N380" s="3"/>
      <c r="O380" s="3"/>
      <c r="P380" s="4"/>
      <c r="Q380" s="49"/>
      <c r="R380" s="3"/>
      <c r="S380" s="3"/>
      <c r="T380" s="6"/>
      <c r="W380" s="199"/>
      <c r="X380" s="199"/>
      <c r="Y380" s="200"/>
      <c r="Z380" s="199"/>
      <c r="AA380" s="199"/>
    </row>
    <row r="381" spans="2:27" s="2" customFormat="1" ht="13.5" customHeight="1" x14ac:dyDescent="0.15">
      <c r="B381" s="16"/>
      <c r="C381" s="108" t="s">
        <v>539</v>
      </c>
      <c r="D381" s="36" t="s">
        <v>330</v>
      </c>
      <c r="E381" s="37">
        <v>59</v>
      </c>
      <c r="F381" s="38" t="s">
        <v>329</v>
      </c>
      <c r="G381" s="39" t="str">
        <f>IF(F381="","",IF(X381="","",IF(E381=1,"",W381*Y381)))</f>
        <v/>
      </c>
      <c r="H381" s="40" t="str">
        <f>IF(F381="","",IF(X381="","",IF(E381=1,W381*Y381,G381*E381)))</f>
        <v/>
      </c>
      <c r="I381" s="42" t="str">
        <f>IF(F381="","",IF(X381=1,"積算実務ﾏﾆｭｱﾙ機械P."&amp;AA381,IF(X381=2,Z381&amp;AA381,IF(X381=3,"別紙明細-"&amp;AA381,""))))</f>
        <v/>
      </c>
      <c r="J381" s="1"/>
      <c r="L381" s="7"/>
      <c r="M381" s="7"/>
      <c r="N381" s="7"/>
      <c r="O381" s="7"/>
      <c r="P381" s="8"/>
      <c r="Q381" s="17"/>
      <c r="R381" s="7"/>
      <c r="S381" s="7"/>
      <c r="T381" s="9"/>
      <c r="W381" s="201"/>
      <c r="X381" s="201"/>
      <c r="Y381" s="202" t="str">
        <f t="shared" si="12"/>
        <v/>
      </c>
      <c r="Z381" s="201"/>
      <c r="AA381" s="201"/>
    </row>
    <row r="382" spans="2:27" s="2" customFormat="1" ht="13.5" customHeight="1" x14ac:dyDescent="0.15">
      <c r="B382" s="15"/>
      <c r="C382" s="31" t="s">
        <v>328</v>
      </c>
      <c r="D382" s="31"/>
      <c r="E382" s="32"/>
      <c r="F382" s="33"/>
      <c r="G382" s="34"/>
      <c r="H382" s="35"/>
      <c r="I382" s="41"/>
      <c r="J382" s="1"/>
      <c r="L382" s="3"/>
      <c r="M382" s="3"/>
      <c r="N382" s="3"/>
      <c r="O382" s="3"/>
      <c r="P382" s="4"/>
      <c r="Q382" s="49"/>
      <c r="R382" s="3"/>
      <c r="S382" s="3"/>
      <c r="T382" s="6"/>
      <c r="W382" s="199"/>
      <c r="X382" s="199"/>
      <c r="Y382" s="200"/>
      <c r="Z382" s="199"/>
      <c r="AA382" s="199"/>
    </row>
    <row r="383" spans="2:27" s="2" customFormat="1" ht="13.5" customHeight="1" x14ac:dyDescent="0.15">
      <c r="B383" s="16"/>
      <c r="C383" s="108" t="s">
        <v>539</v>
      </c>
      <c r="D383" s="36" t="s">
        <v>334</v>
      </c>
      <c r="E383" s="37">
        <v>3</v>
      </c>
      <c r="F383" s="38" t="s">
        <v>329</v>
      </c>
      <c r="G383" s="39" t="str">
        <f>IF(F383="","",IF(X383="","",IF(E383=1,"",W383*Y383)))</f>
        <v/>
      </c>
      <c r="H383" s="40" t="str">
        <f>IF(F383="","",IF(X383="","",IF(E383=1,W383*Y383,G383*E383)))</f>
        <v/>
      </c>
      <c r="I383" s="42" t="str">
        <f>IF(F383="","",IF(X383=1,"積算実務ﾏﾆｭｱﾙ機械P."&amp;AA383,IF(X383=2,Z383&amp;AA383,IF(X383=3,"別紙明細-"&amp;AA383,""))))</f>
        <v/>
      </c>
      <c r="J383" s="1"/>
      <c r="L383" s="7"/>
      <c r="M383" s="7"/>
      <c r="N383" s="7"/>
      <c r="O383" s="7"/>
      <c r="P383" s="8"/>
      <c r="Q383" s="17"/>
      <c r="R383" s="7"/>
      <c r="S383" s="7"/>
      <c r="T383" s="9"/>
      <c r="W383" s="201"/>
      <c r="X383" s="201"/>
      <c r="Y383" s="202" t="str">
        <f t="shared" si="12"/>
        <v/>
      </c>
      <c r="Z383" s="201"/>
      <c r="AA383" s="201"/>
    </row>
    <row r="384" spans="2:27" s="2" customFormat="1" ht="13.5" customHeight="1" x14ac:dyDescent="0.15">
      <c r="B384" s="15"/>
      <c r="C384" s="31"/>
      <c r="D384" s="31"/>
      <c r="E384" s="32"/>
      <c r="F384" s="33"/>
      <c r="G384" s="34"/>
      <c r="H384" s="35"/>
      <c r="I384" s="41"/>
      <c r="J384" s="1"/>
      <c r="L384" s="3"/>
      <c r="M384" s="3"/>
      <c r="N384" s="3"/>
      <c r="O384" s="3"/>
      <c r="P384" s="4"/>
      <c r="Q384" s="49"/>
      <c r="R384" s="3"/>
      <c r="S384" s="3"/>
      <c r="T384" s="6"/>
      <c r="W384" s="199"/>
      <c r="X384" s="199"/>
      <c r="Y384" s="200"/>
      <c r="Z384" s="199"/>
      <c r="AA384" s="199"/>
    </row>
    <row r="385" spans="2:27" s="2" customFormat="1" ht="13.5" customHeight="1" x14ac:dyDescent="0.15">
      <c r="B385" s="16"/>
      <c r="C385" s="132" t="s">
        <v>449</v>
      </c>
      <c r="D385" s="36"/>
      <c r="E385" s="37"/>
      <c r="F385" s="38"/>
      <c r="G385" s="39" t="str">
        <f>IF(F385="","",IF(X385="","",IF(E385=1,"",W385*Y385)))</f>
        <v/>
      </c>
      <c r="H385" s="40" t="str">
        <f>IF(F385="","",IF(X385="","",IF(E385=1,W385*Y385,G385*E385)))</f>
        <v/>
      </c>
      <c r="I385" s="42" t="str">
        <f>IF(F385="","",IF(X385=1,"積算実務ﾏﾆｭｱﾙ機械P."&amp;AA385,IF(X385=2,Z385&amp;AA385,IF(X385=3,"別紙明細-"&amp;AA385,""))))</f>
        <v/>
      </c>
      <c r="J385" s="1"/>
      <c r="L385" s="7"/>
      <c r="M385" s="7"/>
      <c r="N385" s="7"/>
      <c r="O385" s="7"/>
      <c r="P385" s="8"/>
      <c r="Q385" s="17"/>
      <c r="R385" s="7"/>
      <c r="S385" s="7"/>
      <c r="T385" s="9"/>
      <c r="W385" s="201"/>
      <c r="X385" s="201"/>
      <c r="Y385" s="202" t="str">
        <f t="shared" si="12"/>
        <v/>
      </c>
      <c r="Z385" s="201"/>
      <c r="AA385" s="201"/>
    </row>
    <row r="386" spans="2:27" s="2" customFormat="1" ht="13.5" customHeight="1" x14ac:dyDescent="0.15">
      <c r="B386" s="15"/>
      <c r="C386" s="31"/>
      <c r="D386" s="31"/>
      <c r="E386" s="32"/>
      <c r="F386" s="33"/>
      <c r="G386" s="34"/>
      <c r="H386" s="35"/>
      <c r="I386" s="41"/>
      <c r="J386" s="1"/>
      <c r="L386" s="3"/>
      <c r="M386" s="3"/>
      <c r="N386" s="3"/>
      <c r="O386" s="3"/>
      <c r="P386" s="4"/>
      <c r="Q386" s="49"/>
      <c r="R386" s="3"/>
      <c r="S386" s="3"/>
      <c r="T386" s="6"/>
      <c r="W386" s="199"/>
      <c r="X386" s="199"/>
      <c r="Y386" s="200"/>
      <c r="Z386" s="199"/>
      <c r="AA386" s="199"/>
    </row>
    <row r="387" spans="2:27" s="2" customFormat="1" ht="13.5" customHeight="1" x14ac:dyDescent="0.15">
      <c r="B387" s="16"/>
      <c r="C387" s="36" t="s">
        <v>338</v>
      </c>
      <c r="D387" s="36" t="s">
        <v>450</v>
      </c>
      <c r="E387" s="37">
        <v>4</v>
      </c>
      <c r="F387" s="38" t="s">
        <v>125</v>
      </c>
      <c r="G387" s="39" t="str">
        <f>IF(F387="","",IF(X387="","",IF(E387=1,"",W387*Y387)))</f>
        <v/>
      </c>
      <c r="H387" s="40" t="str">
        <f>IF(F387="","",IF(X387="","",IF(E387=1,W387*Y387,G387*E387)))</f>
        <v/>
      </c>
      <c r="I387" s="42" t="str">
        <f>IF(F387="","",IF(X387=1,"積算実務ﾏﾆｭｱﾙ機械P."&amp;AA387,IF(X387=2,Z387&amp;AA387,IF(X387=3,"別紙明細-"&amp;AA387,""))))</f>
        <v/>
      </c>
      <c r="J387" s="1"/>
      <c r="L387" s="7"/>
      <c r="M387" s="7"/>
      <c r="N387" s="7"/>
      <c r="O387" s="7"/>
      <c r="P387" s="8"/>
      <c r="Q387" s="17"/>
      <c r="R387" s="7"/>
      <c r="S387" s="7"/>
      <c r="T387" s="9"/>
      <c r="W387" s="201"/>
      <c r="X387" s="201"/>
      <c r="Y387" s="202" t="str">
        <f t="shared" si="12"/>
        <v/>
      </c>
      <c r="Z387" s="201"/>
      <c r="AA387" s="201"/>
    </row>
    <row r="388" spans="2:27" s="2" customFormat="1" ht="13.5" customHeight="1" x14ac:dyDescent="0.15">
      <c r="B388" s="15"/>
      <c r="C388" s="31"/>
      <c r="D388" s="31"/>
      <c r="E388" s="32"/>
      <c r="F388" s="33"/>
      <c r="G388" s="34"/>
      <c r="H388" s="35"/>
      <c r="I388" s="41"/>
      <c r="J388" s="1"/>
      <c r="L388" s="3"/>
      <c r="M388" s="3"/>
      <c r="N388" s="3"/>
      <c r="O388" s="3"/>
      <c r="P388" s="4"/>
      <c r="Q388" s="49"/>
      <c r="R388" s="3"/>
      <c r="S388" s="3"/>
      <c r="T388" s="6"/>
      <c r="W388" s="199"/>
      <c r="X388" s="199"/>
      <c r="Y388" s="200"/>
      <c r="Z388" s="199"/>
      <c r="AA388" s="199"/>
    </row>
    <row r="389" spans="2:27" s="2" customFormat="1" ht="13.5" customHeight="1" x14ac:dyDescent="0.15">
      <c r="B389" s="16"/>
      <c r="C389" s="36" t="s">
        <v>376</v>
      </c>
      <c r="D389" s="36" t="s">
        <v>352</v>
      </c>
      <c r="E389" s="37">
        <v>1</v>
      </c>
      <c r="F389" s="38" t="s">
        <v>125</v>
      </c>
      <c r="G389" s="39" t="str">
        <f>IF(F389="","",IF(X389="","",IF(E389=1,"",W389*Y389)))</f>
        <v/>
      </c>
      <c r="H389" s="40" t="str">
        <f>IF(F389="","",IF(X389="","",IF(E389=1,W389*Y389,G389*E389)))</f>
        <v/>
      </c>
      <c r="I389" s="42" t="str">
        <f>IF(F389="","",IF(X389=1,"積算実務ﾏﾆｭｱﾙ機械P."&amp;AA389,IF(X389=2,Z389&amp;AA389,IF(X389=3,"別紙明細-"&amp;AA389,""))))</f>
        <v/>
      </c>
      <c r="J389" s="1"/>
      <c r="L389" s="7"/>
      <c r="M389" s="7"/>
      <c r="N389" s="7"/>
      <c r="O389" s="7"/>
      <c r="P389" s="8"/>
      <c r="Q389" s="17"/>
      <c r="R389" s="7"/>
      <c r="S389" s="7"/>
      <c r="T389" s="9"/>
      <c r="W389" s="201"/>
      <c r="X389" s="201"/>
      <c r="Y389" s="202" t="str">
        <f t="shared" si="12"/>
        <v/>
      </c>
      <c r="Z389" s="201"/>
      <c r="AA389" s="201"/>
    </row>
    <row r="390" spans="2:27" s="2" customFormat="1" ht="13.5" customHeight="1" x14ac:dyDescent="0.15">
      <c r="B390" s="15"/>
      <c r="C390" s="31"/>
      <c r="D390" s="31"/>
      <c r="E390" s="32"/>
      <c r="F390" s="33"/>
      <c r="G390" s="34"/>
      <c r="H390" s="35"/>
      <c r="I390" s="41"/>
      <c r="J390" s="1"/>
      <c r="L390" s="3"/>
      <c r="M390" s="3"/>
      <c r="N390" s="3"/>
      <c r="O390" s="3"/>
      <c r="P390" s="4"/>
      <c r="Q390" s="49"/>
      <c r="R390" s="3"/>
      <c r="S390" s="3"/>
      <c r="T390" s="6"/>
      <c r="W390" s="199"/>
      <c r="X390" s="199"/>
      <c r="Y390" s="200"/>
      <c r="Z390" s="199"/>
      <c r="AA390" s="199"/>
    </row>
    <row r="391" spans="2:27" s="2" customFormat="1" ht="13.5" customHeight="1" x14ac:dyDescent="0.15">
      <c r="B391" s="16"/>
      <c r="C391" s="132" t="s">
        <v>542</v>
      </c>
      <c r="D391" s="36"/>
      <c r="E391" s="37"/>
      <c r="F391" s="38"/>
      <c r="G391" s="39" t="str">
        <f>IF(F391="","",IF(X391="","",IF(E391=1,"",W391*Y391)))</f>
        <v/>
      </c>
      <c r="H391" s="40" t="str">
        <f>IF(F391="","",IF(X391="","",IF(E391=1,W391*Y391,G391*E391)))</f>
        <v/>
      </c>
      <c r="I391" s="42" t="str">
        <f>IF(F391="","",IF(X391=1,"積算実務ﾏﾆｭｱﾙ機械P."&amp;AA391,IF(X391=2,Z391&amp;AA391,IF(X391=3,"別紙明細-"&amp;AA391,""))))</f>
        <v/>
      </c>
      <c r="J391" s="1"/>
      <c r="L391" s="3"/>
      <c r="M391" s="3"/>
      <c r="N391" s="3"/>
      <c r="O391" s="3"/>
      <c r="P391" s="4"/>
      <c r="Q391" s="49"/>
      <c r="R391" s="3"/>
      <c r="S391" s="3"/>
      <c r="T391" s="6"/>
      <c r="W391" s="201"/>
      <c r="X391" s="201"/>
      <c r="Y391" s="202" t="str">
        <f t="shared" si="12"/>
        <v/>
      </c>
      <c r="Z391" s="201"/>
      <c r="AA391" s="201"/>
    </row>
    <row r="392" spans="2:27" s="2" customFormat="1" ht="13.5" customHeight="1" x14ac:dyDescent="0.15">
      <c r="B392" s="15"/>
      <c r="C392" s="31"/>
      <c r="D392" s="31" t="s">
        <v>544</v>
      </c>
      <c r="E392" s="32"/>
      <c r="F392" s="33"/>
      <c r="G392" s="34"/>
      <c r="H392" s="35"/>
      <c r="I392" s="41"/>
      <c r="J392" s="1"/>
      <c r="L392" s="3"/>
      <c r="M392" s="3"/>
      <c r="N392" s="3"/>
      <c r="O392" s="3"/>
      <c r="P392" s="4"/>
      <c r="Q392" s="49"/>
      <c r="R392" s="3"/>
      <c r="S392" s="3"/>
      <c r="T392" s="6"/>
      <c r="W392" s="199"/>
      <c r="X392" s="199"/>
      <c r="Y392" s="200"/>
      <c r="Z392" s="199"/>
      <c r="AA392" s="199"/>
    </row>
    <row r="393" spans="2:27" s="2" customFormat="1" ht="13.5" customHeight="1" x14ac:dyDescent="0.15">
      <c r="B393" s="16"/>
      <c r="C393" s="36" t="s">
        <v>543</v>
      </c>
      <c r="D393" s="36" t="s">
        <v>545</v>
      </c>
      <c r="E393" s="37">
        <v>51</v>
      </c>
      <c r="F393" s="38" t="s">
        <v>329</v>
      </c>
      <c r="G393" s="39" t="str">
        <f>IF(F393="","",IF(X393="","",IF(E393=1,"",W393*Y393)))</f>
        <v/>
      </c>
      <c r="H393" s="40" t="str">
        <f>IF(F393="","",IF(X393="","",IF(E393=1,W393*Y393,G393*E393)))</f>
        <v/>
      </c>
      <c r="I393" s="42" t="str">
        <f>IF(F393="","",IF(X393=1,"積算実務ﾏﾆｭｱﾙ機械P."&amp;AA393,IF(X393=2,Z393&amp;AA393,IF(X393=3,"別紙明細-"&amp;AA393,""))))</f>
        <v/>
      </c>
      <c r="J393" s="1"/>
      <c r="L393" s="3"/>
      <c r="M393" s="3"/>
      <c r="N393" s="3"/>
      <c r="O393" s="3"/>
      <c r="P393" s="4"/>
      <c r="Q393" s="49"/>
      <c r="R393" s="3"/>
      <c r="S393" s="3"/>
      <c r="T393" s="6"/>
      <c r="W393" s="201"/>
      <c r="X393" s="201"/>
      <c r="Y393" s="202" t="str">
        <f t="shared" si="12"/>
        <v/>
      </c>
      <c r="Z393" s="201"/>
      <c r="AA393" s="201"/>
    </row>
    <row r="394" spans="2:27" s="2" customFormat="1" ht="13.5" customHeight="1" x14ac:dyDescent="0.15">
      <c r="B394" s="15"/>
      <c r="C394" s="31"/>
      <c r="D394" s="31" t="s">
        <v>544</v>
      </c>
      <c r="E394" s="32"/>
      <c r="F394" s="33"/>
      <c r="G394" s="34"/>
      <c r="H394" s="35"/>
      <c r="I394" s="41"/>
      <c r="J394" s="1"/>
      <c r="L394" s="3"/>
      <c r="M394" s="3"/>
      <c r="N394" s="3"/>
      <c r="O394" s="3"/>
      <c r="P394" s="4"/>
      <c r="Q394" s="49"/>
      <c r="R394" s="3"/>
      <c r="S394" s="3"/>
      <c r="T394" s="6"/>
      <c r="W394" s="199"/>
      <c r="X394" s="199"/>
      <c r="Y394" s="200"/>
      <c r="Z394" s="199"/>
      <c r="AA394" s="199"/>
    </row>
    <row r="395" spans="2:27" s="2" customFormat="1" ht="13.5" customHeight="1" x14ac:dyDescent="0.15">
      <c r="B395" s="16"/>
      <c r="C395" s="36" t="s">
        <v>543</v>
      </c>
      <c r="D395" s="36" t="s">
        <v>549</v>
      </c>
      <c r="E395" s="37">
        <v>3</v>
      </c>
      <c r="F395" s="38" t="s">
        <v>329</v>
      </c>
      <c r="G395" s="39" t="str">
        <f>IF(F395="","",IF(X395="","",IF(E395=1,"",W395*Y395)))</f>
        <v/>
      </c>
      <c r="H395" s="40" t="str">
        <f>IF(F395="","",IF(X395="","",IF(E395=1,W395*Y395,G395*E395)))</f>
        <v/>
      </c>
      <c r="I395" s="42" t="str">
        <f>IF(F395="","",IF(X395=1,"積算実務ﾏﾆｭｱﾙ機械P."&amp;AA395,IF(X395=2,Z395&amp;AA395,IF(X395=3,"別紙明細-"&amp;AA395,""))))</f>
        <v/>
      </c>
      <c r="J395" s="1"/>
      <c r="L395" s="3"/>
      <c r="M395" s="3"/>
      <c r="N395" s="3"/>
      <c r="O395" s="3"/>
      <c r="P395" s="4"/>
      <c r="Q395" s="49"/>
      <c r="R395" s="3"/>
      <c r="S395" s="3"/>
      <c r="T395" s="6"/>
      <c r="W395" s="201"/>
      <c r="X395" s="201"/>
      <c r="Y395" s="202" t="str">
        <f t="shared" si="12"/>
        <v/>
      </c>
      <c r="Z395" s="201"/>
      <c r="AA395" s="201"/>
    </row>
    <row r="396" spans="2:27" s="2" customFormat="1" ht="13.5" customHeight="1" x14ac:dyDescent="0.15">
      <c r="B396" s="15"/>
      <c r="C396" s="31"/>
      <c r="D396" s="31" t="s">
        <v>578</v>
      </c>
      <c r="E396" s="32"/>
      <c r="F396" s="33"/>
      <c r="G396" s="34"/>
      <c r="H396" s="35"/>
      <c r="I396" s="41"/>
      <c r="J396" s="1"/>
      <c r="L396" s="3"/>
      <c r="M396" s="3"/>
      <c r="N396" s="3"/>
      <c r="O396" s="3"/>
      <c r="P396" s="4"/>
      <c r="Q396" s="49"/>
      <c r="R396" s="3"/>
      <c r="S396" s="3"/>
      <c r="T396" s="6"/>
      <c r="W396" s="199"/>
      <c r="X396" s="199"/>
      <c r="Y396" s="200"/>
      <c r="Z396" s="199"/>
      <c r="AA396" s="199"/>
    </row>
    <row r="397" spans="2:27" s="2" customFormat="1" ht="13.5" customHeight="1" x14ac:dyDescent="0.15">
      <c r="B397" s="16"/>
      <c r="C397" s="36" t="s">
        <v>543</v>
      </c>
      <c r="D397" s="36" t="s">
        <v>552</v>
      </c>
      <c r="E397" s="37">
        <v>7</v>
      </c>
      <c r="F397" s="38" t="s">
        <v>329</v>
      </c>
      <c r="G397" s="39" t="str">
        <f>IF(F397="","",IF(X397="","",IF(E397=1,"",W397*Y397)))</f>
        <v/>
      </c>
      <c r="H397" s="40" t="str">
        <f>IF(F397="","",IF(X397="","",IF(E397=1,W397*Y397,G397*E397)))</f>
        <v/>
      </c>
      <c r="I397" s="42" t="str">
        <f>IF(F397="","",IF(X397=1,"積算実務ﾏﾆｭｱﾙ機械P."&amp;AA397,IF(X397=2,Z397&amp;AA397,IF(X397=3,"別紙明細-"&amp;AA397,""))))</f>
        <v/>
      </c>
      <c r="J397" s="1"/>
      <c r="L397" s="3"/>
      <c r="M397" s="3"/>
      <c r="N397" s="3"/>
      <c r="O397" s="3"/>
      <c r="P397" s="4"/>
      <c r="Q397" s="49"/>
      <c r="R397" s="3"/>
      <c r="S397" s="3"/>
      <c r="T397" s="6"/>
      <c r="W397" s="201"/>
      <c r="X397" s="201"/>
      <c r="Y397" s="202" t="str">
        <f t="shared" si="12"/>
        <v/>
      </c>
      <c r="Z397" s="201"/>
      <c r="AA397" s="201"/>
    </row>
    <row r="398" spans="2:27" s="2" customFormat="1" ht="13.5" customHeight="1" x14ac:dyDescent="0.15">
      <c r="B398" s="15"/>
      <c r="C398" s="31"/>
      <c r="D398" s="31"/>
      <c r="E398" s="32"/>
      <c r="F398" s="33"/>
      <c r="G398" s="34"/>
      <c r="H398" s="35"/>
      <c r="I398" s="41"/>
      <c r="J398" s="1"/>
      <c r="L398" s="3"/>
      <c r="M398" s="3"/>
      <c r="N398" s="3"/>
      <c r="O398" s="3"/>
      <c r="P398" s="4"/>
      <c r="Q398" s="49"/>
      <c r="R398" s="3"/>
      <c r="S398" s="3"/>
      <c r="T398" s="6"/>
      <c r="W398" s="199"/>
      <c r="X398" s="199"/>
      <c r="Y398" s="200"/>
      <c r="Z398" s="199"/>
      <c r="AA398" s="199"/>
    </row>
    <row r="399" spans="2:27" s="2" customFormat="1" ht="13.5" customHeight="1" x14ac:dyDescent="0.15">
      <c r="B399" s="16"/>
      <c r="C399" s="36"/>
      <c r="D399" s="36"/>
      <c r="E399" s="37"/>
      <c r="F399" s="38"/>
      <c r="G399" s="39" t="str">
        <f>IF(F399="","",IF(X399="","",IF(E399=1,"",W399*Y399)))</f>
        <v/>
      </c>
      <c r="H399" s="40" t="str">
        <f>IF(F399="","",IF(X399="","",IF(E399=1,W399*Y399,G399*E399)))</f>
        <v/>
      </c>
      <c r="I399" s="42" t="str">
        <f>IF(F399="","",IF(X399=1,"積算実務ﾏﾆｭｱﾙ機械P."&amp;AA399,IF(X399=2,Z399&amp;AA399,IF(X399=3,"別紙明細-"&amp;AA399,""))))</f>
        <v/>
      </c>
      <c r="J399" s="1"/>
      <c r="L399" s="7"/>
      <c r="M399" s="7"/>
      <c r="N399" s="7"/>
      <c r="O399" s="7"/>
      <c r="P399" s="8"/>
      <c r="Q399" s="17"/>
      <c r="R399" s="7"/>
      <c r="S399" s="7"/>
      <c r="T399" s="9"/>
      <c r="W399" s="201"/>
      <c r="X399" s="201"/>
      <c r="Y399" s="202" t="str">
        <f t="shared" si="12"/>
        <v/>
      </c>
      <c r="Z399" s="201"/>
      <c r="AA399" s="201"/>
    </row>
    <row r="400" spans="2:27" s="2" customFormat="1" ht="13.5" customHeight="1" x14ac:dyDescent="0.15">
      <c r="B400" s="15"/>
      <c r="C400" s="31"/>
      <c r="D400" s="31"/>
      <c r="E400" s="32"/>
      <c r="F400" s="33"/>
      <c r="G400" s="34"/>
      <c r="H400" s="35"/>
      <c r="I400" s="41"/>
      <c r="J400" s="1"/>
      <c r="L400" s="3"/>
      <c r="M400" s="3"/>
      <c r="N400" s="3"/>
      <c r="O400" s="3"/>
      <c r="P400" s="4"/>
      <c r="Q400" s="49"/>
      <c r="R400" s="3"/>
      <c r="S400" s="3"/>
      <c r="T400" s="6"/>
      <c r="W400" s="199"/>
      <c r="X400" s="199"/>
      <c r="Y400" s="200"/>
      <c r="Z400" s="199"/>
      <c r="AA400" s="199"/>
    </row>
    <row r="401" spans="2:27" s="2" customFormat="1" ht="13.5" customHeight="1" x14ac:dyDescent="0.15">
      <c r="B401" s="160"/>
      <c r="C401" s="161" t="s">
        <v>451</v>
      </c>
      <c r="D401" s="161"/>
      <c r="E401" s="162"/>
      <c r="F401" s="163"/>
      <c r="G401" s="164" t="str">
        <f>IF(F401="","",IF(X401="","",IF(E401=1,"",W401*Y401)))</f>
        <v/>
      </c>
      <c r="H401" s="165" t="str">
        <f>IF(F401="","",IF(X401="","",IF(E401=1,W401*Y401,G401*E401)))</f>
        <v/>
      </c>
      <c r="I401" s="166" t="str">
        <f>IF(F401="","",IF(X401=1,"積算実務ﾏﾆｭｱﾙ機械P."&amp;AA401,IF(X401=2,Z401&amp;AA401,IF(X401=3,"別紙明細-"&amp;AA401,""))))</f>
        <v/>
      </c>
      <c r="J401" s="1"/>
      <c r="L401" s="7"/>
      <c r="M401" s="7"/>
      <c r="N401" s="7"/>
      <c r="O401" s="7"/>
      <c r="P401" s="8"/>
      <c r="Q401" s="17"/>
      <c r="R401" s="7"/>
      <c r="S401" s="7"/>
      <c r="T401" s="9"/>
      <c r="W401" s="201"/>
      <c r="X401" s="201"/>
      <c r="Y401" s="202" t="str">
        <f t="shared" si="12"/>
        <v/>
      </c>
      <c r="Z401" s="201"/>
      <c r="AA401" s="201"/>
    </row>
    <row r="402" spans="2:27" s="2" customFormat="1" ht="13.5" customHeight="1" x14ac:dyDescent="0.15">
      <c r="B402" s="15"/>
      <c r="C402" s="31" t="s">
        <v>379</v>
      </c>
      <c r="D402" s="31"/>
      <c r="E402" s="32"/>
      <c r="F402" s="33"/>
      <c r="G402" s="34"/>
      <c r="H402" s="35"/>
      <c r="I402" s="41"/>
      <c r="J402" s="1"/>
      <c r="L402" s="3"/>
      <c r="M402" s="3"/>
      <c r="N402" s="3"/>
      <c r="O402" s="3"/>
      <c r="P402" s="4"/>
      <c r="Q402" s="49"/>
      <c r="R402" s="3"/>
      <c r="S402" s="3"/>
      <c r="T402" s="6"/>
      <c r="W402" s="199"/>
      <c r="X402" s="199"/>
      <c r="Y402" s="200"/>
      <c r="Z402" s="199"/>
      <c r="AA402" s="199"/>
    </row>
    <row r="403" spans="2:27" s="2" customFormat="1" ht="13.5" customHeight="1" x14ac:dyDescent="0.15">
      <c r="B403" s="16"/>
      <c r="C403" s="36" t="s">
        <v>540</v>
      </c>
      <c r="D403" s="36" t="s">
        <v>380</v>
      </c>
      <c r="E403" s="37">
        <v>2</v>
      </c>
      <c r="F403" s="38" t="s">
        <v>329</v>
      </c>
      <c r="G403" s="39" t="str">
        <f>IF(F403="","",IF(X403="","",IF(E403=1,"",W403*Y403)))</f>
        <v/>
      </c>
      <c r="H403" s="40" t="str">
        <f>IF(F403="","",IF(X403="","",IF(E403=1,W403*Y403,G403*E403)))</f>
        <v/>
      </c>
      <c r="I403" s="42" t="str">
        <f>IF(F403="","",IF(X403=1,"積算実務ﾏﾆｭｱﾙ機械P."&amp;AA403,IF(X403=2,Z403&amp;AA403,IF(X403=3,"別紙明細-"&amp;AA403,""))))</f>
        <v/>
      </c>
      <c r="J403" s="1"/>
      <c r="L403" s="7"/>
      <c r="M403" s="7"/>
      <c r="N403" s="7"/>
      <c r="O403" s="7"/>
      <c r="P403" s="8"/>
      <c r="Q403" s="17"/>
      <c r="R403" s="7"/>
      <c r="S403" s="7"/>
      <c r="T403" s="9"/>
      <c r="W403" s="201"/>
      <c r="X403" s="201"/>
      <c r="Y403" s="202" t="str">
        <f t="shared" ref="Y403:Y465" si="13">IF(X403="","",1)</f>
        <v/>
      </c>
      <c r="Z403" s="201"/>
      <c r="AA403" s="201"/>
    </row>
    <row r="404" spans="2:27" s="2" customFormat="1" ht="13.5" customHeight="1" x14ac:dyDescent="0.15">
      <c r="B404" s="15"/>
      <c r="C404" s="31"/>
      <c r="D404" s="31"/>
      <c r="E404" s="32"/>
      <c r="F404" s="33"/>
      <c r="G404" s="34"/>
      <c r="H404" s="35"/>
      <c r="I404" s="41"/>
      <c r="J404" s="1"/>
      <c r="L404" s="3"/>
      <c r="M404" s="3"/>
      <c r="N404" s="3"/>
      <c r="O404" s="3"/>
      <c r="P404" s="4"/>
      <c r="Q404" s="49"/>
      <c r="R404" s="3"/>
      <c r="S404" s="3"/>
      <c r="T404" s="6"/>
      <c r="W404" s="199"/>
      <c r="X404" s="199"/>
      <c r="Y404" s="200"/>
      <c r="Z404" s="199"/>
      <c r="AA404" s="199"/>
    </row>
    <row r="405" spans="2:27" s="2" customFormat="1" ht="13.5" customHeight="1" x14ac:dyDescent="0.15">
      <c r="B405" s="16"/>
      <c r="C405" s="36" t="s">
        <v>542</v>
      </c>
      <c r="D405" s="36"/>
      <c r="E405" s="37"/>
      <c r="F405" s="38"/>
      <c r="G405" s="39" t="str">
        <f>IF(F405="","",IF(X405="","",IF(E405=1,"",W405*Y405)))</f>
        <v/>
      </c>
      <c r="H405" s="40" t="str">
        <f>IF(F405="","",IF(X405="","",IF(E405=1,W405*Y405,G405*E405)))</f>
        <v/>
      </c>
      <c r="I405" s="42" t="str">
        <f>IF(F405="","",IF(X405=1,"積算実務ﾏﾆｭｱﾙ機械P."&amp;AA405,IF(X405=2,Z405&amp;AA405,IF(X405=3,"別紙明細-"&amp;AA405,""))))</f>
        <v/>
      </c>
      <c r="J405" s="1"/>
      <c r="L405" s="3"/>
      <c r="M405" s="3"/>
      <c r="N405" s="3"/>
      <c r="O405" s="3"/>
      <c r="P405" s="4"/>
      <c r="Q405" s="49"/>
      <c r="R405" s="3"/>
      <c r="S405" s="3"/>
      <c r="T405" s="6"/>
      <c r="W405" s="201"/>
      <c r="X405" s="201"/>
      <c r="Y405" s="202" t="str">
        <f t="shared" si="13"/>
        <v/>
      </c>
      <c r="Z405" s="201"/>
      <c r="AA405" s="201"/>
    </row>
    <row r="406" spans="2:27" s="2" customFormat="1" ht="13.5" customHeight="1" x14ac:dyDescent="0.15">
      <c r="B406" s="15"/>
      <c r="C406" s="31"/>
      <c r="D406" s="31" t="s">
        <v>544</v>
      </c>
      <c r="E406" s="32"/>
      <c r="F406" s="33"/>
      <c r="G406" s="34"/>
      <c r="H406" s="35"/>
      <c r="I406" s="41"/>
      <c r="J406" s="1"/>
      <c r="L406" s="3"/>
      <c r="M406" s="3"/>
      <c r="N406" s="3"/>
      <c r="O406" s="3"/>
      <c r="P406" s="4"/>
      <c r="Q406" s="49"/>
      <c r="R406" s="3"/>
      <c r="S406" s="3"/>
      <c r="T406" s="6"/>
      <c r="W406" s="199"/>
      <c r="X406" s="199"/>
      <c r="Y406" s="200"/>
      <c r="Z406" s="199"/>
      <c r="AA406" s="199"/>
    </row>
    <row r="407" spans="2:27" s="2" customFormat="1" ht="13.5" customHeight="1" x14ac:dyDescent="0.15">
      <c r="B407" s="16"/>
      <c r="C407" s="36" t="s">
        <v>573</v>
      </c>
      <c r="D407" s="36" t="s">
        <v>545</v>
      </c>
      <c r="E407" s="37">
        <v>2</v>
      </c>
      <c r="F407" s="38" t="s">
        <v>329</v>
      </c>
      <c r="G407" s="39" t="str">
        <f>IF(F407="","",IF(X407="","",IF(E407=1,"",W407*Y407)))</f>
        <v/>
      </c>
      <c r="H407" s="40" t="str">
        <f>IF(F407="","",IF(X407="","",IF(E407=1,W407*Y407,G407*E407)))</f>
        <v/>
      </c>
      <c r="I407" s="42" t="str">
        <f>IF(F407="","",IF(X407=1,"積算実務ﾏﾆｭｱﾙ機械P."&amp;AA407,IF(X407=2,Z407&amp;AA407,IF(X407=3,"別紙明細-"&amp;AA407,""))))</f>
        <v/>
      </c>
      <c r="J407" s="1"/>
      <c r="L407" s="3"/>
      <c r="M407" s="3"/>
      <c r="N407" s="3"/>
      <c r="O407" s="3"/>
      <c r="P407" s="4"/>
      <c r="Q407" s="49"/>
      <c r="R407" s="3"/>
      <c r="S407" s="3"/>
      <c r="T407" s="6"/>
      <c r="W407" s="201"/>
      <c r="X407" s="201"/>
      <c r="Y407" s="202" t="str">
        <f t="shared" si="13"/>
        <v/>
      </c>
      <c r="Z407" s="201"/>
      <c r="AA407" s="201"/>
    </row>
    <row r="408" spans="2:27" s="2" customFormat="1" ht="13.5" customHeight="1" x14ac:dyDescent="0.15">
      <c r="B408" s="15"/>
      <c r="C408" s="31"/>
      <c r="D408" s="31"/>
      <c r="E408" s="32"/>
      <c r="F408" s="33"/>
      <c r="G408" s="34"/>
      <c r="H408" s="35"/>
      <c r="I408" s="41"/>
      <c r="J408" s="1"/>
      <c r="L408" s="3"/>
      <c r="M408" s="3"/>
      <c r="N408" s="3"/>
      <c r="O408" s="3"/>
      <c r="P408" s="4"/>
      <c r="Q408" s="49"/>
      <c r="R408" s="3"/>
      <c r="S408" s="3"/>
      <c r="T408" s="6"/>
      <c r="W408" s="199"/>
      <c r="X408" s="199"/>
      <c r="Y408" s="200"/>
      <c r="Z408" s="199"/>
      <c r="AA408" s="199"/>
    </row>
    <row r="409" spans="2:27" s="2" customFormat="1" ht="13.5" customHeight="1" x14ac:dyDescent="0.15">
      <c r="B409" s="16"/>
      <c r="C409" s="36"/>
      <c r="D409" s="36"/>
      <c r="E409" s="37"/>
      <c r="F409" s="38"/>
      <c r="G409" s="39" t="str">
        <f>IF(F409="","",IF(X409="","",IF(E409=1,"",W409*Y409)))</f>
        <v/>
      </c>
      <c r="H409" s="40" t="str">
        <f>IF(F409="","",IF(X409="","",IF(E409=1,W409*Y409,G409*E409)))</f>
        <v/>
      </c>
      <c r="I409" s="42" t="str">
        <f>IF(F409="","",IF(X409=1,"積算実務ﾏﾆｭｱﾙ機械P."&amp;AA409,IF(X409=2,Z409&amp;AA409,IF(X409=3,"別紙明細-"&amp;AA409,""))))</f>
        <v/>
      </c>
      <c r="J409" s="1"/>
      <c r="L409" s="7"/>
      <c r="M409" s="7"/>
      <c r="N409" s="7"/>
      <c r="O409" s="7"/>
      <c r="P409" s="8"/>
      <c r="Q409" s="17"/>
      <c r="R409" s="7"/>
      <c r="S409" s="7"/>
      <c r="T409" s="9"/>
      <c r="W409" s="201"/>
      <c r="X409" s="201"/>
      <c r="Y409" s="202" t="str">
        <f t="shared" si="13"/>
        <v/>
      </c>
      <c r="Z409" s="201"/>
      <c r="AA409" s="201"/>
    </row>
    <row r="410" spans="2:27" s="2" customFormat="1" ht="13.5" customHeight="1" x14ac:dyDescent="0.15">
      <c r="B410" s="15"/>
      <c r="C410" s="31"/>
      <c r="D410" s="31"/>
      <c r="E410" s="32"/>
      <c r="F410" s="33"/>
      <c r="G410" s="34"/>
      <c r="H410" s="35"/>
      <c r="I410" s="41"/>
      <c r="J410" s="1"/>
      <c r="L410" s="3"/>
      <c r="M410" s="3"/>
      <c r="N410" s="3"/>
      <c r="O410" s="3"/>
      <c r="P410" s="4"/>
      <c r="Q410" s="49"/>
      <c r="R410" s="3"/>
      <c r="S410" s="3"/>
      <c r="T410" s="6"/>
      <c r="W410" s="199"/>
      <c r="X410" s="199"/>
      <c r="Y410" s="200"/>
      <c r="Z410" s="199"/>
      <c r="AA410" s="199"/>
    </row>
    <row r="411" spans="2:27" s="2" customFormat="1" ht="13.5" customHeight="1" x14ac:dyDescent="0.15">
      <c r="B411" s="167"/>
      <c r="C411" s="168" t="s">
        <v>452</v>
      </c>
      <c r="D411" s="168"/>
      <c r="E411" s="169"/>
      <c r="F411" s="170"/>
      <c r="G411" s="171" t="str">
        <f>IF(F411="","",IF(X411="","",IF(E411=1,"",W411*Y411)))</f>
        <v/>
      </c>
      <c r="H411" s="172" t="str">
        <f>IF(F411="","",IF(X411="","",IF(E411=1,W411*Y411,G411*E411)))</f>
        <v/>
      </c>
      <c r="I411" s="173" t="str">
        <f>IF(F411="","",IF(X411=1,"積算実務ﾏﾆｭｱﾙ機械P."&amp;AA411,IF(X411=2,Z411&amp;AA411,IF(X411=3,"別紙明細-"&amp;AA411,""))))</f>
        <v/>
      </c>
      <c r="J411" s="1"/>
      <c r="L411" s="7"/>
      <c r="M411" s="7"/>
      <c r="N411" s="7"/>
      <c r="O411" s="7"/>
      <c r="P411" s="8"/>
      <c r="Q411" s="17"/>
      <c r="R411" s="7"/>
      <c r="S411" s="7"/>
      <c r="T411" s="9"/>
      <c r="W411" s="201"/>
      <c r="X411" s="201"/>
      <c r="Y411" s="202" t="str">
        <f t="shared" si="13"/>
        <v/>
      </c>
      <c r="Z411" s="201"/>
      <c r="AA411" s="201"/>
    </row>
    <row r="412" spans="2:27" s="2" customFormat="1" ht="13.5" customHeight="1" x14ac:dyDescent="0.15">
      <c r="B412" s="15"/>
      <c r="C412" s="31" t="s">
        <v>390</v>
      </c>
      <c r="D412" s="31"/>
      <c r="E412" s="32"/>
      <c r="F412" s="33"/>
      <c r="G412" s="34"/>
      <c r="H412" s="35"/>
      <c r="I412" s="41"/>
      <c r="J412" s="1"/>
      <c r="L412" s="3"/>
      <c r="M412" s="3"/>
      <c r="N412" s="3"/>
      <c r="O412" s="3"/>
      <c r="P412" s="4"/>
      <c r="Q412" s="49"/>
      <c r="R412" s="3"/>
      <c r="S412" s="3"/>
      <c r="T412" s="6"/>
      <c r="W412" s="199"/>
      <c r="X412" s="199"/>
      <c r="Y412" s="200"/>
      <c r="Z412" s="199"/>
      <c r="AA412" s="199"/>
    </row>
    <row r="413" spans="2:27" s="2" customFormat="1" ht="13.5" customHeight="1" x14ac:dyDescent="0.15">
      <c r="B413" s="16"/>
      <c r="C413" s="36" t="s">
        <v>385</v>
      </c>
      <c r="D413" s="36" t="s">
        <v>453</v>
      </c>
      <c r="E413" s="37">
        <v>1</v>
      </c>
      <c r="F413" s="38" t="s">
        <v>329</v>
      </c>
      <c r="G413" s="39" t="str">
        <f>IF(F413="","",IF(X413="","",IF(E413=1,"",W413*Y413)))</f>
        <v/>
      </c>
      <c r="H413" s="40" t="str">
        <f>IF(F413="","",IF(X413="","",IF(E413=1,W413*Y413,G413*E413)))</f>
        <v/>
      </c>
      <c r="I413" s="42" t="str">
        <f>IF(F413="","",IF(X413=1,"積算実務ﾏﾆｭｱﾙ機械P."&amp;AA413,IF(X413=2,Z413&amp;AA413,IF(X413=3,"別紙明細-"&amp;AA413,""))))</f>
        <v/>
      </c>
      <c r="J413" s="1"/>
      <c r="L413" s="7"/>
      <c r="M413" s="7"/>
      <c r="N413" s="7"/>
      <c r="O413" s="7"/>
      <c r="P413" s="8"/>
      <c r="Q413" s="17"/>
      <c r="R413" s="7"/>
      <c r="S413" s="7"/>
      <c r="T413" s="9"/>
      <c r="W413" s="201"/>
      <c r="X413" s="201"/>
      <c r="Y413" s="202" t="str">
        <f t="shared" si="13"/>
        <v/>
      </c>
      <c r="Z413" s="201"/>
      <c r="AA413" s="201"/>
    </row>
    <row r="414" spans="2:27" s="2" customFormat="1" ht="13.5" customHeight="1" x14ac:dyDescent="0.15">
      <c r="B414" s="15"/>
      <c r="C414" s="31" t="s">
        <v>390</v>
      </c>
      <c r="D414" s="31"/>
      <c r="E414" s="32"/>
      <c r="F414" s="33"/>
      <c r="G414" s="34"/>
      <c r="H414" s="35"/>
      <c r="I414" s="41"/>
      <c r="J414" s="1"/>
      <c r="L414" s="3"/>
      <c r="M414" s="3"/>
      <c r="N414" s="3"/>
      <c r="O414" s="3"/>
      <c r="P414" s="4"/>
      <c r="Q414" s="49"/>
      <c r="R414" s="3"/>
      <c r="S414" s="3"/>
      <c r="T414" s="6"/>
      <c r="W414" s="199"/>
      <c r="X414" s="199"/>
      <c r="Y414" s="200"/>
      <c r="Z414" s="199"/>
      <c r="AA414" s="199"/>
    </row>
    <row r="415" spans="2:27" s="2" customFormat="1" ht="13.5" customHeight="1" x14ac:dyDescent="0.15">
      <c r="B415" s="16"/>
      <c r="C415" s="36" t="s">
        <v>399</v>
      </c>
      <c r="D415" s="36" t="s">
        <v>387</v>
      </c>
      <c r="E415" s="37">
        <v>10</v>
      </c>
      <c r="F415" s="38" t="s">
        <v>329</v>
      </c>
      <c r="G415" s="39" t="str">
        <f>IF(F415="","",IF(X415="","",IF(E415=1,"",W415*Y415)))</f>
        <v/>
      </c>
      <c r="H415" s="40" t="str">
        <f>IF(F415="","",IF(X415="","",IF(E415=1,W415*Y415,G415*E415)))</f>
        <v/>
      </c>
      <c r="I415" s="42" t="str">
        <f>IF(F415="","",IF(X415=1,"積算実務ﾏﾆｭｱﾙ機械P."&amp;AA415,IF(X415=2,Z415&amp;AA415,IF(X415=3,"別紙明細-"&amp;AA415,""))))</f>
        <v/>
      </c>
      <c r="J415" s="1"/>
      <c r="L415" s="7"/>
      <c r="M415" s="7"/>
      <c r="N415" s="7"/>
      <c r="O415" s="7"/>
      <c r="P415" s="8"/>
      <c r="Q415" s="17"/>
      <c r="R415" s="7"/>
      <c r="S415" s="7"/>
      <c r="T415" s="9"/>
      <c r="W415" s="201"/>
      <c r="X415" s="201"/>
      <c r="Y415" s="202" t="str">
        <f t="shared" si="13"/>
        <v/>
      </c>
      <c r="Z415" s="201"/>
      <c r="AA415" s="201"/>
    </row>
    <row r="416" spans="2:27" s="2" customFormat="1" ht="13.5" customHeight="1" x14ac:dyDescent="0.15">
      <c r="B416" s="15"/>
      <c r="C416" s="31" t="s">
        <v>390</v>
      </c>
      <c r="D416" s="31"/>
      <c r="E416" s="32"/>
      <c r="F416" s="33"/>
      <c r="G416" s="34"/>
      <c r="H416" s="35"/>
      <c r="I416" s="41"/>
      <c r="J416" s="1"/>
      <c r="L416" s="3"/>
      <c r="M416" s="3"/>
      <c r="N416" s="3"/>
      <c r="O416" s="3"/>
      <c r="P416" s="4"/>
      <c r="Q416" s="49"/>
      <c r="R416" s="3"/>
      <c r="S416" s="3"/>
      <c r="T416" s="6"/>
      <c r="W416" s="199"/>
      <c r="X416" s="199"/>
      <c r="Y416" s="200"/>
      <c r="Z416" s="199"/>
      <c r="AA416" s="199"/>
    </row>
    <row r="417" spans="2:27" s="2" customFormat="1" ht="13.5" customHeight="1" x14ac:dyDescent="0.15">
      <c r="B417" s="16"/>
      <c r="C417" s="36" t="s">
        <v>399</v>
      </c>
      <c r="D417" s="36" t="s">
        <v>391</v>
      </c>
      <c r="E417" s="37">
        <v>44</v>
      </c>
      <c r="F417" s="38" t="s">
        <v>329</v>
      </c>
      <c r="G417" s="39" t="str">
        <f>IF(F417="","",IF(X417="","",IF(E417=1,"",W417*Y417)))</f>
        <v/>
      </c>
      <c r="H417" s="40" t="str">
        <f>IF(F417="","",IF(X417="","",IF(E417=1,W417*Y417,G417*E417)))</f>
        <v/>
      </c>
      <c r="I417" s="42" t="str">
        <f>IF(F417="","",IF(X417=1,"積算実務ﾏﾆｭｱﾙ機械P."&amp;AA417,IF(X417=2,Z417&amp;AA417,IF(X417=3,"別紙明細-"&amp;AA417,""))))</f>
        <v/>
      </c>
      <c r="J417" s="1"/>
      <c r="L417" s="7"/>
      <c r="M417" s="7"/>
      <c r="N417" s="7"/>
      <c r="O417" s="7"/>
      <c r="P417" s="8"/>
      <c r="Q417" s="17"/>
      <c r="R417" s="7"/>
      <c r="S417" s="7"/>
      <c r="T417" s="9"/>
      <c r="W417" s="201"/>
      <c r="X417" s="201"/>
      <c r="Y417" s="202" t="str">
        <f t="shared" si="13"/>
        <v/>
      </c>
      <c r="Z417" s="201"/>
      <c r="AA417" s="201"/>
    </row>
    <row r="418" spans="2:27" s="2" customFormat="1" ht="13.5" customHeight="1" x14ac:dyDescent="0.15">
      <c r="B418" s="15"/>
      <c r="C418" s="31"/>
      <c r="D418" s="31"/>
      <c r="E418" s="32"/>
      <c r="F418" s="33"/>
      <c r="G418" s="34"/>
      <c r="H418" s="35"/>
      <c r="I418" s="41"/>
      <c r="J418" s="1"/>
      <c r="L418" s="3"/>
      <c r="M418" s="3"/>
      <c r="N418" s="3"/>
      <c r="O418" s="3"/>
      <c r="P418" s="4"/>
      <c r="Q418" s="49"/>
      <c r="R418" s="3"/>
      <c r="S418" s="3"/>
      <c r="T418" s="6"/>
      <c r="W418" s="199"/>
      <c r="X418" s="199"/>
      <c r="Y418" s="200"/>
      <c r="Z418" s="199"/>
      <c r="AA418" s="199"/>
    </row>
    <row r="419" spans="2:27" s="2" customFormat="1" ht="13.5" customHeight="1" x14ac:dyDescent="0.15">
      <c r="B419" s="16"/>
      <c r="C419" s="168" t="s">
        <v>454</v>
      </c>
      <c r="D419" s="36"/>
      <c r="E419" s="37"/>
      <c r="F419" s="38"/>
      <c r="G419" s="39" t="str">
        <f>IF(F419="","",IF(X419="","",IF(E419=1,"",W419*Y419)))</f>
        <v/>
      </c>
      <c r="H419" s="40" t="str">
        <f>IF(F419="","",IF(X419="","",IF(E419=1,W419*Y419,G419*E419)))</f>
        <v/>
      </c>
      <c r="I419" s="42" t="str">
        <f>IF(F419="","",IF(X419=1,"積算実務ﾏﾆｭｱﾙ機械P."&amp;AA419,IF(X419=2,Z419&amp;AA419,IF(X419=3,"別紙明細-"&amp;AA419,""))))</f>
        <v/>
      </c>
      <c r="J419" s="1"/>
      <c r="L419" s="7"/>
      <c r="M419" s="7"/>
      <c r="N419" s="7"/>
      <c r="O419" s="7"/>
      <c r="P419" s="8"/>
      <c r="Q419" s="17"/>
      <c r="R419" s="7"/>
      <c r="S419" s="7"/>
      <c r="T419" s="9"/>
      <c r="W419" s="201"/>
      <c r="X419" s="201"/>
      <c r="Y419" s="202" t="str">
        <f t="shared" si="13"/>
        <v/>
      </c>
      <c r="Z419" s="201"/>
      <c r="AA419" s="201"/>
    </row>
    <row r="420" spans="2:27" s="2" customFormat="1" ht="13.5" customHeight="1" x14ac:dyDescent="0.15">
      <c r="B420" s="15"/>
      <c r="C420" s="31"/>
      <c r="D420" s="31"/>
      <c r="E420" s="32"/>
      <c r="F420" s="33"/>
      <c r="G420" s="34"/>
      <c r="H420" s="35"/>
      <c r="I420" s="41"/>
      <c r="J420" s="1"/>
      <c r="L420" s="3"/>
      <c r="M420" s="3"/>
      <c r="N420" s="3"/>
      <c r="O420" s="3"/>
      <c r="P420" s="4"/>
      <c r="Q420" s="49"/>
      <c r="R420" s="3"/>
      <c r="S420" s="3"/>
      <c r="T420" s="6"/>
      <c r="W420" s="199"/>
      <c r="X420" s="199"/>
      <c r="Y420" s="200"/>
      <c r="Z420" s="199"/>
      <c r="AA420" s="199"/>
    </row>
    <row r="421" spans="2:27" s="2" customFormat="1" ht="13.5" customHeight="1" x14ac:dyDescent="0.15">
      <c r="B421" s="16"/>
      <c r="C421" s="36" t="s">
        <v>344</v>
      </c>
      <c r="D421" s="36" t="s">
        <v>374</v>
      </c>
      <c r="E421" s="37">
        <v>1</v>
      </c>
      <c r="F421" s="38" t="s">
        <v>125</v>
      </c>
      <c r="G421" s="39" t="str">
        <f>IF(F421="","",IF(X421="","",IF(E421=1,"",W421*Y421)))</f>
        <v/>
      </c>
      <c r="H421" s="40" t="str">
        <f>IF(F421="","",IF(X421="","",IF(E421=1,W421*Y421,G421*E421)))</f>
        <v/>
      </c>
      <c r="I421" s="42" t="str">
        <f>IF(F421="","",IF(X421=1,"積算実務ﾏﾆｭｱﾙ機械P."&amp;AA421,IF(X421=2,Z421&amp;AA421,IF(X421=3,"別紙明細-"&amp;AA421,""))))</f>
        <v/>
      </c>
      <c r="J421" s="1"/>
      <c r="L421" s="7"/>
      <c r="M421" s="7"/>
      <c r="N421" s="7"/>
      <c r="O421" s="7"/>
      <c r="P421" s="8"/>
      <c r="Q421" s="17"/>
      <c r="R421" s="7"/>
      <c r="S421" s="7"/>
      <c r="T421" s="9"/>
      <c r="W421" s="201"/>
      <c r="X421" s="201"/>
      <c r="Y421" s="202" t="str">
        <f t="shared" si="13"/>
        <v/>
      </c>
      <c r="Z421" s="201"/>
      <c r="AA421" s="201"/>
    </row>
    <row r="422" spans="2:27" s="2" customFormat="1" ht="13.5" customHeight="1" x14ac:dyDescent="0.15">
      <c r="B422" s="15"/>
      <c r="C422" s="31"/>
      <c r="D422" s="31"/>
      <c r="E422" s="32"/>
      <c r="F422" s="33"/>
      <c r="G422" s="34"/>
      <c r="H422" s="35"/>
      <c r="I422" s="41"/>
      <c r="J422" s="1"/>
      <c r="L422" s="3"/>
      <c r="M422" s="3"/>
      <c r="N422" s="3"/>
      <c r="O422" s="3"/>
      <c r="P422" s="4"/>
      <c r="Q422" s="49"/>
      <c r="R422" s="3"/>
      <c r="S422" s="3"/>
      <c r="T422" s="6"/>
      <c r="W422" s="199"/>
      <c r="X422" s="199"/>
      <c r="Y422" s="200"/>
      <c r="Z422" s="199"/>
      <c r="AA422" s="199"/>
    </row>
    <row r="423" spans="2:27" s="2" customFormat="1" ht="13.5" customHeight="1" x14ac:dyDescent="0.15">
      <c r="B423" s="16"/>
      <c r="C423" s="36"/>
      <c r="D423" s="36"/>
      <c r="E423" s="37"/>
      <c r="F423" s="38"/>
      <c r="G423" s="39" t="str">
        <f>IF(F423="","",IF(X423="","",IF(E423=1,"",W423*Y423)))</f>
        <v/>
      </c>
      <c r="H423" s="40" t="str">
        <f>IF(F423="","",IF(X423="","",IF(E423=1,W423*Y423,G423*E423)))</f>
        <v/>
      </c>
      <c r="I423" s="42" t="str">
        <f>IF(F423="","",IF(X423=1,"積算実務ﾏﾆｭｱﾙ機械P."&amp;AA423,IF(X423=2,Z423&amp;AA423,IF(X423=3,"別紙明細-"&amp;AA423,""))))</f>
        <v/>
      </c>
      <c r="J423" s="1"/>
      <c r="L423" s="7"/>
      <c r="M423" s="7"/>
      <c r="N423" s="7"/>
      <c r="O423" s="7"/>
      <c r="P423" s="8"/>
      <c r="Q423" s="17"/>
      <c r="R423" s="7"/>
      <c r="S423" s="7"/>
      <c r="T423" s="9"/>
      <c r="W423" s="201"/>
      <c r="X423" s="201"/>
      <c r="Y423" s="202" t="str">
        <f t="shared" si="13"/>
        <v/>
      </c>
      <c r="Z423" s="201"/>
      <c r="AA423" s="201"/>
    </row>
    <row r="424" spans="2:27" s="2" customFormat="1" ht="13.5" customHeight="1" x14ac:dyDescent="0.15">
      <c r="B424" s="15"/>
      <c r="C424" s="31"/>
      <c r="D424" s="31"/>
      <c r="E424" s="32"/>
      <c r="F424" s="33"/>
      <c r="G424" s="34"/>
      <c r="H424" s="35"/>
      <c r="I424" s="41"/>
      <c r="J424" s="1"/>
      <c r="L424" s="3"/>
      <c r="M424" s="3"/>
      <c r="N424" s="3"/>
      <c r="O424" s="3"/>
      <c r="P424" s="4"/>
      <c r="Q424" s="49"/>
      <c r="R424" s="3"/>
      <c r="S424" s="3"/>
      <c r="T424" s="6"/>
      <c r="W424" s="199"/>
      <c r="X424" s="199"/>
      <c r="Y424" s="200"/>
      <c r="Z424" s="199"/>
      <c r="AA424" s="199"/>
    </row>
    <row r="425" spans="2:27" s="2" customFormat="1" ht="13.5" customHeight="1" x14ac:dyDescent="0.15">
      <c r="B425" s="167"/>
      <c r="C425" s="168" t="s">
        <v>455</v>
      </c>
      <c r="D425" s="168"/>
      <c r="E425" s="169"/>
      <c r="F425" s="170"/>
      <c r="G425" s="171" t="str">
        <f>IF(F425="","",IF(X425="","",IF(E425=1,"",W425*Y425)))</f>
        <v/>
      </c>
      <c r="H425" s="172" t="str">
        <f>IF(F425="","",IF(X425="","",IF(E425=1,W425*Y425,G425*E425)))</f>
        <v/>
      </c>
      <c r="I425" s="173" t="str">
        <f>IF(F425="","",IF(X425=1,"積算実務ﾏﾆｭｱﾙ機械P."&amp;AA425,IF(X425=2,Z425&amp;AA425,IF(X425=3,"別紙明細-"&amp;AA425,""))))</f>
        <v/>
      </c>
      <c r="J425" s="1"/>
      <c r="L425" s="7"/>
      <c r="M425" s="7"/>
      <c r="N425" s="7"/>
      <c r="O425" s="7"/>
      <c r="P425" s="8"/>
      <c r="Q425" s="17"/>
      <c r="R425" s="7"/>
      <c r="S425" s="7"/>
      <c r="T425" s="9"/>
      <c r="W425" s="201"/>
      <c r="X425" s="201"/>
      <c r="Y425" s="202" t="str">
        <f t="shared" si="13"/>
        <v/>
      </c>
      <c r="Z425" s="201"/>
      <c r="AA425" s="201"/>
    </row>
    <row r="426" spans="2:27" s="2" customFormat="1" ht="13.5" customHeight="1" x14ac:dyDescent="0.15">
      <c r="B426" s="15"/>
      <c r="C426" s="31" t="s">
        <v>438</v>
      </c>
      <c r="D426" s="31"/>
      <c r="E426" s="32"/>
      <c r="F426" s="33"/>
      <c r="G426" s="34"/>
      <c r="H426" s="35"/>
      <c r="I426" s="41"/>
      <c r="J426" s="1"/>
      <c r="L426" s="3"/>
      <c r="M426" s="3"/>
      <c r="N426" s="3"/>
      <c r="O426" s="3"/>
      <c r="P426" s="4"/>
      <c r="Q426" s="49"/>
      <c r="R426" s="3"/>
      <c r="S426" s="3"/>
      <c r="T426" s="6"/>
      <c r="W426" s="199"/>
      <c r="X426" s="199"/>
      <c r="Y426" s="200"/>
      <c r="Z426" s="199"/>
      <c r="AA426" s="199"/>
    </row>
    <row r="427" spans="2:27" s="2" customFormat="1" ht="13.5" customHeight="1" x14ac:dyDescent="0.15">
      <c r="B427" s="16"/>
      <c r="C427" s="36" t="s">
        <v>439</v>
      </c>
      <c r="D427" s="36" t="s">
        <v>361</v>
      </c>
      <c r="E427" s="37">
        <v>2</v>
      </c>
      <c r="F427" s="38" t="s">
        <v>329</v>
      </c>
      <c r="G427" s="39" t="str">
        <f>IF(F427="","",IF(X427="","",IF(E427=1,"",W427*Y427)))</f>
        <v/>
      </c>
      <c r="H427" s="40" t="str">
        <f>IF(F427="","",IF(X427="","",IF(E427=1,W427*Y427,G427*E427)))</f>
        <v/>
      </c>
      <c r="I427" s="42" t="str">
        <f>IF(F427="","",IF(X427=1,"積算実務ﾏﾆｭｱﾙ機械P."&amp;AA427,IF(X427=2,Z427&amp;AA427,IF(X427=3,"別紙明細-"&amp;AA427,""))))</f>
        <v/>
      </c>
      <c r="J427" s="1"/>
      <c r="L427" s="7"/>
      <c r="M427" s="7"/>
      <c r="N427" s="7"/>
      <c r="O427" s="7"/>
      <c r="P427" s="8"/>
      <c r="Q427" s="17"/>
      <c r="R427" s="7"/>
      <c r="S427" s="7"/>
      <c r="T427" s="9"/>
      <c r="W427" s="201"/>
      <c r="X427" s="201"/>
      <c r="Y427" s="202" t="str">
        <f t="shared" si="13"/>
        <v/>
      </c>
      <c r="Z427" s="201"/>
      <c r="AA427" s="201"/>
    </row>
    <row r="428" spans="2:27" s="2" customFormat="1" ht="13.5" customHeight="1" x14ac:dyDescent="0.15">
      <c r="B428" s="15"/>
      <c r="C428" s="31" t="s">
        <v>438</v>
      </c>
      <c r="D428" s="31"/>
      <c r="E428" s="32"/>
      <c r="F428" s="33"/>
      <c r="G428" s="34"/>
      <c r="H428" s="35"/>
      <c r="I428" s="41"/>
      <c r="J428" s="1"/>
      <c r="L428" s="3"/>
      <c r="M428" s="3"/>
      <c r="N428" s="3"/>
      <c r="O428" s="3"/>
      <c r="P428" s="4"/>
      <c r="Q428" s="49"/>
      <c r="R428" s="3"/>
      <c r="S428" s="3"/>
      <c r="T428" s="6"/>
      <c r="W428" s="199"/>
      <c r="X428" s="199"/>
      <c r="Y428" s="200"/>
      <c r="Z428" s="199"/>
      <c r="AA428" s="199"/>
    </row>
    <row r="429" spans="2:27" s="2" customFormat="1" ht="13.5" customHeight="1" x14ac:dyDescent="0.15">
      <c r="B429" s="16"/>
      <c r="C429" s="36" t="s">
        <v>439</v>
      </c>
      <c r="D429" s="36" t="s">
        <v>440</v>
      </c>
      <c r="E429" s="37">
        <v>29</v>
      </c>
      <c r="F429" s="38" t="s">
        <v>329</v>
      </c>
      <c r="G429" s="39" t="str">
        <f>IF(F429="","",IF(X429="","",IF(E429=1,"",W429*Y429)))</f>
        <v/>
      </c>
      <c r="H429" s="40" t="str">
        <f>IF(F429="","",IF(X429="","",IF(E429=1,W429*Y429,G429*E429)))</f>
        <v/>
      </c>
      <c r="I429" s="42" t="str">
        <f>IF(F429="","",IF(X429=1,"積算実務ﾏﾆｭｱﾙ機械P."&amp;AA429,IF(X429=2,Z429&amp;AA429,IF(X429=3,"別紙明細-"&amp;AA429,""))))</f>
        <v/>
      </c>
      <c r="J429" s="1"/>
      <c r="L429" s="7"/>
      <c r="M429" s="7"/>
      <c r="N429" s="7"/>
      <c r="O429" s="7"/>
      <c r="P429" s="8"/>
      <c r="Q429" s="17"/>
      <c r="R429" s="7"/>
      <c r="S429" s="7"/>
      <c r="T429" s="9"/>
      <c r="W429" s="201"/>
      <c r="X429" s="201"/>
      <c r="Y429" s="202" t="str">
        <f t="shared" si="13"/>
        <v/>
      </c>
      <c r="Z429" s="201"/>
      <c r="AA429" s="201"/>
    </row>
    <row r="430" spans="2:27" s="2" customFormat="1" ht="13.5" customHeight="1" x14ac:dyDescent="0.15">
      <c r="B430" s="15"/>
      <c r="C430" s="31"/>
      <c r="D430" s="31"/>
      <c r="E430" s="32"/>
      <c r="F430" s="33"/>
      <c r="G430" s="34"/>
      <c r="H430" s="35"/>
      <c r="I430" s="41"/>
      <c r="J430" s="1"/>
      <c r="L430" s="3"/>
      <c r="M430" s="3"/>
      <c r="N430" s="3"/>
      <c r="O430" s="3"/>
      <c r="P430" s="4"/>
      <c r="Q430" s="49"/>
      <c r="R430" s="3"/>
      <c r="S430" s="3"/>
      <c r="T430" s="6"/>
      <c r="W430" s="199"/>
      <c r="X430" s="199"/>
      <c r="Y430" s="200"/>
      <c r="Z430" s="199"/>
      <c r="AA430" s="199"/>
    </row>
    <row r="431" spans="2:27" s="2" customFormat="1" ht="13.5" customHeight="1" x14ac:dyDescent="0.15">
      <c r="B431" s="16"/>
      <c r="C431" s="36"/>
      <c r="D431" s="36"/>
      <c r="E431" s="37"/>
      <c r="F431" s="38"/>
      <c r="G431" s="39" t="str">
        <f>IF(F431="","",IF(X431="","",IF(E431=1,"",W431*Y431)))</f>
        <v/>
      </c>
      <c r="H431" s="40" t="str">
        <f>IF(F431="","",IF(X431="","",IF(E431=1,W431*Y431,G431*E431)))</f>
        <v/>
      </c>
      <c r="I431" s="42" t="str">
        <f>IF(F431="","",IF(X431=1,"積算実務ﾏﾆｭｱﾙ機械P."&amp;AA431,IF(X431=2,Z431&amp;AA431,IF(X431=3,"別紙明細-"&amp;AA431,""))))</f>
        <v/>
      </c>
      <c r="J431" s="1"/>
      <c r="L431" s="7"/>
      <c r="M431" s="7"/>
      <c r="N431" s="7"/>
      <c r="O431" s="7"/>
      <c r="P431" s="8"/>
      <c r="Q431" s="17"/>
      <c r="R431" s="7"/>
      <c r="S431" s="7"/>
      <c r="T431" s="9"/>
      <c r="W431" s="201"/>
      <c r="X431" s="201"/>
      <c r="Y431" s="202" t="str">
        <f t="shared" si="13"/>
        <v/>
      </c>
      <c r="Z431" s="201"/>
      <c r="AA431" s="201"/>
    </row>
    <row r="432" spans="2:27" s="2" customFormat="1" ht="13.5" customHeight="1" x14ac:dyDescent="0.15">
      <c r="B432" s="15"/>
      <c r="C432" s="31"/>
      <c r="D432" s="31"/>
      <c r="E432" s="32"/>
      <c r="F432" s="33"/>
      <c r="G432" s="34"/>
      <c r="H432" s="35"/>
      <c r="I432" s="41"/>
      <c r="J432" s="1"/>
      <c r="L432" s="3"/>
      <c r="M432" s="3"/>
      <c r="N432" s="3"/>
      <c r="O432" s="3"/>
      <c r="P432" s="4"/>
      <c r="Q432" s="49"/>
      <c r="R432" s="3"/>
      <c r="S432" s="3"/>
      <c r="T432" s="6"/>
      <c r="W432" s="199"/>
      <c r="X432" s="199"/>
      <c r="Y432" s="200"/>
      <c r="Z432" s="199"/>
      <c r="AA432" s="199"/>
    </row>
    <row r="433" spans="2:27" s="2" customFormat="1" ht="13.5" customHeight="1" x14ac:dyDescent="0.15">
      <c r="B433" s="174"/>
      <c r="C433" s="175" t="s">
        <v>456</v>
      </c>
      <c r="D433" s="175"/>
      <c r="E433" s="176"/>
      <c r="F433" s="177"/>
      <c r="G433" s="178" t="str">
        <f>IF(F433="","",IF(X433="","",IF(E433=1,"",W433*Y433)))</f>
        <v/>
      </c>
      <c r="H433" s="179" t="str">
        <f>IF(F433="","",IF(X433="","",IF(E433=1,W433*Y433,G433*E433)))</f>
        <v/>
      </c>
      <c r="I433" s="180" t="str">
        <f>IF(F433="","",IF(X433=1,"積算実務ﾏﾆｭｱﾙ機械P."&amp;AA433,IF(X433=2,Z433&amp;AA433,IF(X433=3,"別紙明細-"&amp;AA433,""))))</f>
        <v/>
      </c>
      <c r="J433" s="1"/>
      <c r="L433" s="7"/>
      <c r="M433" s="7"/>
      <c r="N433" s="7"/>
      <c r="O433" s="7"/>
      <c r="P433" s="8"/>
      <c r="Q433" s="17"/>
      <c r="R433" s="7"/>
      <c r="S433" s="7"/>
      <c r="T433" s="9"/>
      <c r="W433" s="201"/>
      <c r="X433" s="201"/>
      <c r="Y433" s="202" t="str">
        <f t="shared" si="13"/>
        <v/>
      </c>
      <c r="Z433" s="201"/>
      <c r="AA433" s="201"/>
    </row>
    <row r="434" spans="2:27" s="2" customFormat="1" ht="13.5" customHeight="1" x14ac:dyDescent="0.15">
      <c r="B434" s="15"/>
      <c r="C434" s="31" t="s">
        <v>328</v>
      </c>
      <c r="D434" s="31"/>
      <c r="E434" s="32"/>
      <c r="F434" s="33"/>
      <c r="G434" s="34"/>
      <c r="H434" s="35"/>
      <c r="I434" s="41"/>
      <c r="J434" s="1"/>
      <c r="L434" s="3"/>
      <c r="M434" s="3"/>
      <c r="N434" s="3"/>
      <c r="O434" s="3"/>
      <c r="P434" s="4"/>
      <c r="Q434" s="49"/>
      <c r="R434" s="3"/>
      <c r="S434" s="3"/>
      <c r="T434" s="6"/>
      <c r="W434" s="199"/>
      <c r="X434" s="199"/>
      <c r="Y434" s="200"/>
      <c r="Z434" s="199"/>
      <c r="AA434" s="199"/>
    </row>
    <row r="435" spans="2:27" s="2" customFormat="1" ht="13.5" customHeight="1" x14ac:dyDescent="0.15">
      <c r="B435" s="16"/>
      <c r="C435" s="108" t="s">
        <v>541</v>
      </c>
      <c r="D435" s="36" t="s">
        <v>330</v>
      </c>
      <c r="E435" s="37">
        <v>5</v>
      </c>
      <c r="F435" s="38" t="s">
        <v>329</v>
      </c>
      <c r="G435" s="39" t="str">
        <f>IF(F435="","",IF(X435="","",IF(E435=1,"",W435*Y435)))</f>
        <v/>
      </c>
      <c r="H435" s="40" t="str">
        <f>IF(F435="","",IF(X435="","",IF(E435=1,W435*Y435,G435*E435)))</f>
        <v/>
      </c>
      <c r="I435" s="42" t="str">
        <f>IF(F435="","",IF(X435=1,"積算実務ﾏﾆｭｱﾙ機械P."&amp;AA435,IF(X435=2,Z435&amp;AA435,IF(X435=3,"別紙明細-"&amp;AA435,""))))</f>
        <v/>
      </c>
      <c r="J435" s="1"/>
      <c r="L435" s="7"/>
      <c r="M435" s="7"/>
      <c r="N435" s="7"/>
      <c r="O435" s="7"/>
      <c r="P435" s="8"/>
      <c r="Q435" s="17"/>
      <c r="R435" s="7"/>
      <c r="S435" s="7"/>
      <c r="T435" s="9"/>
      <c r="W435" s="201"/>
      <c r="X435" s="201"/>
      <c r="Y435" s="202" t="str">
        <f t="shared" si="13"/>
        <v/>
      </c>
      <c r="Z435" s="201"/>
      <c r="AA435" s="201"/>
    </row>
    <row r="436" spans="2:27" s="2" customFormat="1" ht="13.5" customHeight="1" x14ac:dyDescent="0.15">
      <c r="B436" s="15"/>
      <c r="C436" s="31" t="s">
        <v>328</v>
      </c>
      <c r="D436" s="31"/>
      <c r="E436" s="32"/>
      <c r="F436" s="33"/>
      <c r="G436" s="34"/>
      <c r="H436" s="35"/>
      <c r="I436" s="41"/>
      <c r="J436" s="1"/>
      <c r="L436" s="3"/>
      <c r="M436" s="3"/>
      <c r="N436" s="3"/>
      <c r="O436" s="3"/>
      <c r="P436" s="4"/>
      <c r="Q436" s="49"/>
      <c r="R436" s="3"/>
      <c r="S436" s="3"/>
      <c r="T436" s="6"/>
      <c r="W436" s="199"/>
      <c r="X436" s="199"/>
      <c r="Y436" s="200"/>
      <c r="Z436" s="199"/>
      <c r="AA436" s="199"/>
    </row>
    <row r="437" spans="2:27" s="2" customFormat="1" ht="13.5" customHeight="1" x14ac:dyDescent="0.15">
      <c r="B437" s="16"/>
      <c r="C437" s="108" t="s">
        <v>541</v>
      </c>
      <c r="D437" s="36" t="s">
        <v>331</v>
      </c>
      <c r="E437" s="37">
        <v>6</v>
      </c>
      <c r="F437" s="38" t="s">
        <v>329</v>
      </c>
      <c r="G437" s="39" t="str">
        <f>IF(F437="","",IF(X437="","",IF(E437=1,"",W437*Y437)))</f>
        <v/>
      </c>
      <c r="H437" s="40" t="str">
        <f>IF(F437="","",IF(X437="","",IF(E437=1,W437*Y437,G437*E437)))</f>
        <v/>
      </c>
      <c r="I437" s="42" t="str">
        <f>IF(F437="","",IF(X437=1,"積算実務ﾏﾆｭｱﾙ機械P."&amp;AA437,IF(X437=2,Z437&amp;AA437,IF(X437=3,"別紙明細-"&amp;AA437,""))))</f>
        <v/>
      </c>
      <c r="J437" s="1"/>
      <c r="L437" s="7"/>
      <c r="M437" s="7"/>
      <c r="N437" s="7"/>
      <c r="O437" s="7"/>
      <c r="P437" s="8"/>
      <c r="Q437" s="17"/>
      <c r="R437" s="7"/>
      <c r="S437" s="7"/>
      <c r="T437" s="9"/>
      <c r="W437" s="201"/>
      <c r="X437" s="201"/>
      <c r="Y437" s="202" t="str">
        <f t="shared" si="13"/>
        <v/>
      </c>
      <c r="Z437" s="201"/>
      <c r="AA437" s="201"/>
    </row>
    <row r="438" spans="2:27" s="2" customFormat="1" ht="13.5" customHeight="1" x14ac:dyDescent="0.15">
      <c r="B438" s="15"/>
      <c r="C438" s="31" t="s">
        <v>328</v>
      </c>
      <c r="D438" s="31"/>
      <c r="E438" s="32"/>
      <c r="F438" s="33"/>
      <c r="G438" s="34"/>
      <c r="H438" s="35"/>
      <c r="I438" s="41"/>
      <c r="J438" s="1"/>
      <c r="L438" s="3"/>
      <c r="M438" s="3"/>
      <c r="N438" s="3"/>
      <c r="O438" s="3"/>
      <c r="P438" s="4"/>
      <c r="Q438" s="49"/>
      <c r="R438" s="3"/>
      <c r="S438" s="3"/>
      <c r="T438" s="6"/>
      <c r="W438" s="199"/>
      <c r="X438" s="199"/>
      <c r="Y438" s="200"/>
      <c r="Z438" s="199"/>
      <c r="AA438" s="199"/>
    </row>
    <row r="439" spans="2:27" s="2" customFormat="1" ht="13.5" customHeight="1" x14ac:dyDescent="0.15">
      <c r="B439" s="16"/>
      <c r="C439" s="108" t="s">
        <v>541</v>
      </c>
      <c r="D439" s="36" t="s">
        <v>334</v>
      </c>
      <c r="E439" s="37">
        <v>2</v>
      </c>
      <c r="F439" s="38" t="s">
        <v>329</v>
      </c>
      <c r="G439" s="39" t="str">
        <f>IF(F439="","",IF(X439="","",IF(E439=1,"",W439*Y439)))</f>
        <v/>
      </c>
      <c r="H439" s="40" t="str">
        <f>IF(F439="","",IF(X439="","",IF(E439=1,W439*Y439,G439*E439)))</f>
        <v/>
      </c>
      <c r="I439" s="42" t="str">
        <f>IF(F439="","",IF(X439=1,"積算実務ﾏﾆｭｱﾙ機械P."&amp;AA439,IF(X439=2,Z439&amp;AA439,IF(X439=3,"別紙明細-"&amp;AA439,""))))</f>
        <v/>
      </c>
      <c r="J439" s="1"/>
      <c r="L439" s="7"/>
      <c r="M439" s="7"/>
      <c r="N439" s="7"/>
      <c r="O439" s="7"/>
      <c r="P439" s="8"/>
      <c r="Q439" s="17"/>
      <c r="R439" s="7"/>
      <c r="S439" s="7"/>
      <c r="T439" s="9"/>
      <c r="W439" s="201"/>
      <c r="X439" s="201"/>
      <c r="Y439" s="202" t="str">
        <f t="shared" si="13"/>
        <v/>
      </c>
      <c r="Z439" s="201"/>
      <c r="AA439" s="201"/>
    </row>
    <row r="440" spans="2:27" s="2" customFormat="1" ht="13.5" customHeight="1" x14ac:dyDescent="0.15">
      <c r="B440" s="15"/>
      <c r="C440" s="31" t="s">
        <v>328</v>
      </c>
      <c r="D440" s="31"/>
      <c r="E440" s="32"/>
      <c r="F440" s="33"/>
      <c r="G440" s="34"/>
      <c r="H440" s="35"/>
      <c r="I440" s="41"/>
      <c r="J440" s="1"/>
      <c r="L440" s="3"/>
      <c r="M440" s="3"/>
      <c r="N440" s="3"/>
      <c r="O440" s="3"/>
      <c r="P440" s="4"/>
      <c r="Q440" s="49"/>
      <c r="R440" s="3"/>
      <c r="S440" s="3"/>
      <c r="T440" s="6"/>
      <c r="W440" s="199"/>
      <c r="X440" s="199"/>
      <c r="Y440" s="200"/>
      <c r="Z440" s="199"/>
      <c r="AA440" s="199"/>
    </row>
    <row r="441" spans="2:27" s="2" customFormat="1" ht="13.5" customHeight="1" x14ac:dyDescent="0.15">
      <c r="B441" s="16"/>
      <c r="C441" s="108" t="s">
        <v>541</v>
      </c>
      <c r="D441" s="36" t="s">
        <v>441</v>
      </c>
      <c r="E441" s="37">
        <v>3</v>
      </c>
      <c r="F441" s="38" t="s">
        <v>329</v>
      </c>
      <c r="G441" s="39" t="str">
        <f>IF(F441="","",IF(X441="","",IF(E441=1,"",W441*Y441)))</f>
        <v/>
      </c>
      <c r="H441" s="40" t="str">
        <f>IF(F441="","",IF(X441="","",IF(E441=1,W441*Y441,G441*E441)))</f>
        <v/>
      </c>
      <c r="I441" s="42" t="str">
        <f>IF(F441="","",IF(X441=1,"積算実務ﾏﾆｭｱﾙ機械P."&amp;AA441,IF(X441=2,Z441&amp;AA441,IF(X441=3,"別紙明細-"&amp;AA441,""))))</f>
        <v/>
      </c>
      <c r="J441" s="1"/>
      <c r="L441" s="3"/>
      <c r="M441" s="3"/>
      <c r="N441" s="3"/>
      <c r="O441" s="3"/>
      <c r="P441" s="4"/>
      <c r="Q441" s="49"/>
      <c r="R441" s="3"/>
      <c r="S441" s="3"/>
      <c r="T441" s="6"/>
      <c r="W441" s="201"/>
      <c r="X441" s="201"/>
      <c r="Y441" s="202" t="str">
        <f t="shared" si="13"/>
        <v/>
      </c>
      <c r="Z441" s="201"/>
      <c r="AA441" s="201"/>
    </row>
    <row r="442" spans="2:27" s="2" customFormat="1" ht="13.5" customHeight="1" x14ac:dyDescent="0.15">
      <c r="B442" s="15"/>
      <c r="C442" s="31" t="s">
        <v>328</v>
      </c>
      <c r="D442" s="31"/>
      <c r="E442" s="32"/>
      <c r="F442" s="33"/>
      <c r="G442" s="34"/>
      <c r="H442" s="35"/>
      <c r="I442" s="41"/>
      <c r="J442" s="1"/>
      <c r="L442" s="3"/>
      <c r="M442" s="3"/>
      <c r="N442" s="3"/>
      <c r="O442" s="3"/>
      <c r="P442" s="4"/>
      <c r="Q442" s="49"/>
      <c r="R442" s="3"/>
      <c r="S442" s="3"/>
      <c r="T442" s="6"/>
      <c r="W442" s="199"/>
      <c r="X442" s="199"/>
      <c r="Y442" s="200"/>
      <c r="Z442" s="199"/>
      <c r="AA442" s="199"/>
    </row>
    <row r="443" spans="2:27" s="2" customFormat="1" ht="13.5" customHeight="1" x14ac:dyDescent="0.15">
      <c r="B443" s="16"/>
      <c r="C443" s="108" t="s">
        <v>541</v>
      </c>
      <c r="D443" s="36" t="s">
        <v>389</v>
      </c>
      <c r="E443" s="37">
        <v>4</v>
      </c>
      <c r="F443" s="38" t="s">
        <v>329</v>
      </c>
      <c r="G443" s="39" t="str">
        <f>IF(F443="","",IF(X443="","",IF(E443=1,"",W443*Y443)))</f>
        <v/>
      </c>
      <c r="H443" s="40" t="str">
        <f>IF(F443="","",IF(X443="","",IF(E443=1,W443*Y443,G443*E443)))</f>
        <v/>
      </c>
      <c r="I443" s="42" t="str">
        <f>IF(F443="","",IF(X443=1,"積算実務ﾏﾆｭｱﾙ機械P."&amp;AA443,IF(X443=2,Z443&amp;AA443,IF(X443=3,"別紙明細-"&amp;AA443,""))))</f>
        <v/>
      </c>
      <c r="J443" s="1"/>
      <c r="L443" s="3"/>
      <c r="M443" s="3"/>
      <c r="N443" s="3"/>
      <c r="O443" s="3"/>
      <c r="P443" s="4"/>
      <c r="Q443" s="49"/>
      <c r="R443" s="3"/>
      <c r="S443" s="3"/>
      <c r="T443" s="6"/>
      <c r="W443" s="201"/>
      <c r="X443" s="201"/>
      <c r="Y443" s="202" t="str">
        <f t="shared" si="13"/>
        <v/>
      </c>
      <c r="Z443" s="201"/>
      <c r="AA443" s="201"/>
    </row>
    <row r="444" spans="2:27" s="2" customFormat="1" ht="13.5" customHeight="1" x14ac:dyDescent="0.15">
      <c r="B444" s="15"/>
      <c r="C444" s="31"/>
      <c r="D444" s="31"/>
      <c r="E444" s="32"/>
      <c r="F444" s="33"/>
      <c r="G444" s="34"/>
      <c r="H444" s="35"/>
      <c r="I444" s="41"/>
      <c r="J444" s="1"/>
      <c r="L444" s="3"/>
      <c r="M444" s="3"/>
      <c r="N444" s="3"/>
      <c r="O444" s="3"/>
      <c r="P444" s="4"/>
      <c r="Q444" s="49"/>
      <c r="R444" s="3"/>
      <c r="S444" s="3"/>
      <c r="T444" s="6"/>
      <c r="W444" s="199"/>
      <c r="X444" s="199"/>
      <c r="Y444" s="200"/>
      <c r="Z444" s="199"/>
      <c r="AA444" s="199"/>
    </row>
    <row r="445" spans="2:27" s="2" customFormat="1" ht="13.5" customHeight="1" x14ac:dyDescent="0.15">
      <c r="B445" s="16"/>
      <c r="C445" s="36"/>
      <c r="D445" s="36"/>
      <c r="E445" s="37"/>
      <c r="F445" s="38"/>
      <c r="G445" s="39" t="str">
        <f>IF(F445="","",IF(X445="","",IF(E445=1,"",W445*Y445)))</f>
        <v/>
      </c>
      <c r="H445" s="40" t="str">
        <f>IF(F445="","",IF(X445="","",IF(E445=1,W445*Y445,G445*E445)))</f>
        <v/>
      </c>
      <c r="I445" s="42" t="str">
        <f>IF(F445="","",IF(X445=1,"積算実務ﾏﾆｭｱﾙ機械P."&amp;AA445,IF(X445=2,Z445&amp;AA445,IF(X445=3,"別紙明細-"&amp;AA445,""))))</f>
        <v/>
      </c>
      <c r="J445" s="1"/>
      <c r="L445" s="7"/>
      <c r="M445" s="7"/>
      <c r="N445" s="7"/>
      <c r="O445" s="7"/>
      <c r="P445" s="8"/>
      <c r="Q445" s="17"/>
      <c r="R445" s="7"/>
      <c r="S445" s="7"/>
      <c r="T445" s="9"/>
      <c r="W445" s="201"/>
      <c r="X445" s="201"/>
      <c r="Y445" s="202" t="str">
        <f t="shared" si="13"/>
        <v/>
      </c>
      <c r="Z445" s="201"/>
      <c r="AA445" s="201"/>
    </row>
    <row r="446" spans="2:27" s="2" customFormat="1" ht="13.5" customHeight="1" x14ac:dyDescent="0.15">
      <c r="B446" s="15"/>
      <c r="C446" s="31"/>
      <c r="D446" s="31"/>
      <c r="E446" s="32"/>
      <c r="F446" s="33"/>
      <c r="G446" s="34"/>
      <c r="H446" s="35"/>
      <c r="I446" s="41"/>
      <c r="J446" s="1"/>
      <c r="L446" s="3"/>
      <c r="M446" s="3"/>
      <c r="N446" s="3"/>
      <c r="O446" s="3"/>
      <c r="P446" s="4"/>
      <c r="Q446" s="49"/>
      <c r="R446" s="3"/>
      <c r="S446" s="3"/>
      <c r="T446" s="6"/>
      <c r="W446" s="199"/>
      <c r="X446" s="199"/>
      <c r="Y446" s="200"/>
      <c r="Z446" s="199"/>
      <c r="AA446" s="199"/>
    </row>
    <row r="447" spans="2:27" s="2" customFormat="1" ht="13.5" customHeight="1" x14ac:dyDescent="0.15">
      <c r="B447" s="16"/>
      <c r="C447" s="175" t="s">
        <v>457</v>
      </c>
      <c r="D447" s="36"/>
      <c r="E447" s="37"/>
      <c r="F447" s="38"/>
      <c r="G447" s="39" t="str">
        <f>IF(F447="","",IF(X447="","",IF(E447=1,"",W447*Y447)))</f>
        <v/>
      </c>
      <c r="H447" s="40" t="str">
        <f>IF(F447="","",IF(X447="","",IF(E447=1,W447*Y447,G447*E447)))</f>
        <v/>
      </c>
      <c r="I447" s="42" t="str">
        <f>IF(F447="","",IF(X447=1,"積算実務ﾏﾆｭｱﾙ機械P."&amp;AA447,IF(X447=2,Z447&amp;AA447,IF(X447=3,"別紙明細-"&amp;AA447,""))))</f>
        <v/>
      </c>
      <c r="J447" s="1"/>
      <c r="L447" s="7"/>
      <c r="M447" s="7"/>
      <c r="N447" s="7"/>
      <c r="O447" s="7"/>
      <c r="P447" s="8"/>
      <c r="Q447" s="17"/>
      <c r="R447" s="7"/>
      <c r="S447" s="7"/>
      <c r="T447" s="9"/>
      <c r="W447" s="201"/>
      <c r="X447" s="201"/>
      <c r="Y447" s="202" t="str">
        <f t="shared" si="13"/>
        <v/>
      </c>
      <c r="Z447" s="201"/>
      <c r="AA447" s="201"/>
    </row>
    <row r="448" spans="2:27" s="2" customFormat="1" ht="13.5" customHeight="1" x14ac:dyDescent="0.15">
      <c r="B448" s="15"/>
      <c r="C448" s="31"/>
      <c r="D448" s="31"/>
      <c r="E448" s="32"/>
      <c r="F448" s="33"/>
      <c r="G448" s="34"/>
      <c r="H448" s="35"/>
      <c r="I448" s="41"/>
      <c r="J448" s="1"/>
      <c r="L448" s="3"/>
      <c r="M448" s="3"/>
      <c r="N448" s="3"/>
      <c r="O448" s="3"/>
      <c r="P448" s="4"/>
      <c r="Q448" s="49"/>
      <c r="R448" s="3"/>
      <c r="S448" s="3"/>
      <c r="T448" s="6"/>
      <c r="W448" s="199"/>
      <c r="X448" s="199"/>
      <c r="Y448" s="200"/>
      <c r="Z448" s="199"/>
      <c r="AA448" s="199"/>
    </row>
    <row r="449" spans="2:27" s="2" customFormat="1" ht="13.5" customHeight="1" x14ac:dyDescent="0.15">
      <c r="B449" s="16"/>
      <c r="C449" s="36" t="s">
        <v>582</v>
      </c>
      <c r="D449" s="36" t="s">
        <v>458</v>
      </c>
      <c r="E449" s="37">
        <v>1</v>
      </c>
      <c r="F449" s="38" t="s">
        <v>43</v>
      </c>
      <c r="G449" s="39" t="str">
        <f>IF(F449="","",IF(X449="","",IF(E449=1,"",W449*Y449)))</f>
        <v/>
      </c>
      <c r="H449" s="40" t="str">
        <f>IF(F449="","",IF(X449="","",IF(E449=1,W449*Y449,G449*E449)))</f>
        <v/>
      </c>
      <c r="I449" s="42" t="str">
        <f>IF(F449="","",IF(X449=1,"積算実務ﾏﾆｭｱﾙ機械P."&amp;AA449,IF(X449=2,Z449&amp;AA449,IF(X449=3,"別紙明細-"&amp;AA449,""))))</f>
        <v/>
      </c>
      <c r="J449" s="1"/>
      <c r="L449" s="7"/>
      <c r="M449" s="7"/>
      <c r="N449" s="7"/>
      <c r="O449" s="7"/>
      <c r="P449" s="8"/>
      <c r="Q449" s="17"/>
      <c r="R449" s="7"/>
      <c r="S449" s="7"/>
      <c r="T449" s="9"/>
      <c r="W449" s="201"/>
      <c r="X449" s="201"/>
      <c r="Y449" s="202" t="str">
        <f t="shared" si="13"/>
        <v/>
      </c>
      <c r="Z449" s="201"/>
      <c r="AA449" s="201"/>
    </row>
    <row r="450" spans="2:27" s="2" customFormat="1" ht="13.5" customHeight="1" x14ac:dyDescent="0.15">
      <c r="B450" s="15"/>
      <c r="C450" s="31"/>
      <c r="D450" s="31"/>
      <c r="E450" s="32"/>
      <c r="F450" s="33"/>
      <c r="G450" s="34"/>
      <c r="H450" s="35"/>
      <c r="I450" s="41"/>
      <c r="J450" s="1"/>
      <c r="L450" s="3"/>
      <c r="M450" s="3"/>
      <c r="N450" s="3"/>
      <c r="O450" s="3"/>
      <c r="P450" s="4"/>
      <c r="Q450" s="49"/>
      <c r="R450" s="3"/>
      <c r="S450" s="3"/>
      <c r="T450" s="6"/>
      <c r="W450" s="199"/>
      <c r="X450" s="199"/>
      <c r="Y450" s="200"/>
      <c r="Z450" s="199"/>
      <c r="AA450" s="199"/>
    </row>
    <row r="451" spans="2:27" s="2" customFormat="1" ht="13.5" customHeight="1" x14ac:dyDescent="0.15">
      <c r="B451" s="16"/>
      <c r="C451" s="36" t="s">
        <v>459</v>
      </c>
      <c r="D451" s="36" t="s">
        <v>460</v>
      </c>
      <c r="E451" s="37">
        <v>1</v>
      </c>
      <c r="F451" s="38" t="s">
        <v>27</v>
      </c>
      <c r="G451" s="39" t="str">
        <f>IF(F451="","",IF(X451="","",IF(E451=1,"",W451*Y451)))</f>
        <v/>
      </c>
      <c r="H451" s="40" t="str">
        <f>IF(F451="","",IF(X451="","",IF(E451=1,W451*Y451,G451*E451)))</f>
        <v/>
      </c>
      <c r="I451" s="42" t="str">
        <f>IF(F451="","",IF(X451=1,"積算実務ﾏﾆｭｱﾙ機械P."&amp;AA451,IF(X451=2,Z451&amp;AA451,IF(X451=3,"別紙明細-"&amp;AA451,""))))</f>
        <v/>
      </c>
      <c r="J451" s="1"/>
      <c r="L451" s="7"/>
      <c r="M451" s="7"/>
      <c r="N451" s="7"/>
      <c r="O451" s="7"/>
      <c r="P451" s="8"/>
      <c r="Q451" s="17"/>
      <c r="R451" s="7"/>
      <c r="S451" s="7"/>
      <c r="T451" s="9"/>
      <c r="W451" s="201"/>
      <c r="X451" s="201"/>
      <c r="Y451" s="202" t="str">
        <f t="shared" si="13"/>
        <v/>
      </c>
      <c r="Z451" s="201"/>
      <c r="AA451" s="201"/>
    </row>
    <row r="452" spans="2:27" s="2" customFormat="1" ht="13.5" customHeight="1" x14ac:dyDescent="0.15">
      <c r="B452" s="15"/>
      <c r="C452" s="31"/>
      <c r="D452" s="31"/>
      <c r="E452" s="32"/>
      <c r="F452" s="33"/>
      <c r="G452" s="34"/>
      <c r="H452" s="35"/>
      <c r="I452" s="41"/>
      <c r="J452" s="1"/>
      <c r="L452" s="3"/>
      <c r="M452" s="3"/>
      <c r="N452" s="3"/>
      <c r="O452" s="3"/>
      <c r="P452" s="4"/>
      <c r="Q452" s="49"/>
      <c r="R452" s="3"/>
      <c r="S452" s="3"/>
      <c r="T452" s="6"/>
      <c r="W452" s="199"/>
      <c r="X452" s="199"/>
      <c r="Y452" s="200"/>
      <c r="Z452" s="199"/>
      <c r="AA452" s="199"/>
    </row>
    <row r="453" spans="2:27" s="2" customFormat="1" ht="13.5" customHeight="1" x14ac:dyDescent="0.15">
      <c r="B453" s="16"/>
      <c r="C453" s="36" t="s">
        <v>461</v>
      </c>
      <c r="D453" s="36" t="s">
        <v>462</v>
      </c>
      <c r="E453" s="37">
        <v>3</v>
      </c>
      <c r="F453" s="38" t="s">
        <v>125</v>
      </c>
      <c r="G453" s="39" t="str">
        <f>IF(F453="","",IF(X453="","",IF(E453=1,"",W453*Y453)))</f>
        <v/>
      </c>
      <c r="H453" s="40" t="str">
        <f>IF(F453="","",IF(X453="","",IF(E453=1,W453*Y453,G453*E453)))</f>
        <v/>
      </c>
      <c r="I453" s="42" t="str">
        <f>IF(F453="","",IF(X453=1,"積算実務ﾏﾆｭｱﾙ機械P."&amp;AA453,IF(X453=2,Z453&amp;AA453,IF(X453=3,"別紙明細-"&amp;AA453,""))))</f>
        <v/>
      </c>
      <c r="J453" s="1"/>
      <c r="L453" s="7"/>
      <c r="M453" s="7"/>
      <c r="N453" s="7"/>
      <c r="O453" s="7"/>
      <c r="P453" s="8"/>
      <c r="Q453" s="17"/>
      <c r="R453" s="7"/>
      <c r="S453" s="7"/>
      <c r="T453" s="9"/>
      <c r="W453" s="201"/>
      <c r="X453" s="201"/>
      <c r="Y453" s="202" t="str">
        <f t="shared" si="13"/>
        <v/>
      </c>
      <c r="Z453" s="201"/>
      <c r="AA453" s="201"/>
    </row>
    <row r="454" spans="2:27" s="2" customFormat="1" ht="13.5" customHeight="1" x14ac:dyDescent="0.15">
      <c r="B454" s="15"/>
      <c r="C454" s="31"/>
      <c r="D454" s="31"/>
      <c r="E454" s="32"/>
      <c r="F454" s="33"/>
      <c r="G454" s="34"/>
      <c r="H454" s="35"/>
      <c r="I454" s="41"/>
      <c r="J454" s="1"/>
      <c r="L454" s="3"/>
      <c r="M454" s="3"/>
      <c r="N454" s="3"/>
      <c r="O454" s="3"/>
      <c r="P454" s="4"/>
      <c r="Q454" s="49"/>
      <c r="R454" s="3"/>
      <c r="S454" s="3"/>
      <c r="T454" s="6"/>
      <c r="W454" s="199"/>
      <c r="X454" s="199"/>
      <c r="Y454" s="200"/>
      <c r="Z454" s="199"/>
      <c r="AA454" s="199"/>
    </row>
    <row r="455" spans="2:27" s="2" customFormat="1" ht="13.5" customHeight="1" x14ac:dyDescent="0.15">
      <c r="B455" s="16"/>
      <c r="C455" s="36" t="s">
        <v>461</v>
      </c>
      <c r="D455" s="36" t="s">
        <v>463</v>
      </c>
      <c r="E455" s="37">
        <v>20</v>
      </c>
      <c r="F455" s="38" t="s">
        <v>125</v>
      </c>
      <c r="G455" s="39" t="str">
        <f>IF(F455="","",IF(X455="","",IF(E455=1,"",W455*Y455)))</f>
        <v/>
      </c>
      <c r="H455" s="40" t="str">
        <f>IF(F455="","",IF(X455="","",IF(E455=1,W455*Y455,G455*E455)))</f>
        <v/>
      </c>
      <c r="I455" s="42" t="str">
        <f>IF(F455="","",IF(X455=1,"積算実務ﾏﾆｭｱﾙ機械P."&amp;AA455,IF(X455=2,Z455&amp;AA455,IF(X455=3,"別紙明細-"&amp;AA455,""))))</f>
        <v/>
      </c>
      <c r="J455" s="1"/>
      <c r="L455" s="7"/>
      <c r="M455" s="7"/>
      <c r="N455" s="7"/>
      <c r="O455" s="7"/>
      <c r="P455" s="8"/>
      <c r="Q455" s="17"/>
      <c r="R455" s="7"/>
      <c r="S455" s="7"/>
      <c r="T455" s="9"/>
      <c r="W455" s="201"/>
      <c r="X455" s="201"/>
      <c r="Y455" s="202" t="str">
        <f t="shared" si="13"/>
        <v/>
      </c>
      <c r="Z455" s="201"/>
      <c r="AA455" s="201"/>
    </row>
    <row r="456" spans="2:27" s="2" customFormat="1" ht="13.5" customHeight="1" x14ac:dyDescent="0.15">
      <c r="B456" s="15"/>
      <c r="C456" s="31"/>
      <c r="D456" s="31"/>
      <c r="E456" s="32"/>
      <c r="F456" s="33"/>
      <c r="G456" s="34"/>
      <c r="H456" s="35"/>
      <c r="I456" s="41"/>
      <c r="J456" s="1"/>
      <c r="L456" s="3"/>
      <c r="M456" s="3"/>
      <c r="N456" s="3"/>
      <c r="O456" s="3"/>
      <c r="P456" s="4"/>
      <c r="Q456" s="49"/>
      <c r="R456" s="3"/>
      <c r="S456" s="3"/>
      <c r="T456" s="6"/>
      <c r="W456" s="199"/>
      <c r="X456" s="199"/>
      <c r="Y456" s="200"/>
      <c r="Z456" s="199"/>
      <c r="AA456" s="199"/>
    </row>
    <row r="457" spans="2:27" s="2" customFormat="1" ht="13.5" customHeight="1" x14ac:dyDescent="0.15">
      <c r="B457" s="16"/>
      <c r="C457" s="36" t="s">
        <v>338</v>
      </c>
      <c r="D457" s="36" t="s">
        <v>450</v>
      </c>
      <c r="E457" s="37">
        <v>9</v>
      </c>
      <c r="F457" s="38" t="s">
        <v>125</v>
      </c>
      <c r="G457" s="39" t="str">
        <f>IF(F457="","",IF(X457="","",IF(E457=1,"",W457*Y457)))</f>
        <v/>
      </c>
      <c r="H457" s="40" t="str">
        <f>IF(F457="","",IF(X457="","",IF(E457=1,W457*Y457,G457*E457)))</f>
        <v/>
      </c>
      <c r="I457" s="42" t="str">
        <f>IF(F457="","",IF(X457=1,"積算実務ﾏﾆｭｱﾙ機械P."&amp;AA457,IF(X457=2,Z457&amp;AA457,IF(X457=3,"別紙明細-"&amp;AA457,""))))</f>
        <v/>
      </c>
      <c r="J457" s="1"/>
      <c r="L457" s="7"/>
      <c r="M457" s="7"/>
      <c r="N457" s="7"/>
      <c r="O457" s="7"/>
      <c r="P457" s="8"/>
      <c r="Q457" s="17"/>
      <c r="R457" s="7"/>
      <c r="S457" s="7"/>
      <c r="T457" s="9"/>
      <c r="W457" s="201"/>
      <c r="X457" s="201"/>
      <c r="Y457" s="202" t="str">
        <f t="shared" si="13"/>
        <v/>
      </c>
      <c r="Z457" s="201"/>
      <c r="AA457" s="201"/>
    </row>
    <row r="458" spans="2:27" s="2" customFormat="1" ht="13.5" customHeight="1" x14ac:dyDescent="0.15">
      <c r="B458" s="15"/>
      <c r="C458" s="31"/>
      <c r="D458" s="31"/>
      <c r="E458" s="32"/>
      <c r="F458" s="33"/>
      <c r="G458" s="34"/>
      <c r="H458" s="35"/>
      <c r="I458" s="41"/>
      <c r="J458" s="1"/>
      <c r="L458" s="3"/>
      <c r="M458" s="3"/>
      <c r="N458" s="3"/>
      <c r="O458" s="3"/>
      <c r="P458" s="4"/>
      <c r="Q458" s="49"/>
      <c r="R458" s="3"/>
      <c r="S458" s="3"/>
      <c r="T458" s="6"/>
      <c r="W458" s="199"/>
      <c r="X458" s="199"/>
      <c r="Y458" s="200"/>
      <c r="Z458" s="199"/>
      <c r="AA458" s="199"/>
    </row>
    <row r="459" spans="2:27" s="2" customFormat="1" ht="13.5" customHeight="1" x14ac:dyDescent="0.15">
      <c r="B459" s="16"/>
      <c r="C459" s="36" t="s">
        <v>338</v>
      </c>
      <c r="D459" s="36" t="s">
        <v>464</v>
      </c>
      <c r="E459" s="37">
        <v>1</v>
      </c>
      <c r="F459" s="38" t="s">
        <v>125</v>
      </c>
      <c r="G459" s="39" t="str">
        <f>IF(F459="","",IF(X459="","",IF(E459=1,"",W459*Y459)))</f>
        <v/>
      </c>
      <c r="H459" s="40" t="str">
        <f>IF(F459="","",IF(X459="","",IF(E459=1,W459*Y459,G459*E459)))</f>
        <v/>
      </c>
      <c r="I459" s="42" t="str">
        <f>IF(F459="","",IF(X459=1,"積算実務ﾏﾆｭｱﾙ機械P."&amp;AA459,IF(X459=2,Z459&amp;AA459,IF(X459=3,"別紙明細-"&amp;AA459,""))))</f>
        <v/>
      </c>
      <c r="J459" s="1"/>
      <c r="L459" s="7"/>
      <c r="M459" s="7"/>
      <c r="N459" s="7"/>
      <c r="O459" s="7"/>
      <c r="P459" s="8"/>
      <c r="Q459" s="17"/>
      <c r="R459" s="7"/>
      <c r="S459" s="7"/>
      <c r="T459" s="9"/>
      <c r="W459" s="201"/>
      <c r="X459" s="201"/>
      <c r="Y459" s="202" t="str">
        <f t="shared" si="13"/>
        <v/>
      </c>
      <c r="Z459" s="201"/>
      <c r="AA459" s="201"/>
    </row>
    <row r="460" spans="2:27" s="2" customFormat="1" ht="13.5" customHeight="1" x14ac:dyDescent="0.15">
      <c r="B460" s="15"/>
      <c r="C460" s="31"/>
      <c r="D460" s="31"/>
      <c r="E460" s="32"/>
      <c r="F460" s="33"/>
      <c r="G460" s="34"/>
      <c r="H460" s="35"/>
      <c r="I460" s="41"/>
      <c r="J460" s="1"/>
      <c r="L460" s="3"/>
      <c r="M460" s="3"/>
      <c r="N460" s="3"/>
      <c r="O460" s="3"/>
      <c r="P460" s="4"/>
      <c r="Q460" s="49"/>
      <c r="R460" s="3"/>
      <c r="S460" s="3"/>
      <c r="T460" s="6"/>
      <c r="W460" s="199"/>
      <c r="X460" s="199"/>
      <c r="Y460" s="200"/>
      <c r="Z460" s="199"/>
      <c r="AA460" s="199"/>
    </row>
    <row r="461" spans="2:27" s="2" customFormat="1" ht="13.5" customHeight="1" x14ac:dyDescent="0.15">
      <c r="B461" s="16"/>
      <c r="C461" s="36" t="s">
        <v>338</v>
      </c>
      <c r="D461" s="36" t="s">
        <v>415</v>
      </c>
      <c r="E461" s="37">
        <v>3</v>
      </c>
      <c r="F461" s="38" t="s">
        <v>125</v>
      </c>
      <c r="G461" s="39" t="str">
        <f>IF(F461="","",IF(X461="","",IF(E461=1,"",W461*Y461)))</f>
        <v/>
      </c>
      <c r="H461" s="40" t="str">
        <f>IF(F461="","",IF(X461="","",IF(E461=1,W461*Y461,G461*E461)))</f>
        <v/>
      </c>
      <c r="I461" s="42" t="str">
        <f>IF(F461="","",IF(X461=1,"積算実務ﾏﾆｭｱﾙ機械P."&amp;AA461,IF(X461=2,Z461&amp;AA461,IF(X461=3,"別紙明細-"&amp;AA461,""))))</f>
        <v/>
      </c>
      <c r="J461" s="1"/>
      <c r="L461" s="7"/>
      <c r="M461" s="7"/>
      <c r="N461" s="7"/>
      <c r="O461" s="7"/>
      <c r="P461" s="8"/>
      <c r="Q461" s="17"/>
      <c r="R461" s="7"/>
      <c r="S461" s="7"/>
      <c r="T461" s="9"/>
      <c r="W461" s="201"/>
      <c r="X461" s="201"/>
      <c r="Y461" s="202" t="str">
        <f t="shared" si="13"/>
        <v/>
      </c>
      <c r="Z461" s="201"/>
      <c r="AA461" s="201"/>
    </row>
    <row r="462" spans="2:27" s="2" customFormat="1" ht="13.5" customHeight="1" x14ac:dyDescent="0.15">
      <c r="B462" s="15"/>
      <c r="C462" s="31"/>
      <c r="D462" s="31"/>
      <c r="E462" s="32"/>
      <c r="F462" s="33"/>
      <c r="G462" s="34"/>
      <c r="H462" s="35"/>
      <c r="I462" s="41"/>
      <c r="J462" s="1"/>
      <c r="L462" s="3"/>
      <c r="M462" s="3"/>
      <c r="N462" s="3"/>
      <c r="O462" s="3"/>
      <c r="P462" s="4"/>
      <c r="Q462" s="49"/>
      <c r="R462" s="3"/>
      <c r="S462" s="3"/>
      <c r="T462" s="6"/>
      <c r="W462" s="199"/>
      <c r="X462" s="199"/>
      <c r="Y462" s="200"/>
      <c r="Z462" s="199"/>
      <c r="AA462" s="199"/>
    </row>
    <row r="463" spans="2:27" s="2" customFormat="1" ht="13.5" customHeight="1" x14ac:dyDescent="0.15">
      <c r="B463" s="16"/>
      <c r="C463" s="36" t="s">
        <v>338</v>
      </c>
      <c r="D463" s="36" t="s">
        <v>442</v>
      </c>
      <c r="E463" s="37">
        <v>4</v>
      </c>
      <c r="F463" s="38" t="s">
        <v>125</v>
      </c>
      <c r="G463" s="39" t="str">
        <f>IF(F463="","",IF(X463="","",IF(E463=1,"",W463*Y463)))</f>
        <v/>
      </c>
      <c r="H463" s="40" t="str">
        <f>IF(F463="","",IF(X463="","",IF(E463=1,W463*Y463,G463*E463)))</f>
        <v/>
      </c>
      <c r="I463" s="42" t="str">
        <f>IF(F463="","",IF(X463=1,"積算実務ﾏﾆｭｱﾙ機械P."&amp;AA463,IF(X463=2,Z463&amp;AA463,IF(X463=3,"別紙明細-"&amp;AA463,""))))</f>
        <v/>
      </c>
      <c r="J463" s="1"/>
      <c r="L463" s="7"/>
      <c r="M463" s="7"/>
      <c r="N463" s="7"/>
      <c r="O463" s="7"/>
      <c r="P463" s="8"/>
      <c r="Q463" s="17"/>
      <c r="R463" s="7"/>
      <c r="S463" s="7"/>
      <c r="T463" s="9"/>
      <c r="W463" s="201"/>
      <c r="X463" s="201"/>
      <c r="Y463" s="202" t="str">
        <f t="shared" si="13"/>
        <v/>
      </c>
      <c r="Z463" s="201"/>
      <c r="AA463" s="201"/>
    </row>
    <row r="464" spans="2:27" s="2" customFormat="1" ht="13.5" customHeight="1" x14ac:dyDescent="0.15">
      <c r="B464" s="15"/>
      <c r="C464" s="31"/>
      <c r="D464" s="31"/>
      <c r="E464" s="32"/>
      <c r="F464" s="33"/>
      <c r="G464" s="34"/>
      <c r="H464" s="35"/>
      <c r="I464" s="41"/>
      <c r="J464" s="1"/>
      <c r="L464" s="3"/>
      <c r="M464" s="3"/>
      <c r="N464" s="3"/>
      <c r="O464" s="3"/>
      <c r="P464" s="4"/>
      <c r="Q464" s="49"/>
      <c r="R464" s="3"/>
      <c r="S464" s="3"/>
      <c r="T464" s="6"/>
      <c r="W464" s="199"/>
      <c r="X464" s="199"/>
      <c r="Y464" s="200"/>
      <c r="Z464" s="199"/>
      <c r="AA464" s="199"/>
    </row>
    <row r="465" spans="2:27" s="2" customFormat="1" ht="13.5" customHeight="1" x14ac:dyDescent="0.15">
      <c r="B465" s="16"/>
      <c r="C465" s="36" t="s">
        <v>338</v>
      </c>
      <c r="D465" s="36" t="s">
        <v>583</v>
      </c>
      <c r="E465" s="37">
        <v>1</v>
      </c>
      <c r="F465" s="38" t="s">
        <v>125</v>
      </c>
      <c r="G465" s="39" t="str">
        <f>IF(F465="","",IF(X465="","",IF(E465=1,"",W465*Y465)))</f>
        <v/>
      </c>
      <c r="H465" s="40" t="str">
        <f>IF(F465="","",IF(X465="","",IF(E465=1,W465*Y465,G465*E465)))</f>
        <v/>
      </c>
      <c r="I465" s="42" t="str">
        <f>IF(F465="","",IF(X465=1,"積算実務ﾏﾆｭｱﾙ機械P."&amp;AA465,IF(X465=2,Z465&amp;AA465,IF(X465=3,"別紙明細-"&amp;AA465,""))))</f>
        <v/>
      </c>
      <c r="J465" s="1"/>
      <c r="L465" s="7"/>
      <c r="M465" s="7"/>
      <c r="N465" s="7"/>
      <c r="O465" s="7"/>
      <c r="P465" s="8"/>
      <c r="Q465" s="17"/>
      <c r="R465" s="7"/>
      <c r="S465" s="7"/>
      <c r="T465" s="9"/>
      <c r="W465" s="201"/>
      <c r="X465" s="201"/>
      <c r="Y465" s="202" t="str">
        <f t="shared" si="13"/>
        <v/>
      </c>
      <c r="Z465" s="201"/>
      <c r="AA465" s="201"/>
    </row>
    <row r="466" spans="2:27" s="2" customFormat="1" ht="13.5" customHeight="1" x14ac:dyDescent="0.15">
      <c r="B466" s="15"/>
      <c r="C466" s="31"/>
      <c r="D466" s="31"/>
      <c r="E466" s="32"/>
      <c r="F466" s="33"/>
      <c r="G466" s="34"/>
      <c r="H466" s="35"/>
      <c r="I466" s="41"/>
      <c r="J466" s="1"/>
      <c r="L466" s="3"/>
      <c r="M466" s="3"/>
      <c r="N466" s="3"/>
      <c r="O466" s="3"/>
      <c r="P466" s="4"/>
      <c r="Q466" s="49"/>
      <c r="R466" s="3"/>
      <c r="S466" s="3"/>
      <c r="T466" s="6"/>
      <c r="W466" s="199"/>
      <c r="X466" s="199"/>
      <c r="Y466" s="200"/>
      <c r="Z466" s="199"/>
      <c r="AA466" s="199"/>
    </row>
    <row r="467" spans="2:27" s="2" customFormat="1" ht="13.5" customHeight="1" x14ac:dyDescent="0.15">
      <c r="B467" s="16"/>
      <c r="C467" s="36" t="s">
        <v>343</v>
      </c>
      <c r="D467" s="36" t="s">
        <v>415</v>
      </c>
      <c r="E467" s="37">
        <v>2</v>
      </c>
      <c r="F467" s="38" t="s">
        <v>125</v>
      </c>
      <c r="G467" s="39" t="str">
        <f>IF(F467="","",IF(X467="","",IF(E467=1,"",W467*Y467)))</f>
        <v/>
      </c>
      <c r="H467" s="40" t="str">
        <f>IF(F467="","",IF(X467="","",IF(E467=1,W467*Y467,G467*E467)))</f>
        <v/>
      </c>
      <c r="I467" s="42" t="str">
        <f>IF(F467="","",IF(X467=1,"積算実務ﾏﾆｭｱﾙ機械P."&amp;AA467,IF(X467=2,Z467&amp;AA467,IF(X467=3,"別紙明細-"&amp;AA467,""))))</f>
        <v/>
      </c>
      <c r="J467" s="1"/>
      <c r="L467" s="7"/>
      <c r="M467" s="7"/>
      <c r="N467" s="7"/>
      <c r="O467" s="7"/>
      <c r="P467" s="8"/>
      <c r="Q467" s="17"/>
      <c r="R467" s="7"/>
      <c r="S467" s="7"/>
      <c r="T467" s="9"/>
      <c r="W467" s="201"/>
      <c r="X467" s="201"/>
      <c r="Y467" s="202" t="str">
        <f t="shared" ref="Y467:Y529" si="14">IF(X467="","",1)</f>
        <v/>
      </c>
      <c r="Z467" s="201"/>
      <c r="AA467" s="201"/>
    </row>
    <row r="468" spans="2:27" s="2" customFormat="1" ht="13.5" customHeight="1" x14ac:dyDescent="0.15">
      <c r="B468" s="15"/>
      <c r="C468" s="31"/>
      <c r="D468" s="31"/>
      <c r="E468" s="32"/>
      <c r="F468" s="33"/>
      <c r="G468" s="34"/>
      <c r="H468" s="35"/>
      <c r="I468" s="41"/>
      <c r="J468" s="1"/>
      <c r="L468" s="3"/>
      <c r="M468" s="3"/>
      <c r="N468" s="3"/>
      <c r="O468" s="3"/>
      <c r="P468" s="4"/>
      <c r="Q468" s="49"/>
      <c r="R468" s="3"/>
      <c r="S468" s="3"/>
      <c r="T468" s="6"/>
      <c r="W468" s="199"/>
      <c r="X468" s="199"/>
      <c r="Y468" s="200"/>
      <c r="Z468" s="199"/>
      <c r="AA468" s="199"/>
    </row>
    <row r="469" spans="2:27" s="2" customFormat="1" ht="13.5" customHeight="1" x14ac:dyDescent="0.15">
      <c r="B469" s="16"/>
      <c r="C469" s="36" t="s">
        <v>344</v>
      </c>
      <c r="D469" s="36" t="s">
        <v>465</v>
      </c>
      <c r="E469" s="37">
        <v>1</v>
      </c>
      <c r="F469" s="38" t="s">
        <v>125</v>
      </c>
      <c r="G469" s="39" t="str">
        <f>IF(F469="","",IF(X469="","",IF(E469=1,"",W469*Y469)))</f>
        <v/>
      </c>
      <c r="H469" s="40" t="str">
        <f>IF(F469="","",IF(X469="","",IF(E469=1,W469*Y469,G469*E469)))</f>
        <v/>
      </c>
      <c r="I469" s="42" t="str">
        <f>IF(F469="","",IF(X469=1,"積算実務ﾏﾆｭｱﾙ機械P."&amp;AA469,IF(X469=2,Z469&amp;AA469,IF(X469=3,"別紙明細-"&amp;AA469,""))))</f>
        <v/>
      </c>
      <c r="J469" s="1"/>
      <c r="L469" s="7"/>
      <c r="M469" s="7"/>
      <c r="N469" s="7"/>
      <c r="O469" s="7"/>
      <c r="P469" s="8"/>
      <c r="Q469" s="17"/>
      <c r="R469" s="7"/>
      <c r="S469" s="7"/>
      <c r="T469" s="9"/>
      <c r="W469" s="201"/>
      <c r="X469" s="201"/>
      <c r="Y469" s="202" t="str">
        <f t="shared" si="14"/>
        <v/>
      </c>
      <c r="Z469" s="201"/>
      <c r="AA469" s="201"/>
    </row>
    <row r="470" spans="2:27" s="2" customFormat="1" ht="13.5" customHeight="1" x14ac:dyDescent="0.15">
      <c r="B470" s="15"/>
      <c r="C470" s="31"/>
      <c r="D470" s="31"/>
      <c r="E470" s="32"/>
      <c r="F470" s="33"/>
      <c r="G470" s="34"/>
      <c r="H470" s="35"/>
      <c r="I470" s="41"/>
      <c r="J470" s="1"/>
      <c r="L470" s="3"/>
      <c r="M470" s="3"/>
      <c r="N470" s="3"/>
      <c r="O470" s="3"/>
      <c r="P470" s="4"/>
      <c r="Q470" s="49"/>
      <c r="R470" s="3"/>
      <c r="S470" s="3"/>
      <c r="T470" s="6"/>
      <c r="W470" s="199"/>
      <c r="X470" s="199"/>
      <c r="Y470" s="200"/>
      <c r="Z470" s="199"/>
      <c r="AA470" s="199"/>
    </row>
    <row r="471" spans="2:27" s="2" customFormat="1" ht="13.5" customHeight="1" x14ac:dyDescent="0.15">
      <c r="B471" s="16"/>
      <c r="C471" s="36" t="s">
        <v>344</v>
      </c>
      <c r="D471" s="36" t="s">
        <v>345</v>
      </c>
      <c r="E471" s="37">
        <v>1</v>
      </c>
      <c r="F471" s="38" t="s">
        <v>125</v>
      </c>
      <c r="G471" s="39" t="str">
        <f>IF(F471="","",IF(X471="","",IF(E471=1,"",W471*Y471)))</f>
        <v/>
      </c>
      <c r="H471" s="40" t="str">
        <f>IF(F471="","",IF(X471="","",IF(E471=1,W471*Y471,G471*E471)))</f>
        <v/>
      </c>
      <c r="I471" s="42" t="str">
        <f>IF(F471="","",IF(X471=1,"積算実務ﾏﾆｭｱﾙ機械P."&amp;AA471,IF(X471=2,Z471&amp;AA471,IF(X471=3,"別紙明細-"&amp;AA471,""))))</f>
        <v/>
      </c>
      <c r="J471" s="1"/>
      <c r="L471" s="7"/>
      <c r="M471" s="7"/>
      <c r="N471" s="7"/>
      <c r="O471" s="7"/>
      <c r="P471" s="8"/>
      <c r="Q471" s="17"/>
      <c r="R471" s="7"/>
      <c r="S471" s="7"/>
      <c r="T471" s="9"/>
      <c r="W471" s="201"/>
      <c r="X471" s="201"/>
      <c r="Y471" s="202" t="str">
        <f t="shared" si="14"/>
        <v/>
      </c>
      <c r="Z471" s="201"/>
      <c r="AA471" s="201"/>
    </row>
    <row r="472" spans="2:27" s="2" customFormat="1" ht="13.5" customHeight="1" x14ac:dyDescent="0.15">
      <c r="B472" s="15"/>
      <c r="C472" s="31"/>
      <c r="D472" s="31"/>
      <c r="E472" s="32"/>
      <c r="F472" s="33"/>
      <c r="G472" s="34"/>
      <c r="H472" s="35"/>
      <c r="I472" s="41"/>
      <c r="J472" s="1"/>
      <c r="L472" s="3"/>
      <c r="M472" s="3"/>
      <c r="N472" s="3"/>
      <c r="O472" s="3"/>
      <c r="P472" s="4"/>
      <c r="Q472" s="49"/>
      <c r="R472" s="3"/>
      <c r="S472" s="3"/>
      <c r="T472" s="6"/>
      <c r="W472" s="199"/>
      <c r="X472" s="199"/>
      <c r="Y472" s="200"/>
      <c r="Z472" s="199"/>
      <c r="AA472" s="199"/>
    </row>
    <row r="473" spans="2:27" s="2" customFormat="1" ht="13.5" customHeight="1" x14ac:dyDescent="0.15">
      <c r="B473" s="16"/>
      <c r="C473" s="36" t="s">
        <v>344</v>
      </c>
      <c r="D473" s="36" t="s">
        <v>444</v>
      </c>
      <c r="E473" s="37">
        <v>1</v>
      </c>
      <c r="F473" s="38" t="s">
        <v>125</v>
      </c>
      <c r="G473" s="39" t="str">
        <f>IF(F473="","",IF(X473="","",IF(E473=1,"",W473*Y473)))</f>
        <v/>
      </c>
      <c r="H473" s="40" t="str">
        <f>IF(F473="","",IF(X473="","",IF(E473=1,W473*Y473,G473*E473)))</f>
        <v/>
      </c>
      <c r="I473" s="42" t="str">
        <f>IF(F473="","",IF(X473=1,"積算実務ﾏﾆｭｱﾙ機械P."&amp;AA473,IF(X473=2,Z473&amp;AA473,IF(X473=3,"別紙明細-"&amp;AA473,""))))</f>
        <v/>
      </c>
      <c r="J473" s="1"/>
      <c r="L473" s="7"/>
      <c r="M473" s="7"/>
      <c r="N473" s="7"/>
      <c r="O473" s="7"/>
      <c r="P473" s="8"/>
      <c r="Q473" s="17"/>
      <c r="R473" s="7"/>
      <c r="S473" s="7"/>
      <c r="T473" s="9"/>
      <c r="W473" s="201"/>
      <c r="X473" s="201"/>
      <c r="Y473" s="202" t="str">
        <f t="shared" si="14"/>
        <v/>
      </c>
      <c r="Z473" s="201"/>
      <c r="AA473" s="201"/>
    </row>
    <row r="474" spans="2:27" s="2" customFormat="1" ht="13.5" customHeight="1" x14ac:dyDescent="0.15">
      <c r="B474" s="15"/>
      <c r="C474" s="31"/>
      <c r="D474" s="31"/>
      <c r="E474" s="32"/>
      <c r="F474" s="33"/>
      <c r="G474" s="34"/>
      <c r="H474" s="35"/>
      <c r="I474" s="41"/>
      <c r="J474" s="1"/>
      <c r="L474" s="3"/>
      <c r="M474" s="3"/>
      <c r="N474" s="3"/>
      <c r="O474" s="3"/>
      <c r="P474" s="4"/>
      <c r="Q474" s="49"/>
      <c r="R474" s="3"/>
      <c r="S474" s="3"/>
      <c r="T474" s="6"/>
      <c r="W474" s="199"/>
      <c r="X474" s="199"/>
      <c r="Y474" s="200"/>
      <c r="Z474" s="199"/>
      <c r="AA474" s="199"/>
    </row>
    <row r="475" spans="2:27" s="2" customFormat="1" ht="13.5" customHeight="1" x14ac:dyDescent="0.15">
      <c r="B475" s="16"/>
      <c r="C475" s="36" t="s">
        <v>344</v>
      </c>
      <c r="D475" s="36" t="s">
        <v>373</v>
      </c>
      <c r="E475" s="37">
        <v>2</v>
      </c>
      <c r="F475" s="38" t="s">
        <v>125</v>
      </c>
      <c r="G475" s="39" t="str">
        <f>IF(F475="","",IF(X475="","",IF(E475=1,"",W475*Y475)))</f>
        <v/>
      </c>
      <c r="H475" s="40" t="str">
        <f>IF(F475="","",IF(X475="","",IF(E475=1,W475*Y475,G475*E475)))</f>
        <v/>
      </c>
      <c r="I475" s="42" t="str">
        <f>IF(F475="","",IF(X475=1,"積算実務ﾏﾆｭｱﾙ機械P."&amp;AA475,IF(X475=2,Z475&amp;AA475,IF(X475=3,"別紙明細-"&amp;AA475,""))))</f>
        <v/>
      </c>
      <c r="J475" s="1"/>
      <c r="L475" s="7"/>
      <c r="M475" s="7"/>
      <c r="N475" s="7"/>
      <c r="O475" s="7"/>
      <c r="P475" s="8"/>
      <c r="Q475" s="17"/>
      <c r="R475" s="7"/>
      <c r="S475" s="7"/>
      <c r="T475" s="9"/>
      <c r="W475" s="201"/>
      <c r="X475" s="201"/>
      <c r="Y475" s="202" t="str">
        <f t="shared" si="14"/>
        <v/>
      </c>
      <c r="Z475" s="201"/>
      <c r="AA475" s="201"/>
    </row>
    <row r="476" spans="2:27" s="2" customFormat="1" ht="13.5" customHeight="1" x14ac:dyDescent="0.15">
      <c r="B476" s="15"/>
      <c r="C476" s="31"/>
      <c r="D476" s="31"/>
      <c r="E476" s="32"/>
      <c r="F476" s="33"/>
      <c r="G476" s="34"/>
      <c r="H476" s="35"/>
      <c r="I476" s="41"/>
      <c r="J476" s="1"/>
      <c r="L476" s="3"/>
      <c r="M476" s="3"/>
      <c r="N476" s="3"/>
      <c r="O476" s="3"/>
      <c r="P476" s="4"/>
      <c r="Q476" s="49"/>
      <c r="R476" s="3"/>
      <c r="S476" s="3"/>
      <c r="T476" s="6"/>
      <c r="W476" s="199"/>
      <c r="X476" s="199"/>
      <c r="Y476" s="200"/>
      <c r="Z476" s="199"/>
      <c r="AA476" s="199"/>
    </row>
    <row r="477" spans="2:27" s="2" customFormat="1" ht="13.5" customHeight="1" x14ac:dyDescent="0.15">
      <c r="B477" s="16"/>
      <c r="C477" s="36" t="s">
        <v>344</v>
      </c>
      <c r="D477" s="36" t="s">
        <v>374</v>
      </c>
      <c r="E477" s="37">
        <v>1</v>
      </c>
      <c r="F477" s="38" t="s">
        <v>125</v>
      </c>
      <c r="G477" s="39" t="str">
        <f>IF(F477="","",IF(X477="","",IF(E477=1,"",W477*Y477)))</f>
        <v/>
      </c>
      <c r="H477" s="40" t="str">
        <f>IF(F477="","",IF(X477="","",IF(E477=1,W477*Y477,G477*E477)))</f>
        <v/>
      </c>
      <c r="I477" s="42" t="str">
        <f>IF(F477="","",IF(X477=1,"積算実務ﾏﾆｭｱﾙ機械P."&amp;AA477,IF(X477=2,Z477&amp;AA477,IF(X477=3,"別紙明細-"&amp;AA477,""))))</f>
        <v/>
      </c>
      <c r="J477" s="1"/>
      <c r="L477" s="7"/>
      <c r="M477" s="7"/>
      <c r="N477" s="7"/>
      <c r="O477" s="7"/>
      <c r="P477" s="8"/>
      <c r="Q477" s="17"/>
      <c r="R477" s="7"/>
      <c r="S477" s="7"/>
      <c r="T477" s="9"/>
      <c r="W477" s="201"/>
      <c r="X477" s="201"/>
      <c r="Y477" s="202" t="str">
        <f t="shared" si="14"/>
        <v/>
      </c>
      <c r="Z477" s="201"/>
      <c r="AA477" s="201"/>
    </row>
    <row r="478" spans="2:27" s="2" customFormat="1" ht="13.5" customHeight="1" x14ac:dyDescent="0.15">
      <c r="B478" s="15"/>
      <c r="C478" s="31"/>
      <c r="D478" s="31"/>
      <c r="E478" s="32"/>
      <c r="F478" s="33"/>
      <c r="G478" s="34"/>
      <c r="H478" s="35"/>
      <c r="I478" s="41"/>
      <c r="J478" s="1"/>
      <c r="L478" s="3"/>
      <c r="M478" s="3"/>
      <c r="N478" s="3"/>
      <c r="O478" s="3"/>
      <c r="P478" s="4"/>
      <c r="Q478" s="49"/>
      <c r="R478" s="3"/>
      <c r="S478" s="3"/>
      <c r="T478" s="6"/>
      <c r="W478" s="199"/>
      <c r="X478" s="199"/>
      <c r="Y478" s="200"/>
      <c r="Z478" s="199"/>
      <c r="AA478" s="199"/>
    </row>
    <row r="479" spans="2:27" s="2" customFormat="1" ht="13.5" customHeight="1" x14ac:dyDescent="0.15">
      <c r="B479" s="16"/>
      <c r="C479" s="36" t="s">
        <v>346</v>
      </c>
      <c r="D479" s="36" t="s">
        <v>466</v>
      </c>
      <c r="E479" s="37">
        <v>1</v>
      </c>
      <c r="F479" s="38" t="s">
        <v>125</v>
      </c>
      <c r="G479" s="39" t="str">
        <f>IF(F479="","",IF(X479="","",IF(E479=1,"",W479*Y479)))</f>
        <v/>
      </c>
      <c r="H479" s="40" t="str">
        <f>IF(F479="","",IF(X479="","",IF(E479=1,W479*Y479,G479*E479)))</f>
        <v/>
      </c>
      <c r="I479" s="42" t="str">
        <f>IF(F479="","",IF(X479=1,"積算実務ﾏﾆｭｱﾙ機械P."&amp;AA479,IF(X479=2,Z479&amp;AA479,IF(X479=3,"別紙明細-"&amp;AA479,""))))</f>
        <v/>
      </c>
      <c r="J479" s="1"/>
      <c r="L479" s="7"/>
      <c r="M479" s="7"/>
      <c r="N479" s="7"/>
      <c r="O479" s="7"/>
      <c r="P479" s="8"/>
      <c r="Q479" s="17"/>
      <c r="R479" s="7"/>
      <c r="S479" s="7"/>
      <c r="T479" s="9"/>
      <c r="W479" s="201"/>
      <c r="X479" s="201"/>
      <c r="Y479" s="202" t="str">
        <f t="shared" si="14"/>
        <v/>
      </c>
      <c r="Z479" s="201"/>
      <c r="AA479" s="201"/>
    </row>
    <row r="480" spans="2:27" s="2" customFormat="1" ht="13.5" customHeight="1" x14ac:dyDescent="0.15">
      <c r="B480" s="15"/>
      <c r="C480" s="31"/>
      <c r="D480" s="31"/>
      <c r="E480" s="32"/>
      <c r="F480" s="33"/>
      <c r="G480" s="34"/>
      <c r="H480" s="35"/>
      <c r="I480" s="41"/>
      <c r="J480" s="1"/>
      <c r="L480" s="3"/>
      <c r="M480" s="3"/>
      <c r="N480" s="3"/>
      <c r="O480" s="3"/>
      <c r="P480" s="4"/>
      <c r="Q480" s="49"/>
      <c r="R480" s="3"/>
      <c r="S480" s="3"/>
      <c r="T480" s="6"/>
      <c r="W480" s="199"/>
      <c r="X480" s="199"/>
      <c r="Y480" s="200"/>
      <c r="Z480" s="199"/>
      <c r="AA480" s="199"/>
    </row>
    <row r="481" spans="2:27" s="2" customFormat="1" ht="13.5" customHeight="1" x14ac:dyDescent="0.15">
      <c r="B481" s="16"/>
      <c r="C481" s="36" t="s">
        <v>467</v>
      </c>
      <c r="D481" s="36" t="s">
        <v>350</v>
      </c>
      <c r="E481" s="37">
        <v>1</v>
      </c>
      <c r="F481" s="38" t="s">
        <v>125</v>
      </c>
      <c r="G481" s="39" t="str">
        <f>IF(F481="","",IF(X481="","",IF(E481=1,"",W481*Y481)))</f>
        <v/>
      </c>
      <c r="H481" s="40" t="str">
        <f>IF(F481="","",IF(X481="","",IF(E481=1,W481*Y481,G481*E481)))</f>
        <v/>
      </c>
      <c r="I481" s="42" t="str">
        <f>IF(F481="","",IF(X481=1,"積算実務ﾏﾆｭｱﾙ機械P."&amp;AA481,IF(X481=2,Z481&amp;AA481,IF(X481=3,"別紙明細-"&amp;AA481,""))))</f>
        <v/>
      </c>
      <c r="J481" s="1"/>
      <c r="L481" s="7"/>
      <c r="M481" s="7"/>
      <c r="N481" s="7"/>
      <c r="O481" s="7"/>
      <c r="P481" s="8"/>
      <c r="Q481" s="17"/>
      <c r="R481" s="7"/>
      <c r="S481" s="7"/>
      <c r="T481" s="9"/>
      <c r="W481" s="201"/>
      <c r="X481" s="201"/>
      <c r="Y481" s="202" t="str">
        <f t="shared" si="14"/>
        <v/>
      </c>
      <c r="Z481" s="201"/>
      <c r="AA481" s="201"/>
    </row>
    <row r="482" spans="2:27" s="2" customFormat="1" ht="13.5" customHeight="1" x14ac:dyDescent="0.15">
      <c r="B482" s="15"/>
      <c r="C482" s="31"/>
      <c r="D482" s="31"/>
      <c r="E482" s="32"/>
      <c r="F482" s="33"/>
      <c r="G482" s="34"/>
      <c r="H482" s="35"/>
      <c r="I482" s="41"/>
      <c r="J482" s="1"/>
      <c r="L482" s="3"/>
      <c r="M482" s="3"/>
      <c r="N482" s="3"/>
      <c r="O482" s="3"/>
      <c r="P482" s="4"/>
      <c r="Q482" s="49"/>
      <c r="R482" s="3"/>
      <c r="S482" s="3"/>
      <c r="T482" s="6"/>
      <c r="W482" s="199"/>
      <c r="X482" s="199"/>
      <c r="Y482" s="200"/>
      <c r="Z482" s="199"/>
      <c r="AA482" s="199"/>
    </row>
    <row r="483" spans="2:27" s="2" customFormat="1" ht="13.5" customHeight="1" x14ac:dyDescent="0.15">
      <c r="B483" s="16"/>
      <c r="C483" s="36" t="s">
        <v>468</v>
      </c>
      <c r="D483" s="36" t="s">
        <v>350</v>
      </c>
      <c r="E483" s="37">
        <v>2</v>
      </c>
      <c r="F483" s="38" t="s">
        <v>125</v>
      </c>
      <c r="G483" s="39" t="str">
        <f>IF(F483="","",IF(X483="","",IF(E483=1,"",W483*Y483)))</f>
        <v/>
      </c>
      <c r="H483" s="40" t="str">
        <f>IF(F483="","",IF(X483="","",IF(E483=1,W483*Y483,G483*E483)))</f>
        <v/>
      </c>
      <c r="I483" s="42" t="str">
        <f>IF(F483="","",IF(X483=1,"積算実務ﾏﾆｭｱﾙ機械P."&amp;AA483,IF(X483=2,Z483&amp;AA483,IF(X483=3,"別紙明細-"&amp;AA483,""))))</f>
        <v/>
      </c>
      <c r="J483" s="1"/>
      <c r="L483" s="7"/>
      <c r="M483" s="7"/>
      <c r="N483" s="7"/>
      <c r="O483" s="7"/>
      <c r="P483" s="8"/>
      <c r="Q483" s="17"/>
      <c r="R483" s="7"/>
      <c r="S483" s="7"/>
      <c r="T483" s="9"/>
      <c r="W483" s="201"/>
      <c r="X483" s="201"/>
      <c r="Y483" s="202" t="str">
        <f t="shared" si="14"/>
        <v/>
      </c>
      <c r="Z483" s="201"/>
      <c r="AA483" s="201"/>
    </row>
    <row r="484" spans="2:27" s="2" customFormat="1" ht="13.5" customHeight="1" x14ac:dyDescent="0.15">
      <c r="B484" s="15"/>
      <c r="C484" s="31"/>
      <c r="D484" s="31"/>
      <c r="E484" s="32"/>
      <c r="F484" s="33"/>
      <c r="G484" s="34"/>
      <c r="H484" s="35"/>
      <c r="I484" s="41"/>
      <c r="J484" s="1"/>
      <c r="L484" s="3"/>
      <c r="M484" s="3"/>
      <c r="N484" s="3"/>
      <c r="O484" s="3"/>
      <c r="P484" s="4"/>
      <c r="Q484" s="49"/>
      <c r="R484" s="3"/>
      <c r="S484" s="3"/>
      <c r="T484" s="6"/>
      <c r="W484" s="199"/>
      <c r="X484" s="199"/>
      <c r="Y484" s="200"/>
      <c r="Z484" s="199"/>
      <c r="AA484" s="199"/>
    </row>
    <row r="485" spans="2:27" s="2" customFormat="1" ht="13.5" customHeight="1" x14ac:dyDescent="0.15">
      <c r="B485" s="16"/>
      <c r="C485" s="36" t="s">
        <v>469</v>
      </c>
      <c r="D485" s="36" t="s">
        <v>350</v>
      </c>
      <c r="E485" s="37">
        <v>2</v>
      </c>
      <c r="F485" s="38" t="s">
        <v>125</v>
      </c>
      <c r="G485" s="39" t="str">
        <f>IF(F485="","",IF(X485="","",IF(E485=1,"",W485*Y485)))</f>
        <v/>
      </c>
      <c r="H485" s="40" t="str">
        <f>IF(F485="","",IF(X485="","",IF(E485=1,W485*Y485,G485*E485)))</f>
        <v/>
      </c>
      <c r="I485" s="42" t="str">
        <f>IF(F485="","",IF(X485=1,"積算実務ﾏﾆｭｱﾙ機械P."&amp;AA485,IF(X485=2,Z485&amp;AA485,IF(X485=3,"別紙明細-"&amp;AA485,""))))</f>
        <v/>
      </c>
      <c r="J485" s="1"/>
      <c r="L485" s="7"/>
      <c r="M485" s="7"/>
      <c r="N485" s="7"/>
      <c r="O485" s="7"/>
      <c r="P485" s="8"/>
      <c r="Q485" s="17"/>
      <c r="R485" s="7"/>
      <c r="S485" s="7"/>
      <c r="T485" s="9"/>
      <c r="W485" s="201"/>
      <c r="X485" s="201"/>
      <c r="Y485" s="202" t="str">
        <f t="shared" si="14"/>
        <v/>
      </c>
      <c r="Z485" s="201"/>
      <c r="AA485" s="201"/>
    </row>
    <row r="486" spans="2:27" s="2" customFormat="1" ht="13.5" customHeight="1" x14ac:dyDescent="0.15">
      <c r="B486" s="15"/>
      <c r="C486" s="31"/>
      <c r="D486" s="31"/>
      <c r="E486" s="32"/>
      <c r="F486" s="33"/>
      <c r="G486" s="34"/>
      <c r="H486" s="35"/>
      <c r="I486" s="41"/>
      <c r="J486" s="1"/>
      <c r="L486" s="3"/>
      <c r="M486" s="3"/>
      <c r="N486" s="3"/>
      <c r="O486" s="3"/>
      <c r="P486" s="4"/>
      <c r="Q486" s="49"/>
      <c r="R486" s="3"/>
      <c r="S486" s="3"/>
      <c r="T486" s="6"/>
      <c r="W486" s="199"/>
      <c r="X486" s="199"/>
      <c r="Y486" s="200"/>
      <c r="Z486" s="199"/>
      <c r="AA486" s="199"/>
    </row>
    <row r="487" spans="2:27" s="2" customFormat="1" ht="13.5" customHeight="1" x14ac:dyDescent="0.15">
      <c r="B487" s="16"/>
      <c r="C487" s="36" t="s">
        <v>470</v>
      </c>
      <c r="D487" s="36" t="s">
        <v>352</v>
      </c>
      <c r="E487" s="37">
        <v>7</v>
      </c>
      <c r="F487" s="38" t="s">
        <v>125</v>
      </c>
      <c r="G487" s="39" t="str">
        <f>IF(F487="","",IF(X487="","",IF(E487=1,"",W487*Y487)))</f>
        <v/>
      </c>
      <c r="H487" s="40" t="str">
        <f>IF(F487="","",IF(X487="","",IF(E487=1,W487*Y487,G487*E487)))</f>
        <v/>
      </c>
      <c r="I487" s="42" t="str">
        <f>IF(F487="","",IF(X487=1,"積算実務ﾏﾆｭｱﾙ機械P."&amp;AA487,IF(X487=2,Z487&amp;AA487,IF(X487=3,"別紙明細-"&amp;AA487,""))))</f>
        <v/>
      </c>
      <c r="J487" s="1"/>
      <c r="L487" s="7"/>
      <c r="M487" s="7"/>
      <c r="N487" s="7"/>
      <c r="O487" s="7"/>
      <c r="P487" s="8"/>
      <c r="Q487" s="17"/>
      <c r="R487" s="7"/>
      <c r="S487" s="7"/>
      <c r="T487" s="9"/>
      <c r="W487" s="201"/>
      <c r="X487" s="201"/>
      <c r="Y487" s="202" t="str">
        <f t="shared" si="14"/>
        <v/>
      </c>
      <c r="Z487" s="201"/>
      <c r="AA487" s="201"/>
    </row>
    <row r="488" spans="2:27" s="2" customFormat="1" ht="13.5" customHeight="1" x14ac:dyDescent="0.15">
      <c r="B488" s="15"/>
      <c r="C488" s="31"/>
      <c r="D488" s="31"/>
      <c r="E488" s="32"/>
      <c r="F488" s="33"/>
      <c r="G488" s="34"/>
      <c r="H488" s="35"/>
      <c r="I488" s="41"/>
      <c r="J488" s="1"/>
      <c r="L488" s="3"/>
      <c r="M488" s="3"/>
      <c r="N488" s="3"/>
      <c r="O488" s="3"/>
      <c r="P488" s="4"/>
      <c r="Q488" s="49"/>
      <c r="R488" s="3"/>
      <c r="S488" s="3"/>
      <c r="T488" s="6"/>
      <c r="W488" s="199"/>
      <c r="X488" s="199"/>
      <c r="Y488" s="200"/>
      <c r="Z488" s="199"/>
      <c r="AA488" s="199"/>
    </row>
    <row r="489" spans="2:27" s="2" customFormat="1" ht="13.5" customHeight="1" x14ac:dyDescent="0.15">
      <c r="B489" s="16"/>
      <c r="C489" s="36" t="s">
        <v>470</v>
      </c>
      <c r="D489" s="36" t="s">
        <v>446</v>
      </c>
      <c r="E489" s="37">
        <v>1</v>
      </c>
      <c r="F489" s="38" t="s">
        <v>125</v>
      </c>
      <c r="G489" s="39" t="str">
        <f>IF(F489="","",IF(X489="","",IF(E489=1,"",W489*Y489)))</f>
        <v/>
      </c>
      <c r="H489" s="40" t="str">
        <f>IF(F489="","",IF(X489="","",IF(E489=1,W489*Y489,G489*E489)))</f>
        <v/>
      </c>
      <c r="I489" s="42" t="str">
        <f>IF(F489="","",IF(X489=1,"積算実務ﾏﾆｭｱﾙ機械P."&amp;AA489,IF(X489=2,Z489&amp;AA489,IF(X489=3,"別紙明細-"&amp;AA489,""))))</f>
        <v/>
      </c>
      <c r="J489" s="1"/>
      <c r="L489" s="7"/>
      <c r="M489" s="7"/>
      <c r="N489" s="7"/>
      <c r="O489" s="7"/>
      <c r="P489" s="8"/>
      <c r="Q489" s="17"/>
      <c r="R489" s="7"/>
      <c r="S489" s="7"/>
      <c r="T489" s="9"/>
      <c r="W489" s="201"/>
      <c r="X489" s="201"/>
      <c r="Y489" s="202" t="str">
        <f t="shared" si="14"/>
        <v/>
      </c>
      <c r="Z489" s="201"/>
      <c r="AA489" s="201"/>
    </row>
    <row r="490" spans="2:27" s="2" customFormat="1" ht="13.5" customHeight="1" x14ac:dyDescent="0.15">
      <c r="B490" s="15"/>
      <c r="C490" s="31"/>
      <c r="D490" s="31"/>
      <c r="E490" s="32"/>
      <c r="F490" s="33"/>
      <c r="G490" s="34"/>
      <c r="H490" s="35"/>
      <c r="I490" s="41"/>
      <c r="J490" s="1"/>
      <c r="L490" s="3"/>
      <c r="M490" s="3"/>
      <c r="N490" s="3"/>
      <c r="O490" s="3"/>
      <c r="P490" s="4"/>
      <c r="Q490" s="49"/>
      <c r="R490" s="3"/>
      <c r="S490" s="3"/>
      <c r="T490" s="6"/>
      <c r="W490" s="199"/>
      <c r="X490" s="199"/>
      <c r="Y490" s="200"/>
      <c r="Z490" s="199"/>
      <c r="AA490" s="199"/>
    </row>
    <row r="491" spans="2:27" s="2" customFormat="1" ht="13.5" customHeight="1" x14ac:dyDescent="0.15">
      <c r="B491" s="16"/>
      <c r="C491" s="36" t="s">
        <v>470</v>
      </c>
      <c r="D491" s="36" t="s">
        <v>409</v>
      </c>
      <c r="E491" s="37">
        <v>3</v>
      </c>
      <c r="F491" s="38" t="s">
        <v>125</v>
      </c>
      <c r="G491" s="39" t="str">
        <f>IF(F491="","",IF(X491="","",IF(E491=1,"",W491*Y491)))</f>
        <v/>
      </c>
      <c r="H491" s="40" t="str">
        <f>IF(F491="","",IF(X491="","",IF(E491=1,W491*Y491,G491*E491)))</f>
        <v/>
      </c>
      <c r="I491" s="42" t="str">
        <f>IF(F491="","",IF(X491=1,"積算実務ﾏﾆｭｱﾙ機械P."&amp;AA491,IF(X491=2,Z491&amp;AA491,IF(X491=3,"別紙明細-"&amp;AA491,""))))</f>
        <v/>
      </c>
      <c r="J491" s="1"/>
      <c r="L491" s="7"/>
      <c r="M491" s="7"/>
      <c r="N491" s="7"/>
      <c r="O491" s="7"/>
      <c r="P491" s="8"/>
      <c r="Q491" s="17"/>
      <c r="R491" s="7"/>
      <c r="S491" s="7"/>
      <c r="T491" s="9"/>
      <c r="W491" s="201"/>
      <c r="X491" s="201"/>
      <c r="Y491" s="202" t="str">
        <f t="shared" si="14"/>
        <v/>
      </c>
      <c r="Z491" s="201"/>
      <c r="AA491" s="201"/>
    </row>
    <row r="492" spans="2:27" s="2" customFormat="1" ht="13.5" customHeight="1" x14ac:dyDescent="0.15">
      <c r="B492" s="15"/>
      <c r="C492" s="31"/>
      <c r="D492" s="31"/>
      <c r="E492" s="32"/>
      <c r="F492" s="33"/>
      <c r="G492" s="34"/>
      <c r="H492" s="35"/>
      <c r="I492" s="41"/>
      <c r="J492" s="1"/>
      <c r="L492" s="3"/>
      <c r="M492" s="3"/>
      <c r="N492" s="3"/>
      <c r="O492" s="3"/>
      <c r="P492" s="4"/>
      <c r="Q492" s="49"/>
      <c r="R492" s="3"/>
      <c r="S492" s="3"/>
      <c r="T492" s="6"/>
      <c r="W492" s="199"/>
      <c r="X492" s="199"/>
      <c r="Y492" s="200"/>
      <c r="Z492" s="199"/>
      <c r="AA492" s="199"/>
    </row>
    <row r="493" spans="2:27" s="2" customFormat="1" ht="13.5" customHeight="1" x14ac:dyDescent="0.15">
      <c r="B493" s="16"/>
      <c r="C493" s="36" t="s">
        <v>484</v>
      </c>
      <c r="D493" s="36" t="s">
        <v>471</v>
      </c>
      <c r="E493" s="37">
        <v>1</v>
      </c>
      <c r="F493" s="38" t="s">
        <v>125</v>
      </c>
      <c r="G493" s="39" t="str">
        <f>IF(F493="","",IF(X493="","",IF(E493=1,"",W493*Y493)))</f>
        <v/>
      </c>
      <c r="H493" s="40" t="str">
        <f>IF(F493="","",IF(X493="","",IF(E493=1,W493*Y493,G493*E493)))</f>
        <v/>
      </c>
      <c r="I493" s="42" t="str">
        <f>IF(F493="","",IF(X493=1,"積算実務ﾏﾆｭｱﾙ機械P."&amp;AA493,IF(X493=2,Z493&amp;AA493,IF(X493=3,"別紙明細-"&amp;AA493,""))))</f>
        <v/>
      </c>
      <c r="J493" s="1"/>
      <c r="L493" s="7"/>
      <c r="M493" s="7"/>
      <c r="N493" s="7"/>
      <c r="O493" s="7"/>
      <c r="P493" s="8"/>
      <c r="Q493" s="17"/>
      <c r="R493" s="7"/>
      <c r="S493" s="7"/>
      <c r="T493" s="9"/>
      <c r="W493" s="201"/>
      <c r="X493" s="201"/>
      <c r="Y493" s="202" t="str">
        <f t="shared" si="14"/>
        <v/>
      </c>
      <c r="Z493" s="201"/>
      <c r="AA493" s="201"/>
    </row>
    <row r="494" spans="2:27" s="2" customFormat="1" ht="13.5" customHeight="1" x14ac:dyDescent="0.15">
      <c r="B494" s="15"/>
      <c r="C494" s="31"/>
      <c r="D494" s="31"/>
      <c r="E494" s="32"/>
      <c r="F494" s="33"/>
      <c r="G494" s="34"/>
      <c r="H494" s="35"/>
      <c r="I494" s="41"/>
      <c r="J494" s="1"/>
      <c r="L494" s="3"/>
      <c r="M494" s="3"/>
      <c r="N494" s="3"/>
      <c r="O494" s="3"/>
      <c r="P494" s="4"/>
      <c r="Q494" s="49"/>
      <c r="R494" s="3"/>
      <c r="S494" s="3"/>
      <c r="T494" s="6"/>
      <c r="W494" s="199"/>
      <c r="X494" s="199"/>
      <c r="Y494" s="200"/>
      <c r="Z494" s="199"/>
      <c r="AA494" s="199"/>
    </row>
    <row r="495" spans="2:27" s="2" customFormat="1" ht="13.5" customHeight="1" x14ac:dyDescent="0.15">
      <c r="B495" s="16"/>
      <c r="C495" s="195" t="s">
        <v>542</v>
      </c>
      <c r="D495" s="36"/>
      <c r="E495" s="37"/>
      <c r="F495" s="38"/>
      <c r="G495" s="39" t="str">
        <f>IF(F495="","",IF(X495="","",IF(E495=1,"",W495*Y495)))</f>
        <v/>
      </c>
      <c r="H495" s="40" t="str">
        <f>IF(F495="","",IF(X495="","",IF(E495=1,W495*Y495,G495*E495)))</f>
        <v/>
      </c>
      <c r="I495" s="42" t="str">
        <f>IF(F495="","",IF(X495=1,"積算実務ﾏﾆｭｱﾙ機械P."&amp;AA495,IF(X495=2,Z495&amp;AA495,IF(X495=3,"別紙明細-"&amp;AA495,""))))</f>
        <v/>
      </c>
      <c r="J495" s="1"/>
      <c r="L495" s="3"/>
      <c r="M495" s="3"/>
      <c r="N495" s="3"/>
      <c r="O495" s="3"/>
      <c r="P495" s="4"/>
      <c r="Q495" s="49"/>
      <c r="R495" s="3"/>
      <c r="S495" s="3"/>
      <c r="T495" s="6"/>
      <c r="W495" s="201"/>
      <c r="X495" s="201"/>
      <c r="Y495" s="202" t="str">
        <f t="shared" si="14"/>
        <v/>
      </c>
      <c r="Z495" s="201"/>
      <c r="AA495" s="201"/>
    </row>
    <row r="496" spans="2:27" s="2" customFormat="1" ht="13.5" customHeight="1" x14ac:dyDescent="0.15">
      <c r="B496" s="15"/>
      <c r="C496" s="31"/>
      <c r="D496" s="31" t="s">
        <v>578</v>
      </c>
      <c r="E496" s="32"/>
      <c r="F496" s="33"/>
      <c r="G496" s="34"/>
      <c r="H496" s="35"/>
      <c r="I496" s="41"/>
      <c r="J496" s="1"/>
      <c r="L496" s="3"/>
      <c r="M496" s="3"/>
      <c r="N496" s="3"/>
      <c r="O496" s="3"/>
      <c r="P496" s="4"/>
      <c r="Q496" s="49"/>
      <c r="R496" s="3"/>
      <c r="S496" s="3"/>
      <c r="T496" s="6"/>
      <c r="W496" s="199"/>
      <c r="X496" s="199"/>
      <c r="Y496" s="200"/>
      <c r="Z496" s="199"/>
      <c r="AA496" s="199"/>
    </row>
    <row r="497" spans="2:27" s="2" customFormat="1" ht="13.5" customHeight="1" x14ac:dyDescent="0.15">
      <c r="B497" s="16"/>
      <c r="C497" s="36" t="s">
        <v>543</v>
      </c>
      <c r="D497" s="36" t="s">
        <v>552</v>
      </c>
      <c r="E497" s="37">
        <v>5</v>
      </c>
      <c r="F497" s="38" t="s">
        <v>329</v>
      </c>
      <c r="G497" s="39" t="str">
        <f>IF(F497="","",IF(X497="","",IF(E497=1,"",W497*Y497)))</f>
        <v/>
      </c>
      <c r="H497" s="40" t="str">
        <f>IF(F497="","",IF(X497="","",IF(E497=1,W497*Y497,G497*E497)))</f>
        <v/>
      </c>
      <c r="I497" s="42" t="str">
        <f>IF(F497="","",IF(X497=1,"積算実務ﾏﾆｭｱﾙ機械P."&amp;AA497,IF(X497=2,Z497&amp;AA497,IF(X497=3,"別紙明細-"&amp;AA497,""))))</f>
        <v/>
      </c>
      <c r="J497" s="1"/>
      <c r="L497" s="3"/>
      <c r="M497" s="3"/>
      <c r="N497" s="3"/>
      <c r="O497" s="3"/>
      <c r="P497" s="4"/>
      <c r="Q497" s="49"/>
      <c r="R497" s="3"/>
      <c r="S497" s="3"/>
      <c r="T497" s="6"/>
      <c r="W497" s="201"/>
      <c r="X497" s="201"/>
      <c r="Y497" s="202" t="str">
        <f t="shared" si="14"/>
        <v/>
      </c>
      <c r="Z497" s="201"/>
      <c r="AA497" s="201"/>
    </row>
    <row r="498" spans="2:27" s="2" customFormat="1" ht="13.5" customHeight="1" x14ac:dyDescent="0.15">
      <c r="B498" s="15"/>
      <c r="C498" s="31"/>
      <c r="D498" s="31" t="s">
        <v>578</v>
      </c>
      <c r="E498" s="32"/>
      <c r="F498" s="33"/>
      <c r="G498" s="34"/>
      <c r="H498" s="35"/>
      <c r="I498" s="41"/>
      <c r="J498" s="1"/>
      <c r="L498" s="3"/>
      <c r="M498" s="3"/>
      <c r="N498" s="3"/>
      <c r="O498" s="3"/>
      <c r="P498" s="4"/>
      <c r="Q498" s="49"/>
      <c r="R498" s="3"/>
      <c r="S498" s="3"/>
      <c r="T498" s="6"/>
      <c r="W498" s="199"/>
      <c r="X498" s="199"/>
      <c r="Y498" s="200"/>
      <c r="Z498" s="199"/>
      <c r="AA498" s="199"/>
    </row>
    <row r="499" spans="2:27" s="2" customFormat="1" ht="13.5" customHeight="1" x14ac:dyDescent="0.15">
      <c r="B499" s="16"/>
      <c r="C499" s="36" t="s">
        <v>543</v>
      </c>
      <c r="D499" s="36" t="s">
        <v>553</v>
      </c>
      <c r="E499" s="37">
        <v>6</v>
      </c>
      <c r="F499" s="38" t="s">
        <v>329</v>
      </c>
      <c r="G499" s="39" t="str">
        <f>IF(F499="","",IF(X499="","",IF(E499=1,"",W499*Y499)))</f>
        <v/>
      </c>
      <c r="H499" s="40" t="str">
        <f>IF(F499="","",IF(X499="","",IF(E499=1,W499*Y499,G499*E499)))</f>
        <v/>
      </c>
      <c r="I499" s="42" t="str">
        <f>IF(F499="","",IF(X499=1,"積算実務ﾏﾆｭｱﾙ機械P."&amp;AA499,IF(X499=2,Z499&amp;AA499,IF(X499=3,"別紙明細-"&amp;AA499,""))))</f>
        <v/>
      </c>
      <c r="J499" s="1"/>
      <c r="L499" s="3"/>
      <c r="M499" s="3"/>
      <c r="N499" s="3"/>
      <c r="O499" s="3"/>
      <c r="P499" s="4"/>
      <c r="Q499" s="49"/>
      <c r="R499" s="3"/>
      <c r="S499" s="3"/>
      <c r="T499" s="6"/>
      <c r="W499" s="201"/>
      <c r="X499" s="201"/>
      <c r="Y499" s="202" t="str">
        <f t="shared" si="14"/>
        <v/>
      </c>
      <c r="Z499" s="201"/>
      <c r="AA499" s="201"/>
    </row>
    <row r="500" spans="2:27" s="2" customFormat="1" ht="13.5" customHeight="1" x14ac:dyDescent="0.15">
      <c r="B500" s="15"/>
      <c r="C500" s="31"/>
      <c r="D500" s="31" t="s">
        <v>578</v>
      </c>
      <c r="E500" s="32"/>
      <c r="F500" s="33"/>
      <c r="G500" s="34"/>
      <c r="H500" s="35"/>
      <c r="I500" s="41"/>
      <c r="J500" s="1"/>
      <c r="L500" s="3"/>
      <c r="M500" s="3"/>
      <c r="N500" s="3"/>
      <c r="O500" s="3"/>
      <c r="P500" s="4"/>
      <c r="Q500" s="49"/>
      <c r="R500" s="3"/>
      <c r="S500" s="3"/>
      <c r="T500" s="6"/>
      <c r="W500" s="199"/>
      <c r="X500" s="199"/>
      <c r="Y500" s="200"/>
      <c r="Z500" s="199"/>
      <c r="AA500" s="199"/>
    </row>
    <row r="501" spans="2:27" s="2" customFormat="1" ht="13.5" customHeight="1" x14ac:dyDescent="0.15">
      <c r="B501" s="16"/>
      <c r="C501" s="36" t="s">
        <v>543</v>
      </c>
      <c r="D501" s="36" t="s">
        <v>574</v>
      </c>
      <c r="E501" s="37">
        <v>2</v>
      </c>
      <c r="F501" s="38" t="s">
        <v>329</v>
      </c>
      <c r="G501" s="39" t="str">
        <f>IF(F501="","",IF(X501="","",IF(E501=1,"",W501*Y501)))</f>
        <v/>
      </c>
      <c r="H501" s="40" t="str">
        <f>IF(F501="","",IF(X501="","",IF(E501=1,W501*Y501,G501*E501)))</f>
        <v/>
      </c>
      <c r="I501" s="42" t="str">
        <f>IF(F501="","",IF(X501=1,"積算実務ﾏﾆｭｱﾙ機械P."&amp;AA501,IF(X501=2,Z501&amp;AA501,IF(X501=3,"別紙明細-"&amp;AA501,""))))</f>
        <v/>
      </c>
      <c r="J501" s="1"/>
      <c r="L501" s="3"/>
      <c r="M501" s="3"/>
      <c r="N501" s="3"/>
      <c r="O501" s="3"/>
      <c r="P501" s="4"/>
      <c r="Q501" s="49"/>
      <c r="R501" s="3"/>
      <c r="S501" s="3"/>
      <c r="T501" s="6"/>
      <c r="W501" s="201"/>
      <c r="X501" s="201"/>
      <c r="Y501" s="202" t="str">
        <f t="shared" si="14"/>
        <v/>
      </c>
      <c r="Z501" s="201"/>
      <c r="AA501" s="201"/>
    </row>
    <row r="502" spans="2:27" s="2" customFormat="1" ht="13.5" customHeight="1" x14ac:dyDescent="0.15">
      <c r="B502" s="15"/>
      <c r="C502" s="31"/>
      <c r="D502" s="31" t="s">
        <v>544</v>
      </c>
      <c r="E502" s="32"/>
      <c r="F502" s="33"/>
      <c r="G502" s="34"/>
      <c r="H502" s="35"/>
      <c r="I502" s="41"/>
      <c r="J502" s="1"/>
      <c r="L502" s="3"/>
      <c r="M502" s="3"/>
      <c r="N502" s="3"/>
      <c r="O502" s="3"/>
      <c r="P502" s="4"/>
      <c r="Q502" s="49"/>
      <c r="R502" s="3"/>
      <c r="S502" s="3"/>
      <c r="T502" s="6"/>
      <c r="W502" s="199"/>
      <c r="X502" s="199"/>
      <c r="Y502" s="200"/>
      <c r="Z502" s="199"/>
      <c r="AA502" s="199"/>
    </row>
    <row r="503" spans="2:27" s="2" customFormat="1" ht="13.5" customHeight="1" x14ac:dyDescent="0.15">
      <c r="B503" s="16"/>
      <c r="C503" s="36" t="s">
        <v>543</v>
      </c>
      <c r="D503" s="36" t="s">
        <v>557</v>
      </c>
      <c r="E503" s="37">
        <v>3</v>
      </c>
      <c r="F503" s="38" t="s">
        <v>329</v>
      </c>
      <c r="G503" s="39" t="str">
        <f>IF(F503="","",IF(X503="","",IF(E503=1,"",W503*Y503)))</f>
        <v/>
      </c>
      <c r="H503" s="40" t="str">
        <f>IF(F503="","",IF(X503="","",IF(E503=1,W503*Y503,G503*E503)))</f>
        <v/>
      </c>
      <c r="I503" s="42" t="str">
        <f>IF(F503="","",IF(X503=1,"積算実務ﾏﾆｭｱﾙ機械P."&amp;AA503,IF(X503=2,Z503&amp;AA503,IF(X503=3,"別紙明細-"&amp;AA503,""))))</f>
        <v/>
      </c>
      <c r="J503" s="1"/>
      <c r="L503" s="3"/>
      <c r="M503" s="3"/>
      <c r="N503" s="3"/>
      <c r="O503" s="3"/>
      <c r="P503" s="4"/>
      <c r="Q503" s="49"/>
      <c r="R503" s="3"/>
      <c r="S503" s="3"/>
      <c r="T503" s="6"/>
      <c r="W503" s="201"/>
      <c r="X503" s="201"/>
      <c r="Y503" s="202" t="str">
        <f t="shared" si="14"/>
        <v/>
      </c>
      <c r="Z503" s="201"/>
      <c r="AA503" s="201"/>
    </row>
    <row r="504" spans="2:27" s="2" customFormat="1" ht="13.5" customHeight="1" x14ac:dyDescent="0.15">
      <c r="B504" s="15"/>
      <c r="C504" s="31"/>
      <c r="D504" s="31" t="s">
        <v>544</v>
      </c>
      <c r="E504" s="32"/>
      <c r="F504" s="33"/>
      <c r="G504" s="34"/>
      <c r="H504" s="35"/>
      <c r="I504" s="41"/>
      <c r="J504" s="1"/>
      <c r="L504" s="3"/>
      <c r="M504" s="3"/>
      <c r="N504" s="3"/>
      <c r="O504" s="3"/>
      <c r="P504" s="4"/>
      <c r="Q504" s="49"/>
      <c r="R504" s="3"/>
      <c r="S504" s="3"/>
      <c r="T504" s="6"/>
      <c r="W504" s="199"/>
      <c r="X504" s="199"/>
      <c r="Y504" s="200"/>
      <c r="Z504" s="199"/>
      <c r="AA504" s="199"/>
    </row>
    <row r="505" spans="2:27" s="2" customFormat="1" ht="13.5" customHeight="1" x14ac:dyDescent="0.15">
      <c r="B505" s="16"/>
      <c r="C505" s="36" t="s">
        <v>543</v>
      </c>
      <c r="D505" s="36" t="s">
        <v>558</v>
      </c>
      <c r="E505" s="37">
        <v>4</v>
      </c>
      <c r="F505" s="38" t="s">
        <v>329</v>
      </c>
      <c r="G505" s="39" t="str">
        <f>IF(F505="","",IF(X505="","",IF(E505=1,"",W505*Y505)))</f>
        <v/>
      </c>
      <c r="H505" s="40" t="str">
        <f>IF(F505="","",IF(X505="","",IF(E505=1,W505*Y505,G505*E505)))</f>
        <v/>
      </c>
      <c r="I505" s="42" t="str">
        <f>IF(F505="","",IF(X505=1,"積算実務ﾏﾆｭｱﾙ機械P."&amp;AA505,IF(X505=2,Z505&amp;AA505,IF(X505=3,"別紙明細-"&amp;AA505,""))))</f>
        <v/>
      </c>
      <c r="J505" s="1"/>
      <c r="L505" s="3"/>
      <c r="M505" s="3"/>
      <c r="N505" s="3"/>
      <c r="O505" s="3"/>
      <c r="P505" s="4"/>
      <c r="Q505" s="49"/>
      <c r="R505" s="3"/>
      <c r="S505" s="3"/>
      <c r="T505" s="6"/>
      <c r="W505" s="201"/>
      <c r="X505" s="201"/>
      <c r="Y505" s="202" t="str">
        <f t="shared" si="14"/>
        <v/>
      </c>
      <c r="Z505" s="201"/>
      <c r="AA505" s="201"/>
    </row>
    <row r="506" spans="2:27" s="2" customFormat="1" ht="13.5" customHeight="1" x14ac:dyDescent="0.15">
      <c r="B506" s="15"/>
      <c r="C506" s="31"/>
      <c r="D506" s="31"/>
      <c r="E506" s="32"/>
      <c r="F506" s="33"/>
      <c r="G506" s="34"/>
      <c r="H506" s="35"/>
      <c r="I506" s="41"/>
      <c r="J506" s="1"/>
      <c r="L506" s="3"/>
      <c r="M506" s="3"/>
      <c r="N506" s="3"/>
      <c r="O506" s="3"/>
      <c r="P506" s="4"/>
      <c r="Q506" s="49"/>
      <c r="R506" s="3"/>
      <c r="S506" s="3"/>
      <c r="T506" s="6"/>
      <c r="W506" s="199"/>
      <c r="X506" s="199"/>
      <c r="Y506" s="200"/>
      <c r="Z506" s="199"/>
      <c r="AA506" s="199"/>
    </row>
    <row r="507" spans="2:27" s="2" customFormat="1" ht="13.5" customHeight="1" x14ac:dyDescent="0.15">
      <c r="B507" s="16"/>
      <c r="C507" s="36"/>
      <c r="D507" s="36"/>
      <c r="E507" s="37"/>
      <c r="F507" s="38"/>
      <c r="G507" s="39" t="str">
        <f>IF(F507="","",IF(X507="","",IF(E507=1,"",W507*Y507)))</f>
        <v/>
      </c>
      <c r="H507" s="40" t="str">
        <f>IF(F507="","",IF(X507="","",IF(E507=1,W507*Y507,G507*E507)))</f>
        <v/>
      </c>
      <c r="I507" s="42" t="str">
        <f>IF(F507="","",IF(X507=1,"積算実務ﾏﾆｭｱﾙ機械P."&amp;AA507,IF(X507=2,Z507&amp;AA507,IF(X507=3,"別紙明細-"&amp;AA507,""))))</f>
        <v/>
      </c>
      <c r="J507" s="1"/>
      <c r="L507" s="7"/>
      <c r="M507" s="7"/>
      <c r="N507" s="7"/>
      <c r="O507" s="7"/>
      <c r="P507" s="8"/>
      <c r="Q507" s="17"/>
      <c r="R507" s="7"/>
      <c r="S507" s="7"/>
      <c r="T507" s="9"/>
      <c r="W507" s="201"/>
      <c r="X507" s="201"/>
      <c r="Y507" s="202" t="str">
        <f t="shared" si="14"/>
        <v/>
      </c>
      <c r="Z507" s="201"/>
      <c r="AA507" s="201"/>
    </row>
    <row r="508" spans="2:27" s="2" customFormat="1" ht="13.5" customHeight="1" x14ac:dyDescent="0.15">
      <c r="B508" s="15"/>
      <c r="C508" s="31"/>
      <c r="D508" s="31"/>
      <c r="E508" s="32"/>
      <c r="F508" s="33"/>
      <c r="G508" s="34"/>
      <c r="H508" s="35"/>
      <c r="I508" s="41"/>
      <c r="J508" s="1"/>
      <c r="L508" s="3"/>
      <c r="M508" s="3"/>
      <c r="N508" s="3"/>
      <c r="O508" s="3"/>
      <c r="P508" s="4"/>
      <c r="Q508" s="49"/>
      <c r="R508" s="3"/>
      <c r="S508" s="3"/>
      <c r="T508" s="6"/>
      <c r="W508" s="199"/>
      <c r="X508" s="199"/>
      <c r="Y508" s="200"/>
      <c r="Z508" s="199"/>
      <c r="AA508" s="199"/>
    </row>
    <row r="509" spans="2:27" s="2" customFormat="1" ht="13.5" customHeight="1" x14ac:dyDescent="0.15">
      <c r="B509" s="125"/>
      <c r="C509" s="126" t="s">
        <v>472</v>
      </c>
      <c r="D509" s="126"/>
      <c r="E509" s="127"/>
      <c r="F509" s="128"/>
      <c r="G509" s="129" t="str">
        <f>IF(F509="","",IF(X509="","",IF(E509=1,"",W509*Y509)))</f>
        <v/>
      </c>
      <c r="H509" s="130" t="str">
        <f>IF(F509="","",IF(X509="","",IF(E509=1,W509*Y509,G509*E509)))</f>
        <v/>
      </c>
      <c r="I509" s="131" t="str">
        <f>IF(F509="","",IF(X509=1,"積算実務ﾏﾆｭｱﾙ機械P."&amp;AA509,IF(X509=2,Z509&amp;AA509,IF(X509=3,"別紙明細-"&amp;AA509,""))))</f>
        <v/>
      </c>
      <c r="J509" s="1"/>
      <c r="L509" s="7"/>
      <c r="M509" s="7"/>
      <c r="N509" s="7"/>
      <c r="O509" s="7"/>
      <c r="P509" s="8"/>
      <c r="Q509" s="17"/>
      <c r="R509" s="7"/>
      <c r="S509" s="7"/>
      <c r="T509" s="9"/>
      <c r="W509" s="201"/>
      <c r="X509" s="201"/>
      <c r="Y509" s="202" t="str">
        <f t="shared" si="14"/>
        <v/>
      </c>
      <c r="Z509" s="201"/>
      <c r="AA509" s="201"/>
    </row>
    <row r="510" spans="2:27" s="2" customFormat="1" ht="13.5" customHeight="1" x14ac:dyDescent="0.15">
      <c r="B510" s="15"/>
      <c r="C510" s="31" t="s">
        <v>473</v>
      </c>
      <c r="D510" s="31"/>
      <c r="E510" s="32"/>
      <c r="F510" s="33"/>
      <c r="G510" s="34"/>
      <c r="H510" s="35"/>
      <c r="I510" s="41"/>
      <c r="J510" s="1"/>
      <c r="L510" s="3"/>
      <c r="M510" s="3"/>
      <c r="N510" s="3"/>
      <c r="O510" s="3"/>
      <c r="P510" s="4"/>
      <c r="Q510" s="49"/>
      <c r="R510" s="3"/>
      <c r="S510" s="3"/>
      <c r="T510" s="6"/>
      <c r="W510" s="199"/>
      <c r="X510" s="199"/>
      <c r="Y510" s="200"/>
      <c r="Z510" s="199"/>
      <c r="AA510" s="199"/>
    </row>
    <row r="511" spans="2:27" s="2" customFormat="1" ht="13.5" customHeight="1" x14ac:dyDescent="0.15">
      <c r="B511" s="16"/>
      <c r="C511" s="36" t="s">
        <v>355</v>
      </c>
      <c r="D511" s="36" t="s">
        <v>356</v>
      </c>
      <c r="E511" s="37">
        <v>24</v>
      </c>
      <c r="F511" s="38" t="s">
        <v>329</v>
      </c>
      <c r="G511" s="39" t="str">
        <f>IF(F511="","",IF(X511="","",IF(E511=1,"",W511*Y511)))</f>
        <v/>
      </c>
      <c r="H511" s="40" t="str">
        <f>IF(F511="","",IF(X511="","",IF(E511=1,W511*Y511,G511*E511)))</f>
        <v/>
      </c>
      <c r="I511" s="42" t="str">
        <f>IF(F511="","",IF(X511=1,"積算実務ﾏﾆｭｱﾙ機械P."&amp;AA511,IF(X511=2,Z511&amp;AA511,IF(X511=3,"別紙明細-"&amp;AA511,""))))</f>
        <v/>
      </c>
      <c r="J511" s="1"/>
      <c r="L511" s="7"/>
      <c r="M511" s="7"/>
      <c r="N511" s="7"/>
      <c r="O511" s="7"/>
      <c r="P511" s="8"/>
      <c r="Q511" s="17"/>
      <c r="R511" s="7"/>
      <c r="S511" s="7"/>
      <c r="T511" s="9"/>
      <c r="W511" s="201"/>
      <c r="X511" s="201"/>
      <c r="Y511" s="202" t="str">
        <f t="shared" si="14"/>
        <v/>
      </c>
      <c r="Z511" s="201"/>
      <c r="AA511" s="201"/>
    </row>
    <row r="512" spans="2:27" s="2" customFormat="1" ht="13.5" customHeight="1" x14ac:dyDescent="0.15">
      <c r="B512" s="15"/>
      <c r="C512" s="31" t="s">
        <v>474</v>
      </c>
      <c r="D512" s="31"/>
      <c r="E512" s="32"/>
      <c r="F512" s="33"/>
      <c r="G512" s="34"/>
      <c r="H512" s="35"/>
      <c r="I512" s="41"/>
      <c r="J512" s="1"/>
      <c r="L512" s="3"/>
      <c r="M512" s="3"/>
      <c r="N512" s="3"/>
      <c r="O512" s="3"/>
      <c r="P512" s="4"/>
      <c r="Q512" s="49"/>
      <c r="R512" s="3"/>
      <c r="S512" s="3"/>
      <c r="T512" s="6"/>
      <c r="W512" s="199"/>
      <c r="X512" s="199"/>
      <c r="Y512" s="200"/>
      <c r="Z512" s="199"/>
      <c r="AA512" s="199"/>
    </row>
    <row r="513" spans="2:27" s="2" customFormat="1" ht="13.5" customHeight="1" x14ac:dyDescent="0.15">
      <c r="B513" s="16"/>
      <c r="C513" s="36" t="s">
        <v>355</v>
      </c>
      <c r="D513" s="36" t="s">
        <v>475</v>
      </c>
      <c r="E513" s="37">
        <v>13</v>
      </c>
      <c r="F513" s="38" t="s">
        <v>329</v>
      </c>
      <c r="G513" s="39" t="str">
        <f>IF(F513="","",IF(X513="","",IF(E513=1,"",W513*Y513)))</f>
        <v/>
      </c>
      <c r="H513" s="40" t="str">
        <f>IF(F513="","",IF(X513="","",IF(E513=1,W513*Y513,G513*E513)))</f>
        <v/>
      </c>
      <c r="I513" s="42" t="str">
        <f>IF(F513="","",IF(X513=1,"積算実務ﾏﾆｭｱﾙ機械P."&amp;AA513,IF(X513=2,Z513&amp;AA513,IF(X513=3,"別紙明細-"&amp;AA513,""))))</f>
        <v/>
      </c>
      <c r="J513" s="1"/>
      <c r="L513" s="7"/>
      <c r="M513" s="7"/>
      <c r="N513" s="7"/>
      <c r="O513" s="7"/>
      <c r="P513" s="8"/>
      <c r="Q513" s="17"/>
      <c r="R513" s="7"/>
      <c r="S513" s="7"/>
      <c r="T513" s="9"/>
      <c r="W513" s="201"/>
      <c r="X513" s="201"/>
      <c r="Y513" s="202" t="str">
        <f t="shared" si="14"/>
        <v/>
      </c>
      <c r="Z513" s="201"/>
      <c r="AA513" s="201"/>
    </row>
    <row r="514" spans="2:27" s="2" customFormat="1" ht="13.5" customHeight="1" x14ac:dyDescent="0.15">
      <c r="B514" s="15"/>
      <c r="C514" s="31" t="s">
        <v>474</v>
      </c>
      <c r="D514" s="31"/>
      <c r="E514" s="32"/>
      <c r="F514" s="33"/>
      <c r="G514" s="34"/>
      <c r="H514" s="35"/>
      <c r="I514" s="41"/>
      <c r="J514" s="1"/>
      <c r="L514" s="3"/>
      <c r="M514" s="3"/>
      <c r="N514" s="3"/>
      <c r="O514" s="3"/>
      <c r="P514" s="4"/>
      <c r="Q514" s="49"/>
      <c r="R514" s="3"/>
      <c r="S514" s="3"/>
      <c r="T514" s="6"/>
      <c r="W514" s="199"/>
      <c r="X514" s="199"/>
      <c r="Y514" s="200"/>
      <c r="Z514" s="199"/>
      <c r="AA514" s="199"/>
    </row>
    <row r="515" spans="2:27" s="2" customFormat="1" ht="13.5" customHeight="1" x14ac:dyDescent="0.15">
      <c r="B515" s="16"/>
      <c r="C515" s="36" t="s">
        <v>355</v>
      </c>
      <c r="D515" s="36" t="s">
        <v>476</v>
      </c>
      <c r="E515" s="37">
        <v>50</v>
      </c>
      <c r="F515" s="38" t="s">
        <v>329</v>
      </c>
      <c r="G515" s="39" t="str">
        <f>IF(F515="","",IF(X515="","",IF(E515=1,"",W515*Y515)))</f>
        <v/>
      </c>
      <c r="H515" s="40" t="str">
        <f>IF(F515="","",IF(X515="","",IF(E515=1,W515*Y515,G515*E515)))</f>
        <v/>
      </c>
      <c r="I515" s="42" t="str">
        <f>IF(F515="","",IF(X515=1,"積算実務ﾏﾆｭｱﾙ機械P."&amp;AA515,IF(X515=2,Z515&amp;AA515,IF(X515=3,"別紙明細-"&amp;AA515,""))))</f>
        <v/>
      </c>
      <c r="J515" s="1"/>
      <c r="L515" s="7"/>
      <c r="M515" s="7"/>
      <c r="N515" s="7"/>
      <c r="O515" s="7"/>
      <c r="P515" s="8"/>
      <c r="Q515" s="17"/>
      <c r="R515" s="7"/>
      <c r="S515" s="7"/>
      <c r="T515" s="9"/>
      <c r="W515" s="201"/>
      <c r="X515" s="201"/>
      <c r="Y515" s="202" t="str">
        <f t="shared" si="14"/>
        <v/>
      </c>
      <c r="Z515" s="201"/>
      <c r="AA515" s="201"/>
    </row>
    <row r="516" spans="2:27" s="2" customFormat="1" ht="13.5" customHeight="1" x14ac:dyDescent="0.15">
      <c r="B516" s="15"/>
      <c r="C516" s="31" t="s">
        <v>477</v>
      </c>
      <c r="D516" s="31"/>
      <c r="E516" s="32"/>
      <c r="F516" s="33"/>
      <c r="G516" s="34"/>
      <c r="H516" s="35"/>
      <c r="I516" s="41"/>
      <c r="J516" s="1"/>
      <c r="L516" s="3"/>
      <c r="M516" s="3"/>
      <c r="N516" s="3"/>
      <c r="O516" s="3"/>
      <c r="P516" s="4"/>
      <c r="Q516" s="49"/>
      <c r="R516" s="3"/>
      <c r="S516" s="3"/>
      <c r="T516" s="6"/>
      <c r="W516" s="199"/>
      <c r="X516" s="199"/>
      <c r="Y516" s="200"/>
      <c r="Z516" s="199"/>
      <c r="AA516" s="199"/>
    </row>
    <row r="517" spans="2:27" s="2" customFormat="1" ht="13.5" customHeight="1" x14ac:dyDescent="0.15">
      <c r="B517" s="16"/>
      <c r="C517" s="36" t="s">
        <v>478</v>
      </c>
      <c r="D517" s="36" t="s">
        <v>479</v>
      </c>
      <c r="E517" s="37">
        <v>1</v>
      </c>
      <c r="F517" s="38" t="s">
        <v>329</v>
      </c>
      <c r="G517" s="39" t="str">
        <f>IF(F517="","",IF(X517="","",IF(E517=1,"",W517*Y517)))</f>
        <v/>
      </c>
      <c r="H517" s="40" t="str">
        <f>IF(F517="","",IF(X517="","",IF(E517=1,W517*Y517,G517*E517)))</f>
        <v/>
      </c>
      <c r="I517" s="42" t="str">
        <f>IF(F517="","",IF(X517=1,"積算実務ﾏﾆｭｱﾙ機械P."&amp;AA517,IF(X517=2,Z517&amp;AA517,IF(X517=3,"別紙明細-"&amp;AA517,""))))</f>
        <v/>
      </c>
      <c r="J517" s="1"/>
      <c r="L517" s="7"/>
      <c r="M517" s="7"/>
      <c r="N517" s="7"/>
      <c r="O517" s="7"/>
      <c r="P517" s="8"/>
      <c r="Q517" s="17"/>
      <c r="R517" s="7"/>
      <c r="S517" s="7"/>
      <c r="T517" s="9"/>
      <c r="W517" s="201"/>
      <c r="X517" s="201"/>
      <c r="Y517" s="202" t="str">
        <f t="shared" si="14"/>
        <v/>
      </c>
      <c r="Z517" s="201"/>
      <c r="AA517" s="201"/>
    </row>
    <row r="518" spans="2:27" s="2" customFormat="1" ht="13.5" customHeight="1" x14ac:dyDescent="0.15">
      <c r="B518" s="15"/>
      <c r="C518" s="31"/>
      <c r="D518" s="31"/>
      <c r="E518" s="32"/>
      <c r="F518" s="33"/>
      <c r="G518" s="34"/>
      <c r="H518" s="35"/>
      <c r="I518" s="41"/>
      <c r="J518" s="1"/>
      <c r="L518" s="3"/>
      <c r="M518" s="3"/>
      <c r="N518" s="3"/>
      <c r="O518" s="3"/>
      <c r="P518" s="4"/>
      <c r="Q518" s="49"/>
      <c r="R518" s="3"/>
      <c r="S518" s="3"/>
      <c r="T518" s="6"/>
      <c r="W518" s="199"/>
      <c r="X518" s="199"/>
      <c r="Y518" s="200"/>
      <c r="Z518" s="199"/>
      <c r="AA518" s="199"/>
    </row>
    <row r="519" spans="2:27" s="2" customFormat="1" ht="13.5" customHeight="1" x14ac:dyDescent="0.15">
      <c r="B519" s="16"/>
      <c r="C519" s="36"/>
      <c r="D519" s="36"/>
      <c r="E519" s="37"/>
      <c r="F519" s="38"/>
      <c r="G519" s="39" t="str">
        <f>IF(F519="","",IF(X519="","",IF(E519=1,"",W519*Y519)))</f>
        <v/>
      </c>
      <c r="H519" s="40" t="str">
        <f>IF(F519="","",IF(X519="","",IF(E519=1,W519*Y519,G519*E519)))</f>
        <v/>
      </c>
      <c r="I519" s="42" t="str">
        <f>IF(F519="","",IF(X519=1,"積算実務ﾏﾆｭｱﾙ機械P."&amp;AA519,IF(X519=2,Z519&amp;AA519,IF(X519=3,"別紙明細-"&amp;AA519,""))))</f>
        <v/>
      </c>
      <c r="J519" s="1"/>
      <c r="L519" s="3"/>
      <c r="M519" s="3"/>
      <c r="N519" s="3"/>
      <c r="O519" s="3"/>
      <c r="P519" s="4"/>
      <c r="Q519" s="49"/>
      <c r="R519" s="3"/>
      <c r="S519" s="3"/>
      <c r="T519" s="6"/>
      <c r="W519" s="201"/>
      <c r="X519" s="201"/>
      <c r="Y519" s="202" t="str">
        <f t="shared" si="14"/>
        <v/>
      </c>
      <c r="Z519" s="201"/>
      <c r="AA519" s="201"/>
    </row>
    <row r="520" spans="2:27" s="2" customFormat="1" ht="13.5" customHeight="1" x14ac:dyDescent="0.15">
      <c r="B520" s="15"/>
      <c r="C520" s="31"/>
      <c r="D520" s="31"/>
      <c r="E520" s="32"/>
      <c r="F520" s="33"/>
      <c r="G520" s="34"/>
      <c r="H520" s="35"/>
      <c r="I520" s="41"/>
      <c r="J520" s="1"/>
      <c r="L520" s="3"/>
      <c r="M520" s="3"/>
      <c r="N520" s="3"/>
      <c r="O520" s="3"/>
      <c r="P520" s="4"/>
      <c r="Q520" s="49"/>
      <c r="R520" s="3"/>
      <c r="S520" s="3"/>
      <c r="T520" s="6"/>
      <c r="W520" s="199"/>
      <c r="X520" s="199"/>
      <c r="Y520" s="200"/>
      <c r="Z520" s="199"/>
      <c r="AA520" s="199"/>
    </row>
    <row r="521" spans="2:27" s="2" customFormat="1" ht="13.5" customHeight="1" x14ac:dyDescent="0.15">
      <c r="B521" s="16"/>
      <c r="C521" s="126" t="s">
        <v>480</v>
      </c>
      <c r="D521" s="36"/>
      <c r="E521" s="37"/>
      <c r="F521" s="38"/>
      <c r="G521" s="39" t="str">
        <f>IF(F521="","",IF(X521="","",IF(E521=1,"",W521*Y521)))</f>
        <v/>
      </c>
      <c r="H521" s="40" t="str">
        <f>IF(F521="","",IF(X521="","",IF(E521=1,W521*Y521,G521*E521)))</f>
        <v/>
      </c>
      <c r="I521" s="42" t="str">
        <f>IF(F521="","",IF(X521=1,"積算実務ﾏﾆｭｱﾙ機械P."&amp;AA521,IF(X521=2,Z521&amp;AA521,IF(X521=3,"別紙明細-"&amp;AA521,""))))</f>
        <v/>
      </c>
      <c r="J521" s="1"/>
      <c r="L521" s="7"/>
      <c r="M521" s="7"/>
      <c r="N521" s="7"/>
      <c r="O521" s="7"/>
      <c r="P521" s="8"/>
      <c r="Q521" s="17"/>
      <c r="R521" s="7"/>
      <c r="S521" s="7"/>
      <c r="T521" s="9"/>
      <c r="W521" s="201"/>
      <c r="X521" s="201"/>
      <c r="Y521" s="202" t="str">
        <f t="shared" si="14"/>
        <v/>
      </c>
      <c r="Z521" s="201"/>
      <c r="AA521" s="201"/>
    </row>
    <row r="522" spans="2:27" s="2" customFormat="1" ht="13.5" customHeight="1" x14ac:dyDescent="0.15">
      <c r="B522" s="15"/>
      <c r="C522" s="31"/>
      <c r="D522" s="31"/>
      <c r="E522" s="32"/>
      <c r="F522" s="33"/>
      <c r="G522" s="34"/>
      <c r="H522" s="35"/>
      <c r="I522" s="41"/>
      <c r="J522" s="1"/>
      <c r="L522" s="3"/>
      <c r="M522" s="3"/>
      <c r="N522" s="3"/>
      <c r="O522" s="3"/>
      <c r="P522" s="4"/>
      <c r="Q522" s="49"/>
      <c r="R522" s="3"/>
      <c r="S522" s="3"/>
      <c r="T522" s="6"/>
      <c r="W522" s="199"/>
      <c r="X522" s="199"/>
      <c r="Y522" s="200"/>
      <c r="Z522" s="199"/>
      <c r="AA522" s="199"/>
    </row>
    <row r="523" spans="2:27" s="2" customFormat="1" ht="13.5" customHeight="1" x14ac:dyDescent="0.15">
      <c r="B523" s="16"/>
      <c r="C523" s="36" t="s">
        <v>481</v>
      </c>
      <c r="D523" s="36" t="s">
        <v>482</v>
      </c>
      <c r="E523" s="37">
        <v>1</v>
      </c>
      <c r="F523" s="38" t="s">
        <v>43</v>
      </c>
      <c r="G523" s="39" t="str">
        <f>IF(F523="","",IF(X523="","",IF(E523=1,"",W523*Y523)))</f>
        <v/>
      </c>
      <c r="H523" s="40" t="str">
        <f>IF(F523="","",IF(X523="","",IF(E523=1,W523*Y523,G523*E523)))</f>
        <v/>
      </c>
      <c r="I523" s="42" t="str">
        <f>IF(F523="","",IF(X523=1,"積算実務ﾏﾆｭｱﾙ機械P."&amp;AA523,IF(X523=2,Z523&amp;AA523,IF(X523=3,"別紙明細-"&amp;AA523,""))))</f>
        <v/>
      </c>
      <c r="J523" s="1"/>
      <c r="L523" s="7"/>
      <c r="M523" s="7"/>
      <c r="N523" s="7"/>
      <c r="O523" s="7"/>
      <c r="P523" s="8"/>
      <c r="Q523" s="17"/>
      <c r="R523" s="7"/>
      <c r="S523" s="7"/>
      <c r="T523" s="9"/>
      <c r="W523" s="201"/>
      <c r="X523" s="201"/>
      <c r="Y523" s="202" t="str">
        <f t="shared" si="14"/>
        <v/>
      </c>
      <c r="Z523" s="201"/>
      <c r="AA523" s="201"/>
    </row>
    <row r="524" spans="2:27" s="2" customFormat="1" ht="13.5" customHeight="1" x14ac:dyDescent="0.15">
      <c r="B524" s="15"/>
      <c r="C524" s="31"/>
      <c r="D524" s="31"/>
      <c r="E524" s="32"/>
      <c r="F524" s="33"/>
      <c r="G524" s="34"/>
      <c r="H524" s="35"/>
      <c r="I524" s="41"/>
      <c r="J524" s="1"/>
      <c r="L524" s="3"/>
      <c r="M524" s="3"/>
      <c r="N524" s="3"/>
      <c r="O524" s="3"/>
      <c r="P524" s="4"/>
      <c r="Q524" s="49"/>
      <c r="R524" s="3"/>
      <c r="S524" s="3"/>
      <c r="T524" s="6"/>
      <c r="W524" s="199"/>
      <c r="X524" s="199"/>
      <c r="Y524" s="200"/>
      <c r="Z524" s="199"/>
      <c r="AA524" s="199"/>
    </row>
    <row r="525" spans="2:27" s="2" customFormat="1" ht="13.5" customHeight="1" x14ac:dyDescent="0.15">
      <c r="B525" s="16"/>
      <c r="C525" s="36" t="s">
        <v>461</v>
      </c>
      <c r="D525" s="36" t="s">
        <v>462</v>
      </c>
      <c r="E525" s="37">
        <v>3</v>
      </c>
      <c r="F525" s="38" t="s">
        <v>125</v>
      </c>
      <c r="G525" s="39" t="str">
        <f>IF(F525="","",IF(X525="","",IF(E525=1,"",W525*Y525)))</f>
        <v/>
      </c>
      <c r="H525" s="40" t="str">
        <f>IF(F525="","",IF(X525="","",IF(E525=1,W525*Y525,G525*E525)))</f>
        <v/>
      </c>
      <c r="I525" s="42" t="str">
        <f>IF(F525="","",IF(X525=1,"積算実務ﾏﾆｭｱﾙ機械P."&amp;AA525,IF(X525=2,Z525&amp;AA525,IF(X525=3,"別紙明細-"&amp;AA525,""))))</f>
        <v/>
      </c>
      <c r="J525" s="1"/>
      <c r="L525" s="7"/>
      <c r="M525" s="7"/>
      <c r="N525" s="7"/>
      <c r="O525" s="7"/>
      <c r="P525" s="8"/>
      <c r="Q525" s="17"/>
      <c r="R525" s="7"/>
      <c r="S525" s="7"/>
      <c r="T525" s="9"/>
      <c r="W525" s="201"/>
      <c r="X525" s="201"/>
      <c r="Y525" s="202" t="str">
        <f t="shared" si="14"/>
        <v/>
      </c>
      <c r="Z525" s="201"/>
      <c r="AA525" s="201"/>
    </row>
    <row r="526" spans="2:27" s="2" customFormat="1" ht="13.5" customHeight="1" x14ac:dyDescent="0.15">
      <c r="B526" s="15"/>
      <c r="C526" s="31"/>
      <c r="D526" s="31"/>
      <c r="E526" s="32"/>
      <c r="F526" s="33"/>
      <c r="G526" s="34"/>
      <c r="H526" s="35"/>
      <c r="I526" s="41"/>
      <c r="J526" s="1"/>
      <c r="L526" s="3"/>
      <c r="M526" s="3"/>
      <c r="N526" s="3"/>
      <c r="O526" s="3"/>
      <c r="P526" s="4"/>
      <c r="Q526" s="49"/>
      <c r="R526" s="3"/>
      <c r="S526" s="3"/>
      <c r="T526" s="6"/>
      <c r="W526" s="199"/>
      <c r="X526" s="199"/>
      <c r="Y526" s="200"/>
      <c r="Z526" s="199"/>
      <c r="AA526" s="199"/>
    </row>
    <row r="527" spans="2:27" s="2" customFormat="1" ht="13.5" customHeight="1" x14ac:dyDescent="0.15">
      <c r="B527" s="16"/>
      <c r="C527" s="36" t="s">
        <v>344</v>
      </c>
      <c r="D527" s="36" t="s">
        <v>483</v>
      </c>
      <c r="E527" s="37">
        <v>1</v>
      </c>
      <c r="F527" s="38" t="s">
        <v>125</v>
      </c>
      <c r="G527" s="39" t="str">
        <f>IF(F527="","",IF(X527="","",IF(E527=1,"",W527*Y527)))</f>
        <v/>
      </c>
      <c r="H527" s="40" t="str">
        <f>IF(F527="","",IF(X527="","",IF(E527=1,W527*Y527,G527*E527)))</f>
        <v/>
      </c>
      <c r="I527" s="42" t="str">
        <f>IF(F527="","",IF(X527=1,"積算実務ﾏﾆｭｱﾙ機械P."&amp;AA527,IF(X527=2,Z527&amp;AA527,IF(X527=3,"別紙明細-"&amp;AA527,""))))</f>
        <v/>
      </c>
      <c r="J527" s="1"/>
      <c r="L527" s="7"/>
      <c r="M527" s="7"/>
      <c r="N527" s="7"/>
      <c r="O527" s="7"/>
      <c r="P527" s="8"/>
      <c r="Q527" s="17"/>
      <c r="R527" s="7"/>
      <c r="S527" s="7"/>
      <c r="T527" s="9"/>
      <c r="W527" s="201"/>
      <c r="X527" s="201"/>
      <c r="Y527" s="202" t="str">
        <f t="shared" si="14"/>
        <v/>
      </c>
      <c r="Z527" s="201"/>
      <c r="AA527" s="201"/>
    </row>
    <row r="528" spans="2:27" s="2" customFormat="1" ht="13.5" customHeight="1" x14ac:dyDescent="0.15">
      <c r="B528" s="15"/>
      <c r="C528" s="31"/>
      <c r="D528" s="31"/>
      <c r="E528" s="32"/>
      <c r="F528" s="33"/>
      <c r="G528" s="34"/>
      <c r="H528" s="35"/>
      <c r="I528" s="41"/>
      <c r="J528" s="1"/>
      <c r="L528" s="3"/>
      <c r="M528" s="3"/>
      <c r="N528" s="3"/>
      <c r="O528" s="3"/>
      <c r="P528" s="4"/>
      <c r="Q528" s="49"/>
      <c r="R528" s="3"/>
      <c r="S528" s="3"/>
      <c r="T528" s="6"/>
      <c r="W528" s="199"/>
      <c r="X528" s="199"/>
      <c r="Y528" s="200"/>
      <c r="Z528" s="199"/>
      <c r="AA528" s="199"/>
    </row>
    <row r="529" spans="2:27" s="2" customFormat="1" ht="13.5" customHeight="1" x14ac:dyDescent="0.15">
      <c r="B529" s="16"/>
      <c r="C529" s="126" t="s">
        <v>542</v>
      </c>
      <c r="D529" s="36"/>
      <c r="E529" s="37"/>
      <c r="F529" s="38"/>
      <c r="G529" s="39" t="str">
        <f>IF(F529="","",IF(X529="","",IF(E529=1,"",W529*Y529)))</f>
        <v/>
      </c>
      <c r="H529" s="40" t="str">
        <f>IF(F529="","",IF(X529="","",IF(E529=1,W529*Y529,G529*E529)))</f>
        <v/>
      </c>
      <c r="I529" s="42" t="str">
        <f>IF(F529="","",IF(X529=1,"積算実務ﾏﾆｭｱﾙ機械P."&amp;AA529,IF(X529=2,Z529&amp;AA529,IF(X529=3,"別紙明細-"&amp;AA529,""))))</f>
        <v/>
      </c>
      <c r="J529" s="1"/>
      <c r="L529" s="3"/>
      <c r="M529" s="3"/>
      <c r="N529" s="3"/>
      <c r="O529" s="3"/>
      <c r="P529" s="4"/>
      <c r="Q529" s="49"/>
      <c r="R529" s="3"/>
      <c r="S529" s="3"/>
      <c r="T529" s="6"/>
      <c r="W529" s="201"/>
      <c r="X529" s="201"/>
      <c r="Y529" s="202" t="str">
        <f t="shared" si="14"/>
        <v/>
      </c>
      <c r="Z529" s="201"/>
      <c r="AA529" s="201"/>
    </row>
    <row r="530" spans="2:27" s="2" customFormat="1" ht="13.5" customHeight="1" x14ac:dyDescent="0.15">
      <c r="B530" s="15"/>
      <c r="C530" s="31"/>
      <c r="D530" s="31" t="s">
        <v>544</v>
      </c>
      <c r="E530" s="32"/>
      <c r="F530" s="33"/>
      <c r="G530" s="34"/>
      <c r="H530" s="35"/>
      <c r="I530" s="41"/>
      <c r="J530" s="1"/>
      <c r="L530" s="3"/>
      <c r="M530" s="3"/>
      <c r="N530" s="3"/>
      <c r="O530" s="3"/>
      <c r="P530" s="4"/>
      <c r="Q530" s="49"/>
      <c r="R530" s="3"/>
      <c r="S530" s="3"/>
      <c r="T530" s="6"/>
      <c r="W530" s="199"/>
      <c r="X530" s="199"/>
      <c r="Y530" s="200"/>
      <c r="Z530" s="199"/>
      <c r="AA530" s="199"/>
    </row>
    <row r="531" spans="2:27" s="2" customFormat="1" ht="13.5" customHeight="1" x14ac:dyDescent="0.15">
      <c r="B531" s="16"/>
      <c r="C531" s="36" t="s">
        <v>555</v>
      </c>
      <c r="D531" s="36" t="s">
        <v>575</v>
      </c>
      <c r="E531" s="37">
        <v>24</v>
      </c>
      <c r="F531" s="38" t="s">
        <v>329</v>
      </c>
      <c r="G531" s="39" t="str">
        <f>IF(F531="","",IF(X531="","",IF(E531=1,"",W531*Y531)))</f>
        <v/>
      </c>
      <c r="H531" s="40" t="str">
        <f>IF(F531="","",IF(X531="","",IF(E531=1,W531*Y531,G531*E531)))</f>
        <v/>
      </c>
      <c r="I531" s="42" t="str">
        <f>IF(F531="","",IF(X531=1,"積算実務ﾏﾆｭｱﾙ機械P."&amp;AA531,IF(X531=2,Z531&amp;AA531,IF(X531=3,"別紙明細-"&amp;AA531,""))))</f>
        <v/>
      </c>
      <c r="J531" s="1"/>
      <c r="L531" s="3"/>
      <c r="M531" s="3"/>
      <c r="N531" s="3"/>
      <c r="O531" s="3"/>
      <c r="P531" s="4"/>
      <c r="Q531" s="49"/>
      <c r="R531" s="3"/>
      <c r="S531" s="3"/>
      <c r="T531" s="6"/>
      <c r="W531" s="201"/>
      <c r="X531" s="201"/>
      <c r="Y531" s="202" t="str">
        <f t="shared" ref="Y531:Y593" si="15">IF(X531="","",1)</f>
        <v/>
      </c>
      <c r="Z531" s="201"/>
      <c r="AA531" s="201"/>
    </row>
    <row r="532" spans="2:27" s="2" customFormat="1" ht="13.5" customHeight="1" x14ac:dyDescent="0.15">
      <c r="B532" s="15"/>
      <c r="C532" s="31"/>
      <c r="D532" s="31"/>
      <c r="E532" s="32"/>
      <c r="F532" s="33"/>
      <c r="G532" s="34"/>
      <c r="H532" s="35"/>
      <c r="I532" s="41"/>
      <c r="J532" s="1"/>
      <c r="L532" s="3"/>
      <c r="M532" s="3"/>
      <c r="N532" s="3"/>
      <c r="O532" s="3"/>
      <c r="P532" s="4"/>
      <c r="Q532" s="49"/>
      <c r="R532" s="3"/>
      <c r="S532" s="3"/>
      <c r="T532" s="6"/>
      <c r="W532" s="199"/>
      <c r="X532" s="199"/>
      <c r="Y532" s="200"/>
      <c r="Z532" s="199"/>
      <c r="AA532" s="199"/>
    </row>
    <row r="533" spans="2:27" s="2" customFormat="1" ht="13.5" customHeight="1" x14ac:dyDescent="0.15">
      <c r="B533" s="16"/>
      <c r="C533" s="36"/>
      <c r="D533" s="36"/>
      <c r="E533" s="37"/>
      <c r="F533" s="38"/>
      <c r="G533" s="39" t="str">
        <f>IF(F533="","",IF(X533="","",IF(E533=1,"",W533*Y533)))</f>
        <v/>
      </c>
      <c r="H533" s="40" t="str">
        <f>IF(F533="","",IF(X533="","",IF(E533=1,W533*Y533,G533*E533)))</f>
        <v/>
      </c>
      <c r="I533" s="42" t="str">
        <f>IF(F533="","",IF(X533=1,"積算実務ﾏﾆｭｱﾙ機械P."&amp;AA533,IF(X533=2,Z533&amp;AA533,IF(X533=3,"別紙明細-"&amp;AA533,""))))</f>
        <v/>
      </c>
      <c r="J533" s="1"/>
      <c r="L533" s="3"/>
      <c r="M533" s="3"/>
      <c r="N533" s="3"/>
      <c r="O533" s="3"/>
      <c r="P533" s="4"/>
      <c r="Q533" s="49"/>
      <c r="R533" s="3"/>
      <c r="S533" s="3"/>
      <c r="T533" s="6"/>
      <c r="W533" s="201"/>
      <c r="X533" s="201"/>
      <c r="Y533" s="202" t="str">
        <f t="shared" si="15"/>
        <v/>
      </c>
      <c r="Z533" s="201"/>
      <c r="AA533" s="201"/>
    </row>
    <row r="534" spans="2:27" s="2" customFormat="1" ht="13.5" customHeight="1" x14ac:dyDescent="0.15">
      <c r="B534" s="15"/>
      <c r="C534" s="31"/>
      <c r="D534" s="31"/>
      <c r="E534" s="32"/>
      <c r="F534" s="33"/>
      <c r="G534" s="34"/>
      <c r="H534" s="35"/>
      <c r="I534" s="41"/>
      <c r="J534" s="1"/>
      <c r="L534" s="3"/>
      <c r="M534" s="3"/>
      <c r="N534" s="3"/>
      <c r="O534" s="3"/>
      <c r="P534" s="4"/>
      <c r="Q534" s="49"/>
      <c r="R534" s="3"/>
      <c r="S534" s="3"/>
      <c r="T534" s="6"/>
      <c r="W534" s="199"/>
      <c r="X534" s="199"/>
      <c r="Y534" s="200"/>
      <c r="Z534" s="199"/>
      <c r="AA534" s="199"/>
    </row>
    <row r="535" spans="2:27" s="2" customFormat="1" ht="13.5" customHeight="1" x14ac:dyDescent="0.15">
      <c r="B535" s="16"/>
      <c r="C535" s="36"/>
      <c r="D535" s="36"/>
      <c r="E535" s="37"/>
      <c r="F535" s="38"/>
      <c r="G535" s="39" t="str">
        <f>IF(F535="","",IF(X535="","",IF(E535=1,"",W535*Y535)))</f>
        <v/>
      </c>
      <c r="H535" s="40" t="str">
        <f>IF(F535="","",IF(X535="","",IF(E535=1,W535*Y535,G535*E535)))</f>
        <v/>
      </c>
      <c r="I535" s="42" t="str">
        <f>IF(F535="","",IF(X535=1,"積算実務ﾏﾆｭｱﾙ機械P."&amp;AA535,IF(X535=2,Z535&amp;AA535,IF(X535=3,"別紙明細-"&amp;AA535,""))))</f>
        <v/>
      </c>
      <c r="J535" s="1"/>
      <c r="L535" s="7"/>
      <c r="M535" s="7"/>
      <c r="N535" s="7"/>
      <c r="O535" s="7"/>
      <c r="P535" s="8"/>
      <c r="Q535" s="17"/>
      <c r="R535" s="7"/>
      <c r="S535" s="7"/>
      <c r="T535" s="9"/>
      <c r="W535" s="201"/>
      <c r="X535" s="201"/>
      <c r="Y535" s="202" t="str">
        <f t="shared" si="15"/>
        <v/>
      </c>
      <c r="Z535" s="201"/>
      <c r="AA535" s="201"/>
    </row>
    <row r="536" spans="2:27" s="2" customFormat="1" ht="13.5" customHeight="1" x14ac:dyDescent="0.15">
      <c r="B536" s="15"/>
      <c r="C536" s="31"/>
      <c r="D536" s="31"/>
      <c r="E536" s="32"/>
      <c r="F536" s="33"/>
      <c r="G536" s="34"/>
      <c r="H536" s="35"/>
      <c r="I536" s="41"/>
      <c r="J536" s="1"/>
      <c r="L536" s="3"/>
      <c r="M536" s="3"/>
      <c r="N536" s="3"/>
      <c r="O536" s="3"/>
      <c r="P536" s="4"/>
      <c r="Q536" s="49"/>
      <c r="R536" s="3"/>
      <c r="S536" s="3"/>
      <c r="T536" s="6"/>
      <c r="W536" s="199"/>
      <c r="X536" s="199"/>
      <c r="Y536" s="200"/>
      <c r="Z536" s="199"/>
      <c r="AA536" s="199"/>
    </row>
    <row r="537" spans="2:27" s="2" customFormat="1" ht="13.5" customHeight="1" x14ac:dyDescent="0.15">
      <c r="B537" s="160"/>
      <c r="C537" s="161" t="s">
        <v>485</v>
      </c>
      <c r="D537" s="161"/>
      <c r="E537" s="162"/>
      <c r="F537" s="163"/>
      <c r="G537" s="164" t="str">
        <f>IF(F537="","",IF(X537="","",IF(E537=1,"",W537*Y537)))</f>
        <v/>
      </c>
      <c r="H537" s="165" t="str">
        <f>IF(F537="","",IF(X537="","",IF(E537=1,W537*Y537,G537*E537)))</f>
        <v/>
      </c>
      <c r="I537" s="166" t="str">
        <f>IF(F537="","",IF(X537=1,"積算実務ﾏﾆｭｱﾙ機械P."&amp;AA537,IF(X537=2,Z537&amp;AA537,IF(X537=3,"別紙明細-"&amp;AA537,""))))</f>
        <v/>
      </c>
      <c r="J537" s="1"/>
      <c r="L537" s="7"/>
      <c r="M537" s="7"/>
      <c r="N537" s="7"/>
      <c r="O537" s="7"/>
      <c r="P537" s="8"/>
      <c r="Q537" s="17"/>
      <c r="R537" s="7"/>
      <c r="S537" s="7"/>
      <c r="T537" s="9"/>
      <c r="W537" s="201"/>
      <c r="X537" s="201"/>
      <c r="Y537" s="202" t="str">
        <f t="shared" si="15"/>
        <v/>
      </c>
      <c r="Z537" s="201"/>
      <c r="AA537" s="201"/>
    </row>
    <row r="538" spans="2:27" s="2" customFormat="1" ht="13.5" customHeight="1" x14ac:dyDescent="0.15">
      <c r="B538" s="15"/>
      <c r="C538" s="31" t="s">
        <v>386</v>
      </c>
      <c r="D538" s="31"/>
      <c r="E538" s="32"/>
      <c r="F538" s="33"/>
      <c r="G538" s="34"/>
      <c r="H538" s="35"/>
      <c r="I538" s="41"/>
      <c r="J538" s="1"/>
      <c r="L538" s="3"/>
      <c r="M538" s="3"/>
      <c r="N538" s="3"/>
      <c r="O538" s="3"/>
      <c r="P538" s="4"/>
      <c r="Q538" s="49"/>
      <c r="R538" s="3"/>
      <c r="S538" s="3"/>
      <c r="T538" s="6"/>
      <c r="W538" s="199"/>
      <c r="X538" s="199"/>
      <c r="Y538" s="200"/>
      <c r="Z538" s="199"/>
      <c r="AA538" s="199"/>
    </row>
    <row r="539" spans="2:27" s="2" customFormat="1" ht="13.5" customHeight="1" x14ac:dyDescent="0.15">
      <c r="B539" s="16"/>
      <c r="C539" s="36" t="s">
        <v>486</v>
      </c>
      <c r="D539" s="36" t="s">
        <v>334</v>
      </c>
      <c r="E539" s="37">
        <v>2</v>
      </c>
      <c r="F539" s="38" t="s">
        <v>329</v>
      </c>
      <c r="G539" s="39" t="str">
        <f>IF(F539="","",IF(X539="","",IF(E539=1,"",W539*Y539)))</f>
        <v/>
      </c>
      <c r="H539" s="40" t="str">
        <f>IF(F539="","",IF(X539="","",IF(E539=1,W539*Y539,G539*E539)))</f>
        <v/>
      </c>
      <c r="I539" s="42" t="str">
        <f>IF(F539="","",IF(X539=1,"積算実務ﾏﾆｭｱﾙ機械P."&amp;AA539,IF(X539=2,Z539&amp;AA539,IF(X539=3,"別紙明細-"&amp;AA539,""))))</f>
        <v/>
      </c>
      <c r="J539" s="1"/>
      <c r="L539" s="7"/>
      <c r="M539" s="7"/>
      <c r="N539" s="7"/>
      <c r="O539" s="7"/>
      <c r="P539" s="8"/>
      <c r="Q539" s="17"/>
      <c r="R539" s="7"/>
      <c r="S539" s="7"/>
      <c r="T539" s="9"/>
      <c r="W539" s="201"/>
      <c r="X539" s="201"/>
      <c r="Y539" s="202" t="str">
        <f t="shared" si="15"/>
        <v/>
      </c>
      <c r="Z539" s="201"/>
      <c r="AA539" s="201"/>
    </row>
    <row r="540" spans="2:27" s="2" customFormat="1" ht="13.5" customHeight="1" x14ac:dyDescent="0.15">
      <c r="B540" s="15"/>
      <c r="C540" s="31" t="s">
        <v>487</v>
      </c>
      <c r="D540" s="31"/>
      <c r="E540" s="32"/>
      <c r="F540" s="33"/>
      <c r="G540" s="34"/>
      <c r="H540" s="35"/>
      <c r="I540" s="41"/>
      <c r="J540" s="1"/>
      <c r="L540" s="3"/>
      <c r="M540" s="3"/>
      <c r="N540" s="3"/>
      <c r="O540" s="3"/>
      <c r="P540" s="4"/>
      <c r="Q540" s="49"/>
      <c r="R540" s="3"/>
      <c r="S540" s="3"/>
      <c r="T540" s="6"/>
      <c r="W540" s="199"/>
      <c r="X540" s="199"/>
      <c r="Y540" s="200"/>
      <c r="Z540" s="199"/>
      <c r="AA540" s="199"/>
    </row>
    <row r="541" spans="2:27" s="2" customFormat="1" ht="13.5" customHeight="1" x14ac:dyDescent="0.15">
      <c r="B541" s="16"/>
      <c r="C541" s="36" t="s">
        <v>486</v>
      </c>
      <c r="D541" s="36" t="s">
        <v>334</v>
      </c>
      <c r="E541" s="37">
        <v>1</v>
      </c>
      <c r="F541" s="38" t="s">
        <v>329</v>
      </c>
      <c r="G541" s="39" t="str">
        <f>IF(F541="","",IF(X541="","",IF(E541=1,"",W541*Y541)))</f>
        <v/>
      </c>
      <c r="H541" s="40" t="str">
        <f>IF(F541="","",IF(X541="","",IF(E541=1,W541*Y541,G541*E541)))</f>
        <v/>
      </c>
      <c r="I541" s="42" t="str">
        <f>IF(F541="","",IF(X541=1,"積算実務ﾏﾆｭｱﾙ機械P."&amp;AA541,IF(X541=2,Z541&amp;AA541,IF(X541=3,"別紙明細-"&amp;AA541,""))))</f>
        <v/>
      </c>
      <c r="J541" s="1"/>
      <c r="L541" s="7"/>
      <c r="M541" s="7"/>
      <c r="N541" s="7"/>
      <c r="O541" s="7"/>
      <c r="P541" s="8"/>
      <c r="Q541" s="17"/>
      <c r="R541" s="7"/>
      <c r="S541" s="7"/>
      <c r="T541" s="9"/>
      <c r="W541" s="201"/>
      <c r="X541" s="201"/>
      <c r="Y541" s="202" t="str">
        <f t="shared" si="15"/>
        <v/>
      </c>
      <c r="Z541" s="201"/>
      <c r="AA541" s="201"/>
    </row>
    <row r="542" spans="2:27" s="2" customFormat="1" ht="13.5" customHeight="1" x14ac:dyDescent="0.15">
      <c r="B542" s="15"/>
      <c r="C542" s="31" t="s">
        <v>487</v>
      </c>
      <c r="D542" s="31"/>
      <c r="E542" s="32"/>
      <c r="F542" s="33"/>
      <c r="G542" s="34"/>
      <c r="H542" s="35"/>
      <c r="I542" s="41"/>
      <c r="J542" s="1"/>
      <c r="L542" s="3"/>
      <c r="M542" s="3"/>
      <c r="N542" s="3"/>
      <c r="O542" s="3"/>
      <c r="P542" s="4"/>
      <c r="Q542" s="49"/>
      <c r="R542" s="3"/>
      <c r="S542" s="3"/>
      <c r="T542" s="6"/>
      <c r="W542" s="199"/>
      <c r="X542" s="199"/>
      <c r="Y542" s="200"/>
      <c r="Z542" s="199"/>
      <c r="AA542" s="199"/>
    </row>
    <row r="543" spans="2:27" s="2" customFormat="1" ht="13.5" customHeight="1" x14ac:dyDescent="0.15">
      <c r="B543" s="16"/>
      <c r="C543" s="36" t="s">
        <v>486</v>
      </c>
      <c r="D543" s="36" t="s">
        <v>389</v>
      </c>
      <c r="E543" s="37">
        <v>1</v>
      </c>
      <c r="F543" s="38" t="s">
        <v>329</v>
      </c>
      <c r="G543" s="39" t="str">
        <f>IF(F543="","",IF(X543="","",IF(E543=1,"",W543*Y543)))</f>
        <v/>
      </c>
      <c r="H543" s="40" t="str">
        <f>IF(F543="","",IF(X543="","",IF(E543=1,W543*Y543,G543*E543)))</f>
        <v/>
      </c>
      <c r="I543" s="42" t="str">
        <f>IF(F543="","",IF(X543=1,"積算実務ﾏﾆｭｱﾙ機械P."&amp;AA543,IF(X543=2,Z543&amp;AA543,IF(X543=3,"別紙明細-"&amp;AA543,""))))</f>
        <v/>
      </c>
      <c r="J543" s="1"/>
      <c r="L543" s="7"/>
      <c r="M543" s="7"/>
      <c r="N543" s="7"/>
      <c r="O543" s="7"/>
      <c r="P543" s="8"/>
      <c r="Q543" s="17"/>
      <c r="R543" s="7"/>
      <c r="S543" s="7"/>
      <c r="T543" s="9"/>
      <c r="W543" s="201"/>
      <c r="X543" s="201"/>
      <c r="Y543" s="202" t="str">
        <f t="shared" si="15"/>
        <v/>
      </c>
      <c r="Z543" s="201"/>
      <c r="AA543" s="201"/>
    </row>
    <row r="544" spans="2:27" s="2" customFormat="1" ht="13.5" customHeight="1" x14ac:dyDescent="0.15">
      <c r="B544" s="15"/>
      <c r="C544" s="31" t="s">
        <v>487</v>
      </c>
      <c r="D544" s="31"/>
      <c r="E544" s="32"/>
      <c r="F544" s="33"/>
      <c r="G544" s="34"/>
      <c r="H544" s="35"/>
      <c r="I544" s="41"/>
      <c r="J544" s="1"/>
      <c r="L544" s="3"/>
      <c r="M544" s="3"/>
      <c r="N544" s="3"/>
      <c r="O544" s="3"/>
      <c r="P544" s="4"/>
      <c r="Q544" s="49"/>
      <c r="R544" s="3"/>
      <c r="S544" s="3"/>
      <c r="T544" s="6"/>
      <c r="W544" s="199"/>
      <c r="X544" s="199"/>
      <c r="Y544" s="200"/>
      <c r="Z544" s="199"/>
      <c r="AA544" s="199"/>
    </row>
    <row r="545" spans="2:27" s="2" customFormat="1" ht="13.5" customHeight="1" x14ac:dyDescent="0.15">
      <c r="B545" s="16"/>
      <c r="C545" s="36" t="s">
        <v>486</v>
      </c>
      <c r="D545" s="36" t="s">
        <v>479</v>
      </c>
      <c r="E545" s="37">
        <v>2</v>
      </c>
      <c r="F545" s="38" t="s">
        <v>329</v>
      </c>
      <c r="G545" s="39" t="str">
        <f>IF(F545="","",IF(X545="","",IF(E545=1,"",W545*Y545)))</f>
        <v/>
      </c>
      <c r="H545" s="40" t="str">
        <f>IF(F545="","",IF(X545="","",IF(E545=1,W545*Y545,G545*E545)))</f>
        <v/>
      </c>
      <c r="I545" s="42" t="str">
        <f>IF(F545="","",IF(X545=1,"積算実務ﾏﾆｭｱﾙ機械P."&amp;AA545,IF(X545=2,Z545&amp;AA545,IF(X545=3,"別紙明細-"&amp;AA545,""))))</f>
        <v/>
      </c>
      <c r="J545" s="1"/>
      <c r="L545" s="7"/>
      <c r="M545" s="7"/>
      <c r="N545" s="7"/>
      <c r="O545" s="7"/>
      <c r="P545" s="8"/>
      <c r="Q545" s="17"/>
      <c r="R545" s="7"/>
      <c r="S545" s="7"/>
      <c r="T545" s="9"/>
      <c r="W545" s="201"/>
      <c r="X545" s="201"/>
      <c r="Y545" s="202" t="str">
        <f t="shared" si="15"/>
        <v/>
      </c>
      <c r="Z545" s="201"/>
      <c r="AA545" s="201"/>
    </row>
    <row r="546" spans="2:27" s="2" customFormat="1" ht="13.5" customHeight="1" x14ac:dyDescent="0.15">
      <c r="B546" s="15"/>
      <c r="C546" s="31" t="s">
        <v>487</v>
      </c>
      <c r="D546" s="31"/>
      <c r="E546" s="32"/>
      <c r="F546" s="33"/>
      <c r="G546" s="34"/>
      <c r="H546" s="35"/>
      <c r="I546" s="41"/>
      <c r="J546" s="1"/>
      <c r="L546" s="3"/>
      <c r="M546" s="3"/>
      <c r="N546" s="3"/>
      <c r="O546" s="3"/>
      <c r="P546" s="4"/>
      <c r="Q546" s="49"/>
      <c r="R546" s="3"/>
      <c r="S546" s="3"/>
      <c r="T546" s="6"/>
      <c r="W546" s="199"/>
      <c r="X546" s="199"/>
      <c r="Y546" s="200"/>
      <c r="Z546" s="199"/>
      <c r="AA546" s="199"/>
    </row>
    <row r="547" spans="2:27" s="2" customFormat="1" ht="13.5" customHeight="1" x14ac:dyDescent="0.15">
      <c r="B547" s="16"/>
      <c r="C547" s="36" t="s">
        <v>486</v>
      </c>
      <c r="D547" s="36" t="s">
        <v>476</v>
      </c>
      <c r="E547" s="37">
        <v>2</v>
      </c>
      <c r="F547" s="38" t="s">
        <v>329</v>
      </c>
      <c r="G547" s="39" t="str">
        <f>IF(F547="","",IF(X547="","",IF(E547=1,"",W547*Y547)))</f>
        <v/>
      </c>
      <c r="H547" s="40" t="str">
        <f>IF(F547="","",IF(X547="","",IF(E547=1,W547*Y547,G547*E547)))</f>
        <v/>
      </c>
      <c r="I547" s="42" t="str">
        <f>IF(F547="","",IF(X547=1,"積算実務ﾏﾆｭｱﾙ機械P."&amp;AA547,IF(X547=2,Z547&amp;AA547,IF(X547=3,"別紙明細-"&amp;AA547,""))))</f>
        <v/>
      </c>
      <c r="J547" s="1"/>
      <c r="L547" s="7"/>
      <c r="M547" s="7"/>
      <c r="N547" s="7"/>
      <c r="O547" s="7"/>
      <c r="P547" s="8"/>
      <c r="Q547" s="17"/>
      <c r="R547" s="7"/>
      <c r="S547" s="7"/>
      <c r="T547" s="9"/>
      <c r="W547" s="201"/>
      <c r="X547" s="201"/>
      <c r="Y547" s="202" t="str">
        <f t="shared" si="15"/>
        <v/>
      </c>
      <c r="Z547" s="201"/>
      <c r="AA547" s="201"/>
    </row>
    <row r="548" spans="2:27" s="2" customFormat="1" ht="13.5" customHeight="1" x14ac:dyDescent="0.15">
      <c r="B548" s="15"/>
      <c r="C548" s="31" t="s">
        <v>488</v>
      </c>
      <c r="D548" s="31"/>
      <c r="E548" s="32"/>
      <c r="F548" s="33"/>
      <c r="G548" s="34"/>
      <c r="H548" s="35"/>
      <c r="I548" s="41"/>
      <c r="J548" s="1"/>
      <c r="L548" s="3"/>
      <c r="M548" s="3"/>
      <c r="N548" s="3"/>
      <c r="O548" s="3"/>
      <c r="P548" s="4"/>
      <c r="Q548" s="49"/>
      <c r="R548" s="3"/>
      <c r="S548" s="3"/>
      <c r="T548" s="6"/>
      <c r="W548" s="199"/>
      <c r="X548" s="199"/>
      <c r="Y548" s="200"/>
      <c r="Z548" s="199"/>
      <c r="AA548" s="199"/>
    </row>
    <row r="549" spans="2:27" s="2" customFormat="1" ht="13.5" customHeight="1" x14ac:dyDescent="0.15">
      <c r="B549" s="16"/>
      <c r="C549" s="36" t="s">
        <v>489</v>
      </c>
      <c r="D549" s="36" t="s">
        <v>490</v>
      </c>
      <c r="E549" s="37">
        <v>9</v>
      </c>
      <c r="F549" s="38" t="s">
        <v>329</v>
      </c>
      <c r="G549" s="39" t="str">
        <f>IF(F549="","",IF(X549="","",IF(E549=1,"",W549*Y549)))</f>
        <v/>
      </c>
      <c r="H549" s="40" t="str">
        <f>IF(F549="","",IF(X549="","",IF(E549=1,W549*Y549,G549*E549)))</f>
        <v/>
      </c>
      <c r="I549" s="42" t="str">
        <f>IF(F549="","",IF(X549=1,"積算実務ﾏﾆｭｱﾙ機械P."&amp;AA549,IF(X549=2,Z549&amp;AA549,IF(X549=3,"別紙明細-"&amp;AA549,""))))</f>
        <v/>
      </c>
      <c r="J549" s="1"/>
      <c r="L549" s="7"/>
      <c r="M549" s="7"/>
      <c r="N549" s="7"/>
      <c r="O549" s="7"/>
      <c r="P549" s="8"/>
      <c r="Q549" s="17"/>
      <c r="R549" s="7"/>
      <c r="S549" s="7"/>
      <c r="T549" s="9"/>
      <c r="W549" s="201"/>
      <c r="X549" s="201"/>
      <c r="Y549" s="202" t="str">
        <f t="shared" si="15"/>
        <v/>
      </c>
      <c r="Z549" s="201"/>
      <c r="AA549" s="201"/>
    </row>
    <row r="550" spans="2:27" s="2" customFormat="1" ht="13.5" customHeight="1" x14ac:dyDescent="0.15">
      <c r="B550" s="15"/>
      <c r="C550" s="31" t="s">
        <v>488</v>
      </c>
      <c r="D550" s="31"/>
      <c r="E550" s="32"/>
      <c r="F550" s="33"/>
      <c r="G550" s="34"/>
      <c r="H550" s="35"/>
      <c r="I550" s="41"/>
      <c r="J550" s="1"/>
      <c r="L550" s="3"/>
      <c r="M550" s="3"/>
      <c r="N550" s="3"/>
      <c r="O550" s="3"/>
      <c r="P550" s="4"/>
      <c r="Q550" s="49"/>
      <c r="R550" s="3"/>
      <c r="S550" s="3"/>
      <c r="T550" s="6"/>
      <c r="W550" s="199"/>
      <c r="X550" s="199"/>
      <c r="Y550" s="200"/>
      <c r="Z550" s="199"/>
      <c r="AA550" s="199"/>
    </row>
    <row r="551" spans="2:27" s="2" customFormat="1" ht="13.5" customHeight="1" x14ac:dyDescent="0.15">
      <c r="B551" s="16"/>
      <c r="C551" s="36" t="s">
        <v>489</v>
      </c>
      <c r="D551" s="36" t="s">
        <v>476</v>
      </c>
      <c r="E551" s="37">
        <v>27</v>
      </c>
      <c r="F551" s="38" t="s">
        <v>329</v>
      </c>
      <c r="G551" s="39" t="str">
        <f>IF(F551="","",IF(X551="","",IF(E551=1,"",W551*Y551)))</f>
        <v/>
      </c>
      <c r="H551" s="40" t="str">
        <f>IF(F551="","",IF(X551="","",IF(E551=1,W551*Y551,G551*E551)))</f>
        <v/>
      </c>
      <c r="I551" s="42" t="str">
        <f>IF(F551="","",IF(X551=1,"積算実務ﾏﾆｭｱﾙ機械P."&amp;AA551,IF(X551=2,Z551&amp;AA551,IF(X551=3,"別紙明細-"&amp;AA551,""))))</f>
        <v/>
      </c>
      <c r="J551" s="1"/>
      <c r="L551" s="7"/>
      <c r="M551" s="7"/>
      <c r="N551" s="7"/>
      <c r="O551" s="7"/>
      <c r="P551" s="8"/>
      <c r="Q551" s="17"/>
      <c r="R551" s="7"/>
      <c r="S551" s="7"/>
      <c r="T551" s="9"/>
      <c r="W551" s="201"/>
      <c r="X551" s="201"/>
      <c r="Y551" s="202" t="str">
        <f t="shared" si="15"/>
        <v/>
      </c>
      <c r="Z551" s="201"/>
      <c r="AA551" s="201"/>
    </row>
    <row r="552" spans="2:27" s="2" customFormat="1" ht="13.5" customHeight="1" x14ac:dyDescent="0.15">
      <c r="B552" s="15"/>
      <c r="C552" s="31"/>
      <c r="D552" s="31"/>
      <c r="E552" s="32"/>
      <c r="F552" s="33"/>
      <c r="G552" s="34"/>
      <c r="H552" s="35"/>
      <c r="I552" s="41"/>
      <c r="J552" s="1"/>
      <c r="L552" s="3"/>
      <c r="M552" s="3"/>
      <c r="N552" s="3"/>
      <c r="O552" s="3"/>
      <c r="P552" s="4"/>
      <c r="Q552" s="49"/>
      <c r="R552" s="3"/>
      <c r="S552" s="3"/>
      <c r="T552" s="6"/>
      <c r="W552" s="199"/>
      <c r="X552" s="199"/>
      <c r="Y552" s="200"/>
      <c r="Z552" s="199"/>
      <c r="AA552" s="199"/>
    </row>
    <row r="553" spans="2:27" s="2" customFormat="1" ht="13.5" customHeight="1" x14ac:dyDescent="0.15">
      <c r="B553" s="16"/>
      <c r="C553" s="36"/>
      <c r="D553" s="36"/>
      <c r="E553" s="37"/>
      <c r="F553" s="38"/>
      <c r="G553" s="39" t="str">
        <f>IF(F553="","",IF(X553="","",IF(E553=1,"",W553*Y553)))</f>
        <v/>
      </c>
      <c r="H553" s="40" t="str">
        <f>IF(F553="","",IF(X553="","",IF(E553=1,W553*Y553,G553*E553)))</f>
        <v/>
      </c>
      <c r="I553" s="42" t="str">
        <f>IF(F553="","",IF(X553=1,"積算実務ﾏﾆｭｱﾙ機械P."&amp;AA553,IF(X553=2,Z553&amp;AA553,IF(X553=3,"別紙明細-"&amp;AA553,""))))</f>
        <v/>
      </c>
      <c r="J553" s="1"/>
      <c r="L553" s="7"/>
      <c r="M553" s="7"/>
      <c r="N553" s="7"/>
      <c r="O553" s="7"/>
      <c r="P553" s="8"/>
      <c r="Q553" s="17"/>
      <c r="R553" s="7"/>
      <c r="S553" s="7"/>
      <c r="T553" s="9"/>
      <c r="W553" s="201"/>
      <c r="X553" s="201"/>
      <c r="Y553" s="202" t="str">
        <f t="shared" si="15"/>
        <v/>
      </c>
      <c r="Z553" s="201"/>
      <c r="AA553" s="201"/>
    </row>
    <row r="554" spans="2:27" s="2" customFormat="1" ht="13.5" customHeight="1" x14ac:dyDescent="0.15">
      <c r="B554" s="15"/>
      <c r="C554" s="31"/>
      <c r="D554" s="31"/>
      <c r="E554" s="32"/>
      <c r="F554" s="33"/>
      <c r="G554" s="34"/>
      <c r="H554" s="35"/>
      <c r="I554" s="41"/>
      <c r="J554" s="1"/>
      <c r="L554" s="3"/>
      <c r="M554" s="3"/>
      <c r="N554" s="3"/>
      <c r="O554" s="3"/>
      <c r="P554" s="4"/>
      <c r="Q554" s="49"/>
      <c r="R554" s="3"/>
      <c r="S554" s="3"/>
      <c r="T554" s="6"/>
      <c r="W554" s="199"/>
      <c r="X554" s="199"/>
      <c r="Y554" s="200"/>
      <c r="Z554" s="199"/>
      <c r="AA554" s="199"/>
    </row>
    <row r="555" spans="2:27" s="2" customFormat="1" ht="13.5" customHeight="1" x14ac:dyDescent="0.15">
      <c r="B555" s="16"/>
      <c r="C555" s="161" t="s">
        <v>491</v>
      </c>
      <c r="D555" s="36"/>
      <c r="E555" s="37"/>
      <c r="F555" s="38"/>
      <c r="G555" s="39" t="str">
        <f>IF(F555="","",IF(X555="","",IF(E555=1,"",W555*Y555)))</f>
        <v/>
      </c>
      <c r="H555" s="40" t="str">
        <f>IF(F555="","",IF(X555="","",IF(E555=1,W555*Y555,G555*E555)))</f>
        <v/>
      </c>
      <c r="I555" s="42" t="str">
        <f>IF(F555="","",IF(X555=1,"積算実務ﾏﾆｭｱﾙ機械P."&amp;AA555,IF(X555=2,Z555&amp;AA555,IF(X555=3,"別紙明細-"&amp;AA555,""))))</f>
        <v/>
      </c>
      <c r="J555" s="1"/>
      <c r="L555" s="7"/>
      <c r="M555" s="7"/>
      <c r="N555" s="7"/>
      <c r="O555" s="7"/>
      <c r="P555" s="8"/>
      <c r="Q555" s="17"/>
      <c r="R555" s="7"/>
      <c r="S555" s="7"/>
      <c r="T555" s="9"/>
      <c r="W555" s="201"/>
      <c r="X555" s="201"/>
      <c r="Y555" s="202" t="str">
        <f t="shared" si="15"/>
        <v/>
      </c>
      <c r="Z555" s="201"/>
      <c r="AA555" s="201"/>
    </row>
    <row r="556" spans="2:27" s="2" customFormat="1" ht="13.5" customHeight="1" x14ac:dyDescent="0.15">
      <c r="B556" s="15"/>
      <c r="C556" s="31"/>
      <c r="D556" s="31" t="s">
        <v>494</v>
      </c>
      <c r="E556" s="32"/>
      <c r="F556" s="33"/>
      <c r="G556" s="34"/>
      <c r="H556" s="35"/>
      <c r="I556" s="41"/>
      <c r="J556" s="1"/>
      <c r="L556" s="3"/>
      <c r="M556" s="3"/>
      <c r="N556" s="3"/>
      <c r="O556" s="3"/>
      <c r="P556" s="4"/>
      <c r="Q556" s="49"/>
      <c r="R556" s="3"/>
      <c r="S556" s="3"/>
      <c r="T556" s="6"/>
      <c r="W556" s="199"/>
      <c r="X556" s="199"/>
      <c r="Y556" s="200"/>
      <c r="Z556" s="199"/>
      <c r="AA556" s="199"/>
    </row>
    <row r="557" spans="2:27" s="2" customFormat="1" ht="13.5" customHeight="1" x14ac:dyDescent="0.15">
      <c r="B557" s="16"/>
      <c r="C557" s="36" t="s">
        <v>492</v>
      </c>
      <c r="D557" s="36" t="s">
        <v>493</v>
      </c>
      <c r="E557" s="37">
        <v>1</v>
      </c>
      <c r="F557" s="38" t="s">
        <v>220</v>
      </c>
      <c r="G557" s="39" t="str">
        <f>IF(F557="","",IF(X557="","",IF(E557=1,"",W557*Y557)))</f>
        <v/>
      </c>
      <c r="H557" s="40" t="str">
        <f>IF(F557="","",IF(X557="","",IF(E557=1,W557*Y557,G557*E557)))</f>
        <v/>
      </c>
      <c r="I557" s="42" t="str">
        <f>IF(F557="","",IF(X557=1,"積算実務ﾏﾆｭｱﾙ機械P."&amp;AA557,IF(X557=2,Z557&amp;AA557,IF(X557=3,"別紙明細-"&amp;AA557,""))))</f>
        <v/>
      </c>
      <c r="J557" s="1"/>
      <c r="L557" s="7"/>
      <c r="M557" s="7"/>
      <c r="N557" s="7"/>
      <c r="O557" s="7"/>
      <c r="P557" s="8"/>
      <c r="Q557" s="17"/>
      <c r="R557" s="7"/>
      <c r="S557" s="7"/>
      <c r="T557" s="9"/>
      <c r="W557" s="201"/>
      <c r="X557" s="201"/>
      <c r="Y557" s="202" t="str">
        <f t="shared" si="15"/>
        <v/>
      </c>
      <c r="Z557" s="201"/>
      <c r="AA557" s="201"/>
    </row>
    <row r="558" spans="2:27" s="2" customFormat="1" ht="13.5" customHeight="1" x14ac:dyDescent="0.15">
      <c r="B558" s="15"/>
      <c r="C558" s="31"/>
      <c r="D558" s="31" t="s">
        <v>496</v>
      </c>
      <c r="E558" s="32"/>
      <c r="F558" s="33"/>
      <c r="G558" s="34"/>
      <c r="H558" s="35"/>
      <c r="I558" s="41"/>
      <c r="J558" s="1"/>
      <c r="L558" s="3"/>
      <c r="M558" s="3"/>
      <c r="N558" s="3"/>
      <c r="O558" s="3"/>
      <c r="P558" s="4"/>
      <c r="Q558" s="49"/>
      <c r="R558" s="3"/>
      <c r="S558" s="3"/>
      <c r="T558" s="6"/>
      <c r="W558" s="199"/>
      <c r="X558" s="199"/>
      <c r="Y558" s="200"/>
      <c r="Z558" s="199"/>
      <c r="AA558" s="199"/>
    </row>
    <row r="559" spans="2:27" s="2" customFormat="1" ht="13.5" customHeight="1" x14ac:dyDescent="0.15">
      <c r="B559" s="16"/>
      <c r="C559" s="36" t="s">
        <v>495</v>
      </c>
      <c r="D559" s="36" t="s">
        <v>497</v>
      </c>
      <c r="E559" s="37">
        <v>1</v>
      </c>
      <c r="F559" s="38" t="s">
        <v>220</v>
      </c>
      <c r="G559" s="39" t="str">
        <f>IF(F559="","",IF(X559="","",IF(E559=1,"",W559*Y559)))</f>
        <v/>
      </c>
      <c r="H559" s="40" t="str">
        <f>IF(F559="","",IF(X559="","",IF(E559=1,W559*Y559,G559*E559)))</f>
        <v/>
      </c>
      <c r="I559" s="42" t="str">
        <f>IF(F559="","",IF(X559=1,"積算実務ﾏﾆｭｱﾙ機械P."&amp;AA559,IF(X559=2,Z559&amp;AA559,IF(X559=3,"別紙明細-"&amp;AA559,""))))</f>
        <v/>
      </c>
      <c r="J559" s="1"/>
      <c r="L559" s="7"/>
      <c r="M559" s="7"/>
      <c r="N559" s="7"/>
      <c r="O559" s="7"/>
      <c r="P559" s="8"/>
      <c r="Q559" s="17"/>
      <c r="R559" s="7"/>
      <c r="S559" s="7"/>
      <c r="T559" s="9"/>
      <c r="W559" s="201"/>
      <c r="X559" s="201"/>
      <c r="Y559" s="202" t="str">
        <f t="shared" si="15"/>
        <v/>
      </c>
      <c r="Z559" s="201"/>
      <c r="AA559" s="201"/>
    </row>
    <row r="560" spans="2:27" s="2" customFormat="1" ht="13.5" customHeight="1" x14ac:dyDescent="0.15">
      <c r="B560" s="15"/>
      <c r="C560" s="31"/>
      <c r="D560" s="31" t="s">
        <v>499</v>
      </c>
      <c r="E560" s="32"/>
      <c r="F560" s="33"/>
      <c r="G560" s="34"/>
      <c r="H560" s="35"/>
      <c r="I560" s="41"/>
      <c r="J560" s="1"/>
      <c r="L560" s="3"/>
      <c r="M560" s="3"/>
      <c r="N560" s="3"/>
      <c r="O560" s="3"/>
      <c r="P560" s="4"/>
      <c r="Q560" s="49"/>
      <c r="R560" s="3"/>
      <c r="S560" s="3"/>
      <c r="T560" s="6"/>
      <c r="W560" s="199"/>
      <c r="X560" s="199"/>
      <c r="Y560" s="200"/>
      <c r="Z560" s="199"/>
      <c r="AA560" s="199"/>
    </row>
    <row r="561" spans="2:27" s="2" customFormat="1" ht="13.5" customHeight="1" x14ac:dyDescent="0.15">
      <c r="B561" s="16"/>
      <c r="C561" s="36" t="s">
        <v>498</v>
      </c>
      <c r="D561" s="36" t="s">
        <v>500</v>
      </c>
      <c r="E561" s="37">
        <v>1</v>
      </c>
      <c r="F561" s="38" t="s">
        <v>220</v>
      </c>
      <c r="G561" s="39" t="str">
        <f>IF(F561="","",IF(X561="","",IF(E561=1,"",W561*Y561)))</f>
        <v/>
      </c>
      <c r="H561" s="40" t="str">
        <f>IF(F561="","",IF(X561="","",IF(E561=1,W561*Y561,G561*E561)))</f>
        <v/>
      </c>
      <c r="I561" s="42" t="str">
        <f>IF(F561="","",IF(X561=1,"積算実務ﾏﾆｭｱﾙ機械P."&amp;AA561,IF(X561=2,Z561&amp;AA561,IF(X561=3,"別紙明細-"&amp;AA561,""))))</f>
        <v/>
      </c>
      <c r="J561" s="1"/>
      <c r="L561" s="7"/>
      <c r="M561" s="7"/>
      <c r="N561" s="7"/>
      <c r="O561" s="7"/>
      <c r="P561" s="8"/>
      <c r="Q561" s="17"/>
      <c r="R561" s="7"/>
      <c r="S561" s="7"/>
      <c r="T561" s="9"/>
      <c r="W561" s="201"/>
      <c r="X561" s="201"/>
      <c r="Y561" s="202" t="str">
        <f t="shared" si="15"/>
        <v/>
      </c>
      <c r="Z561" s="201"/>
      <c r="AA561" s="201"/>
    </row>
    <row r="562" spans="2:27" s="2" customFormat="1" ht="13.5" customHeight="1" x14ac:dyDescent="0.15">
      <c r="B562" s="15"/>
      <c r="C562" s="31"/>
      <c r="D562" s="31" t="s">
        <v>494</v>
      </c>
      <c r="E562" s="32"/>
      <c r="F562" s="33"/>
      <c r="G562" s="34"/>
      <c r="H562" s="35"/>
      <c r="I562" s="41"/>
      <c r="J562" s="1"/>
      <c r="L562" s="3"/>
      <c r="M562" s="3"/>
      <c r="N562" s="3"/>
      <c r="O562" s="3"/>
      <c r="P562" s="4"/>
      <c r="Q562" s="49"/>
      <c r="R562" s="3"/>
      <c r="S562" s="3"/>
      <c r="T562" s="6"/>
      <c r="W562" s="199"/>
      <c r="X562" s="199"/>
      <c r="Y562" s="200"/>
      <c r="Z562" s="199"/>
      <c r="AA562" s="199"/>
    </row>
    <row r="563" spans="2:27" s="2" customFormat="1" ht="13.5" customHeight="1" x14ac:dyDescent="0.15">
      <c r="B563" s="16"/>
      <c r="C563" s="36" t="s">
        <v>501</v>
      </c>
      <c r="D563" s="36" t="s">
        <v>502</v>
      </c>
      <c r="E563" s="37">
        <v>1</v>
      </c>
      <c r="F563" s="38" t="s">
        <v>220</v>
      </c>
      <c r="G563" s="39" t="str">
        <f>IF(F563="","",IF(X563="","",IF(E563=1,"",W563*Y563)))</f>
        <v/>
      </c>
      <c r="H563" s="40" t="str">
        <f>IF(F563="","",IF(X563="","",IF(E563=1,W563*Y563,G563*E563)))</f>
        <v/>
      </c>
      <c r="I563" s="42" t="str">
        <f>IF(F563="","",IF(X563=1,"積算実務ﾏﾆｭｱﾙ機械P."&amp;AA563,IF(X563=2,Z563&amp;AA563,IF(X563=3,"別紙明細-"&amp;AA563,""))))</f>
        <v/>
      </c>
      <c r="J563" s="1"/>
      <c r="L563" s="7"/>
      <c r="M563" s="7"/>
      <c r="N563" s="7"/>
      <c r="O563" s="7"/>
      <c r="P563" s="8"/>
      <c r="Q563" s="17"/>
      <c r="R563" s="7"/>
      <c r="S563" s="7"/>
      <c r="T563" s="9"/>
      <c r="W563" s="201"/>
      <c r="X563" s="201"/>
      <c r="Y563" s="202" t="str">
        <f t="shared" si="15"/>
        <v/>
      </c>
      <c r="Z563" s="201"/>
      <c r="AA563" s="201"/>
    </row>
    <row r="564" spans="2:27" s="2" customFormat="1" ht="13.5" customHeight="1" x14ac:dyDescent="0.15">
      <c r="B564" s="15"/>
      <c r="C564" s="31"/>
      <c r="D564" s="31" t="s">
        <v>494</v>
      </c>
      <c r="E564" s="32"/>
      <c r="F564" s="33"/>
      <c r="G564" s="34"/>
      <c r="H564" s="35"/>
      <c r="I564" s="41"/>
      <c r="J564" s="1"/>
      <c r="L564" s="3"/>
      <c r="M564" s="3"/>
      <c r="N564" s="3"/>
      <c r="O564" s="3"/>
      <c r="P564" s="4"/>
      <c r="Q564" s="49"/>
      <c r="R564" s="3"/>
      <c r="S564" s="3"/>
      <c r="T564" s="6"/>
      <c r="W564" s="199"/>
      <c r="X564" s="199"/>
      <c r="Y564" s="200"/>
      <c r="Z564" s="199"/>
      <c r="AA564" s="199"/>
    </row>
    <row r="565" spans="2:27" s="2" customFormat="1" ht="13.5" customHeight="1" x14ac:dyDescent="0.15">
      <c r="B565" s="16"/>
      <c r="C565" s="36" t="s">
        <v>503</v>
      </c>
      <c r="D565" s="36" t="s">
        <v>504</v>
      </c>
      <c r="E565" s="37">
        <v>1</v>
      </c>
      <c r="F565" s="38" t="s">
        <v>220</v>
      </c>
      <c r="G565" s="39" t="str">
        <f>IF(F565="","",IF(X565="","",IF(E565=1,"",W565*Y565)))</f>
        <v/>
      </c>
      <c r="H565" s="40" t="str">
        <f>IF(F565="","",IF(X565="","",IF(E565=1,W565*Y565,G565*E565)))</f>
        <v/>
      </c>
      <c r="I565" s="42" t="str">
        <f>IF(F565="","",IF(X565=1,"積算実務ﾏﾆｭｱﾙ機械P."&amp;AA565,IF(X565=2,Z565&amp;AA565,IF(X565=3,"別紙明細-"&amp;AA565,""))))</f>
        <v/>
      </c>
      <c r="J565" s="1"/>
      <c r="L565" s="7"/>
      <c r="M565" s="7"/>
      <c r="N565" s="7"/>
      <c r="O565" s="7"/>
      <c r="P565" s="8"/>
      <c r="Q565" s="17"/>
      <c r="R565" s="7"/>
      <c r="S565" s="7"/>
      <c r="T565" s="9"/>
      <c r="W565" s="201"/>
      <c r="X565" s="201"/>
      <c r="Y565" s="202" t="str">
        <f t="shared" si="15"/>
        <v/>
      </c>
      <c r="Z565" s="201"/>
      <c r="AA565" s="201"/>
    </row>
    <row r="566" spans="2:27" s="2" customFormat="1" ht="13.5" customHeight="1" x14ac:dyDescent="0.15">
      <c r="B566" s="15"/>
      <c r="C566" s="31"/>
      <c r="D566" s="31" t="s">
        <v>496</v>
      </c>
      <c r="E566" s="32"/>
      <c r="F566" s="33"/>
      <c r="G566" s="34"/>
      <c r="H566" s="35"/>
      <c r="I566" s="41"/>
      <c r="J566" s="1"/>
      <c r="L566" s="3"/>
      <c r="M566" s="3"/>
      <c r="N566" s="3"/>
      <c r="O566" s="3"/>
      <c r="P566" s="4"/>
      <c r="Q566" s="49"/>
      <c r="R566" s="3"/>
      <c r="S566" s="3"/>
      <c r="T566" s="6"/>
      <c r="W566" s="199"/>
      <c r="X566" s="199"/>
      <c r="Y566" s="200"/>
      <c r="Z566" s="199"/>
      <c r="AA566" s="199"/>
    </row>
    <row r="567" spans="2:27" s="2" customFormat="1" ht="13.5" customHeight="1" x14ac:dyDescent="0.15">
      <c r="B567" s="16"/>
      <c r="C567" s="36" t="s">
        <v>505</v>
      </c>
      <c r="D567" s="36" t="s">
        <v>506</v>
      </c>
      <c r="E567" s="37">
        <v>1</v>
      </c>
      <c r="F567" s="38" t="s">
        <v>220</v>
      </c>
      <c r="G567" s="39" t="str">
        <f>IF(F567="","",IF(X567="","",IF(E567=1,"",W567*Y567)))</f>
        <v/>
      </c>
      <c r="H567" s="40" t="str">
        <f>IF(F567="","",IF(X567="","",IF(E567=1,W567*Y567,G567*E567)))</f>
        <v/>
      </c>
      <c r="I567" s="42" t="str">
        <f>IF(F567="","",IF(X567=1,"積算実務ﾏﾆｭｱﾙ機械P."&amp;AA567,IF(X567=2,Z567&amp;AA567,IF(X567=3,"別紙明細-"&amp;AA567,""))))</f>
        <v/>
      </c>
      <c r="J567" s="1"/>
      <c r="L567" s="7"/>
      <c r="M567" s="7"/>
      <c r="N567" s="7"/>
      <c r="O567" s="7"/>
      <c r="P567" s="8"/>
      <c r="Q567" s="17"/>
      <c r="R567" s="7"/>
      <c r="S567" s="7"/>
      <c r="T567" s="9"/>
      <c r="W567" s="201"/>
      <c r="X567" s="201"/>
      <c r="Y567" s="202" t="str">
        <f t="shared" si="15"/>
        <v/>
      </c>
      <c r="Z567" s="201"/>
      <c r="AA567" s="201"/>
    </row>
    <row r="568" spans="2:27" s="2" customFormat="1" ht="13.5" customHeight="1" x14ac:dyDescent="0.15">
      <c r="B568" s="15"/>
      <c r="C568" s="31"/>
      <c r="D568" s="31" t="s">
        <v>508</v>
      </c>
      <c r="E568" s="32"/>
      <c r="F568" s="33"/>
      <c r="G568" s="34"/>
      <c r="H568" s="35"/>
      <c r="I568" s="41"/>
      <c r="J568" s="1"/>
      <c r="L568" s="3"/>
      <c r="M568" s="3"/>
      <c r="N568" s="3"/>
      <c r="O568" s="3"/>
      <c r="P568" s="4"/>
      <c r="Q568" s="49"/>
      <c r="R568" s="3"/>
      <c r="S568" s="3"/>
      <c r="T568" s="6"/>
      <c r="W568" s="199"/>
      <c r="X568" s="199"/>
      <c r="Y568" s="200"/>
      <c r="Z568" s="199"/>
      <c r="AA568" s="199"/>
    </row>
    <row r="569" spans="2:27" s="2" customFormat="1" ht="13.5" customHeight="1" x14ac:dyDescent="0.15">
      <c r="B569" s="16"/>
      <c r="C569" s="36" t="s">
        <v>507</v>
      </c>
      <c r="D569" s="36" t="s">
        <v>497</v>
      </c>
      <c r="E569" s="37">
        <v>1</v>
      </c>
      <c r="F569" s="38" t="s">
        <v>220</v>
      </c>
      <c r="G569" s="39" t="str">
        <f>IF(F569="","",IF(X569="","",IF(E569=1,"",W569*Y569)))</f>
        <v/>
      </c>
      <c r="H569" s="40" t="str">
        <f>IF(F569="","",IF(X569="","",IF(E569=1,W569*Y569,G569*E569)))</f>
        <v/>
      </c>
      <c r="I569" s="42" t="str">
        <f>IF(F569="","",IF(X569=1,"積算実務ﾏﾆｭｱﾙ機械P."&amp;AA569,IF(X569=2,Z569&amp;AA569,IF(X569=3,"別紙明細-"&amp;AA569,""))))</f>
        <v/>
      </c>
      <c r="J569" s="1"/>
      <c r="L569" s="7"/>
      <c r="M569" s="7"/>
      <c r="N569" s="7"/>
      <c r="O569" s="7"/>
      <c r="P569" s="8"/>
      <c r="Q569" s="17"/>
      <c r="R569" s="7"/>
      <c r="S569" s="7"/>
      <c r="T569" s="9"/>
      <c r="W569" s="201"/>
      <c r="X569" s="201"/>
      <c r="Y569" s="202" t="str">
        <f t="shared" si="15"/>
        <v/>
      </c>
      <c r="Z569" s="201"/>
      <c r="AA569" s="201"/>
    </row>
    <row r="570" spans="2:27" s="2" customFormat="1" ht="13.5" customHeight="1" x14ac:dyDescent="0.15">
      <c r="B570" s="15"/>
      <c r="C570" s="31"/>
      <c r="D570" s="31" t="s">
        <v>496</v>
      </c>
      <c r="E570" s="32"/>
      <c r="F570" s="33"/>
      <c r="G570" s="34"/>
      <c r="H570" s="35"/>
      <c r="I570" s="41"/>
      <c r="J570" s="1"/>
      <c r="L570" s="3"/>
      <c r="M570" s="3"/>
      <c r="N570" s="3"/>
      <c r="O570" s="3"/>
      <c r="P570" s="4"/>
      <c r="Q570" s="49"/>
      <c r="R570" s="3"/>
      <c r="S570" s="3"/>
      <c r="T570" s="6"/>
      <c r="W570" s="199"/>
      <c r="X570" s="199"/>
      <c r="Y570" s="200"/>
      <c r="Z570" s="199"/>
      <c r="AA570" s="199"/>
    </row>
    <row r="571" spans="2:27" s="2" customFormat="1" ht="13.5" customHeight="1" x14ac:dyDescent="0.15">
      <c r="B571" s="16"/>
      <c r="C571" s="36" t="s">
        <v>509</v>
      </c>
      <c r="D571" s="36" t="s">
        <v>510</v>
      </c>
      <c r="E571" s="37">
        <v>1</v>
      </c>
      <c r="F571" s="38" t="s">
        <v>220</v>
      </c>
      <c r="G571" s="39" t="str">
        <f>IF(F571="","",IF(X571="","",IF(E571=1,"",W571*Y571)))</f>
        <v/>
      </c>
      <c r="H571" s="40" t="str">
        <f>IF(F571="","",IF(X571="","",IF(E571=1,W571*Y571,G571*E571)))</f>
        <v/>
      </c>
      <c r="I571" s="42" t="str">
        <f>IF(F571="","",IF(X571=1,"積算実務ﾏﾆｭｱﾙ機械P."&amp;AA571,IF(X571=2,Z571&amp;AA571,IF(X571=3,"別紙明細-"&amp;AA571,""))))</f>
        <v/>
      </c>
      <c r="J571" s="1"/>
      <c r="L571" s="7"/>
      <c r="M571" s="7"/>
      <c r="N571" s="7"/>
      <c r="O571" s="7"/>
      <c r="P571" s="8"/>
      <c r="Q571" s="17"/>
      <c r="R571" s="7"/>
      <c r="S571" s="7"/>
      <c r="T571" s="9"/>
      <c r="W571" s="201"/>
      <c r="X571" s="201"/>
      <c r="Y571" s="202" t="str">
        <f t="shared" si="15"/>
        <v/>
      </c>
      <c r="Z571" s="201"/>
      <c r="AA571" s="201"/>
    </row>
    <row r="572" spans="2:27" s="2" customFormat="1" ht="13.5" customHeight="1" x14ac:dyDescent="0.15">
      <c r="B572" s="15"/>
      <c r="C572" s="31"/>
      <c r="D572" s="31" t="s">
        <v>513</v>
      </c>
      <c r="E572" s="32"/>
      <c r="F572" s="33"/>
      <c r="G572" s="34"/>
      <c r="H572" s="35"/>
      <c r="I572" s="41"/>
      <c r="J572" s="1"/>
      <c r="L572" s="3"/>
      <c r="M572" s="3"/>
      <c r="N572" s="3"/>
      <c r="O572" s="3"/>
      <c r="P572" s="4"/>
      <c r="Q572" s="49"/>
      <c r="R572" s="3"/>
      <c r="S572" s="3"/>
      <c r="T572" s="6"/>
      <c r="W572" s="199"/>
      <c r="X572" s="199"/>
      <c r="Y572" s="200"/>
      <c r="Z572" s="199"/>
      <c r="AA572" s="199"/>
    </row>
    <row r="573" spans="2:27" s="2" customFormat="1" ht="13.5" customHeight="1" x14ac:dyDescent="0.15">
      <c r="B573" s="16"/>
      <c r="C573" s="36" t="s">
        <v>511</v>
      </c>
      <c r="D573" s="36" t="s">
        <v>512</v>
      </c>
      <c r="E573" s="37">
        <v>1</v>
      </c>
      <c r="F573" s="38" t="s">
        <v>220</v>
      </c>
      <c r="G573" s="39" t="str">
        <f>IF(F573="","",IF(X573="","",IF(E573=1,"",W573*Y573)))</f>
        <v/>
      </c>
      <c r="H573" s="40" t="str">
        <f>IF(F573="","",IF(X573="","",IF(E573=1,W573*Y573,G573*E573)))</f>
        <v/>
      </c>
      <c r="I573" s="42" t="str">
        <f>IF(F573="","",IF(X573=1,"積算実務ﾏﾆｭｱﾙ機械P."&amp;AA573,IF(X573=2,Z573&amp;AA573,IF(X573=3,"別紙明細-"&amp;AA573,""))))</f>
        <v/>
      </c>
      <c r="J573" s="1"/>
      <c r="L573" s="7"/>
      <c r="M573" s="7"/>
      <c r="N573" s="7"/>
      <c r="O573" s="7"/>
      <c r="P573" s="8"/>
      <c r="Q573" s="17"/>
      <c r="R573" s="7"/>
      <c r="S573" s="7"/>
      <c r="T573" s="9"/>
      <c r="W573" s="201"/>
      <c r="X573" s="201"/>
      <c r="Y573" s="202" t="str">
        <f t="shared" si="15"/>
        <v/>
      </c>
      <c r="Z573" s="201"/>
      <c r="AA573" s="201"/>
    </row>
    <row r="574" spans="2:27" s="2" customFormat="1" ht="13.5" customHeight="1" x14ac:dyDescent="0.15">
      <c r="B574" s="15"/>
      <c r="C574" s="31"/>
      <c r="D574" s="31" t="s">
        <v>516</v>
      </c>
      <c r="E574" s="32"/>
      <c r="F574" s="33"/>
      <c r="G574" s="34"/>
      <c r="H574" s="35"/>
      <c r="I574" s="41"/>
      <c r="J574" s="1"/>
      <c r="L574" s="3"/>
      <c r="M574" s="3"/>
      <c r="N574" s="3"/>
      <c r="O574" s="3"/>
      <c r="P574" s="4"/>
      <c r="Q574" s="49"/>
      <c r="R574" s="3"/>
      <c r="S574" s="3"/>
      <c r="T574" s="6"/>
      <c r="W574" s="199"/>
      <c r="X574" s="199"/>
      <c r="Y574" s="200"/>
      <c r="Z574" s="199"/>
      <c r="AA574" s="199"/>
    </row>
    <row r="575" spans="2:27" s="2" customFormat="1" ht="13.5" customHeight="1" x14ac:dyDescent="0.15">
      <c r="B575" s="16"/>
      <c r="C575" s="36" t="s">
        <v>514</v>
      </c>
      <c r="D575" s="36" t="s">
        <v>515</v>
      </c>
      <c r="E575" s="37">
        <v>1</v>
      </c>
      <c r="F575" s="38" t="s">
        <v>220</v>
      </c>
      <c r="G575" s="39" t="str">
        <f>IF(F575="","",IF(X575="","",IF(E575=1,"",W575*Y575)))</f>
        <v/>
      </c>
      <c r="H575" s="40" t="str">
        <f>IF(F575="","",IF(X575="","",IF(E575=1,W575*Y575,G575*E575)))</f>
        <v/>
      </c>
      <c r="I575" s="42" t="str">
        <f>IF(F575="","",IF(X575=1,"積算実務ﾏﾆｭｱﾙ機械P."&amp;AA575,IF(X575=2,Z575&amp;AA575,IF(X575=3,"別紙明細-"&amp;AA575,""))))</f>
        <v/>
      </c>
      <c r="J575" s="1"/>
      <c r="L575" s="7"/>
      <c r="M575" s="7"/>
      <c r="N575" s="7"/>
      <c r="O575" s="7"/>
      <c r="P575" s="8"/>
      <c r="Q575" s="17"/>
      <c r="R575" s="7"/>
      <c r="S575" s="7"/>
      <c r="T575" s="9"/>
      <c r="W575" s="201"/>
      <c r="X575" s="201"/>
      <c r="Y575" s="202" t="str">
        <f t="shared" si="15"/>
        <v/>
      </c>
      <c r="Z575" s="201"/>
      <c r="AA575" s="201"/>
    </row>
    <row r="576" spans="2:27" s="2" customFormat="1" ht="13.5" customHeight="1" x14ac:dyDescent="0.15">
      <c r="B576" s="15"/>
      <c r="C576" s="31"/>
      <c r="D576" s="31" t="s">
        <v>519</v>
      </c>
      <c r="E576" s="32"/>
      <c r="F576" s="33"/>
      <c r="G576" s="34"/>
      <c r="H576" s="35"/>
      <c r="I576" s="41"/>
      <c r="J576" s="1"/>
      <c r="L576" s="3"/>
      <c r="M576" s="3"/>
      <c r="N576" s="3"/>
      <c r="O576" s="3"/>
      <c r="P576" s="4"/>
      <c r="Q576" s="49"/>
      <c r="R576" s="3"/>
      <c r="S576" s="3"/>
      <c r="T576" s="6"/>
      <c r="W576" s="199"/>
      <c r="X576" s="199"/>
      <c r="Y576" s="200"/>
      <c r="Z576" s="199"/>
      <c r="AA576" s="199"/>
    </row>
    <row r="577" spans="2:27" s="2" customFormat="1" ht="13.5" customHeight="1" x14ac:dyDescent="0.15">
      <c r="B577" s="16"/>
      <c r="C577" s="36" t="s">
        <v>517</v>
      </c>
      <c r="D577" s="36" t="s">
        <v>518</v>
      </c>
      <c r="E577" s="37">
        <v>1</v>
      </c>
      <c r="F577" s="38" t="s">
        <v>220</v>
      </c>
      <c r="G577" s="39" t="str">
        <f>IF(F577="","",IF(X577="","",IF(E577=1,"",W577*Y577)))</f>
        <v/>
      </c>
      <c r="H577" s="40" t="str">
        <f>IF(F577="","",IF(X577="","",IF(E577=1,W577*Y577,G577*E577)))</f>
        <v/>
      </c>
      <c r="I577" s="42" t="str">
        <f>IF(F577="","",IF(X577=1,"積算実務ﾏﾆｭｱﾙ機械P."&amp;AA577,IF(X577=2,Z577&amp;AA577,IF(X577=3,"別紙明細-"&amp;AA577,""))))</f>
        <v/>
      </c>
      <c r="J577" s="1"/>
      <c r="L577" s="7"/>
      <c r="M577" s="7"/>
      <c r="N577" s="7"/>
      <c r="O577" s="7"/>
      <c r="P577" s="8"/>
      <c r="Q577" s="17"/>
      <c r="R577" s="7"/>
      <c r="S577" s="7"/>
      <c r="T577" s="9"/>
      <c r="W577" s="201"/>
      <c r="X577" s="201"/>
      <c r="Y577" s="202" t="str">
        <f t="shared" si="15"/>
        <v/>
      </c>
      <c r="Z577" s="201"/>
      <c r="AA577" s="201"/>
    </row>
    <row r="578" spans="2:27" s="2" customFormat="1" ht="13.5" customHeight="1" x14ac:dyDescent="0.15">
      <c r="B578" s="15"/>
      <c r="C578" s="31"/>
      <c r="D578" s="31" t="s">
        <v>522</v>
      </c>
      <c r="E578" s="32"/>
      <c r="F578" s="33"/>
      <c r="G578" s="34"/>
      <c r="H578" s="35"/>
      <c r="I578" s="41"/>
      <c r="J578" s="1"/>
      <c r="L578" s="3"/>
      <c r="M578" s="3"/>
      <c r="N578" s="3"/>
      <c r="O578" s="3"/>
      <c r="P578" s="4"/>
      <c r="Q578" s="49"/>
      <c r="R578" s="3"/>
      <c r="S578" s="3"/>
      <c r="T578" s="6"/>
      <c r="W578" s="199"/>
      <c r="X578" s="199"/>
      <c r="Y578" s="200"/>
      <c r="Z578" s="199"/>
      <c r="AA578" s="199"/>
    </row>
    <row r="579" spans="2:27" s="2" customFormat="1" ht="13.5" customHeight="1" x14ac:dyDescent="0.15">
      <c r="B579" s="16"/>
      <c r="C579" s="36" t="s">
        <v>520</v>
      </c>
      <c r="D579" s="36" t="s">
        <v>521</v>
      </c>
      <c r="E579" s="37">
        <v>1</v>
      </c>
      <c r="F579" s="38" t="s">
        <v>220</v>
      </c>
      <c r="G579" s="39" t="str">
        <f>IF(F579="","",IF(X579="","",IF(E579=1,"",W579*Y579)))</f>
        <v/>
      </c>
      <c r="H579" s="40" t="str">
        <f>IF(F579="","",IF(X579="","",IF(E579=1,W579*Y579,G579*E579)))</f>
        <v/>
      </c>
      <c r="I579" s="42" t="str">
        <f>IF(F579="","",IF(X579=1,"積算実務ﾏﾆｭｱﾙ機械P."&amp;AA579,IF(X579=2,Z579&amp;AA579,IF(X579=3,"別紙明細-"&amp;AA579,""))))</f>
        <v/>
      </c>
      <c r="J579" s="1"/>
      <c r="L579" s="7"/>
      <c r="M579" s="7"/>
      <c r="N579" s="7"/>
      <c r="O579" s="7"/>
      <c r="P579" s="8"/>
      <c r="Q579" s="17"/>
      <c r="R579" s="7"/>
      <c r="S579" s="7"/>
      <c r="T579" s="9"/>
      <c r="W579" s="201"/>
      <c r="X579" s="201"/>
      <c r="Y579" s="202" t="str">
        <f t="shared" si="15"/>
        <v/>
      </c>
      <c r="Z579" s="201"/>
      <c r="AA579" s="201"/>
    </row>
    <row r="580" spans="2:27" s="2" customFormat="1" ht="13.5" customHeight="1" x14ac:dyDescent="0.15">
      <c r="B580" s="15"/>
      <c r="C580" s="31"/>
      <c r="D580" s="31" t="s">
        <v>525</v>
      </c>
      <c r="E580" s="32"/>
      <c r="F580" s="33"/>
      <c r="G580" s="34"/>
      <c r="H580" s="35"/>
      <c r="I580" s="41"/>
      <c r="J580" s="1"/>
      <c r="L580" s="3"/>
      <c r="M580" s="3"/>
      <c r="N580" s="3"/>
      <c r="O580" s="3"/>
      <c r="P580" s="4"/>
      <c r="Q580" s="49"/>
      <c r="R580" s="3"/>
      <c r="S580" s="3"/>
      <c r="T580" s="6"/>
      <c r="W580" s="199"/>
      <c r="X580" s="199"/>
      <c r="Y580" s="200"/>
      <c r="Z580" s="199"/>
      <c r="AA580" s="199"/>
    </row>
    <row r="581" spans="2:27" s="2" customFormat="1" ht="13.5" customHeight="1" x14ac:dyDescent="0.15">
      <c r="B581" s="16"/>
      <c r="C581" s="36" t="s">
        <v>523</v>
      </c>
      <c r="D581" s="36" t="s">
        <v>524</v>
      </c>
      <c r="E581" s="37">
        <v>1</v>
      </c>
      <c r="F581" s="38" t="s">
        <v>220</v>
      </c>
      <c r="G581" s="39" t="str">
        <f>IF(F581="","",IF(X581="","",IF(E581=1,"",W581*Y581)))</f>
        <v/>
      </c>
      <c r="H581" s="40" t="str">
        <f>IF(F581="","",IF(X581="","",IF(E581=1,W581*Y581,G581*E581)))</f>
        <v/>
      </c>
      <c r="I581" s="42" t="str">
        <f>IF(F581="","",IF(X581=1,"積算実務ﾏﾆｭｱﾙ機械P."&amp;AA581,IF(X581=2,Z581&amp;AA581,IF(X581=3,"別紙明細-"&amp;AA581,""))))</f>
        <v/>
      </c>
      <c r="J581" s="1"/>
      <c r="L581" s="7"/>
      <c r="M581" s="7"/>
      <c r="N581" s="7"/>
      <c r="O581" s="7"/>
      <c r="P581" s="8"/>
      <c r="Q581" s="17"/>
      <c r="R581" s="7"/>
      <c r="S581" s="7"/>
      <c r="T581" s="9"/>
      <c r="W581" s="201"/>
      <c r="X581" s="201"/>
      <c r="Y581" s="202" t="str">
        <f t="shared" si="15"/>
        <v/>
      </c>
      <c r="Z581" s="201"/>
      <c r="AA581" s="201"/>
    </row>
    <row r="582" spans="2:27" s="2" customFormat="1" ht="13.5" customHeight="1" x14ac:dyDescent="0.15">
      <c r="B582" s="15"/>
      <c r="C582" s="31"/>
      <c r="D582" s="31"/>
      <c r="E582" s="32"/>
      <c r="F582" s="33"/>
      <c r="G582" s="34"/>
      <c r="H582" s="35"/>
      <c r="I582" s="41"/>
      <c r="J582" s="1"/>
      <c r="L582" s="3"/>
      <c r="M582" s="3"/>
      <c r="N582" s="3"/>
      <c r="O582" s="3"/>
      <c r="P582" s="4"/>
      <c r="Q582" s="49"/>
      <c r="R582" s="3"/>
      <c r="S582" s="3"/>
      <c r="T582" s="6"/>
      <c r="W582" s="199"/>
      <c r="X582" s="199"/>
      <c r="Y582" s="200"/>
      <c r="Z582" s="199"/>
      <c r="AA582" s="199"/>
    </row>
    <row r="583" spans="2:27" s="2" customFormat="1" ht="13.5" customHeight="1" x14ac:dyDescent="0.15">
      <c r="B583" s="16"/>
      <c r="C583" s="36" t="s">
        <v>526</v>
      </c>
      <c r="D583" s="36" t="s">
        <v>527</v>
      </c>
      <c r="E583" s="37">
        <v>12</v>
      </c>
      <c r="F583" s="38" t="s">
        <v>528</v>
      </c>
      <c r="G583" s="39" t="str">
        <f>IF(F583="","",IF(X583="","",IF(E583=1,"",W583*Y583)))</f>
        <v/>
      </c>
      <c r="H583" s="40" t="str">
        <f>IF(F583="","",IF(X583="","",IF(E583=1,W583*Y583,G583*E583)))</f>
        <v/>
      </c>
      <c r="I583" s="42" t="str">
        <f>IF(F583="","",IF(X583=1,"積算実務ﾏﾆｭｱﾙ機械P."&amp;AA583,IF(X583=2,Z583&amp;AA583,IF(X583=3,"別紙明細-"&amp;AA583,""))))</f>
        <v/>
      </c>
      <c r="J583" s="1"/>
      <c r="L583" s="7"/>
      <c r="M583" s="7"/>
      <c r="N583" s="7"/>
      <c r="O583" s="7"/>
      <c r="P583" s="8"/>
      <c r="Q583" s="17"/>
      <c r="R583" s="7"/>
      <c r="S583" s="7"/>
      <c r="T583" s="9"/>
      <c r="W583" s="201"/>
      <c r="X583" s="201"/>
      <c r="Y583" s="202" t="str">
        <f t="shared" si="15"/>
        <v/>
      </c>
      <c r="Z583" s="201"/>
      <c r="AA583" s="201"/>
    </row>
    <row r="584" spans="2:27" s="2" customFormat="1" ht="13.5" customHeight="1" x14ac:dyDescent="0.15">
      <c r="B584" s="15"/>
      <c r="C584" s="31"/>
      <c r="D584" s="31"/>
      <c r="E584" s="32"/>
      <c r="F584" s="33"/>
      <c r="G584" s="34"/>
      <c r="H584" s="35"/>
      <c r="I584" s="41"/>
      <c r="J584" s="1"/>
      <c r="L584" s="3"/>
      <c r="M584" s="3"/>
      <c r="N584" s="3"/>
      <c r="O584" s="3"/>
      <c r="P584" s="4"/>
      <c r="Q584" s="49"/>
      <c r="R584" s="3"/>
      <c r="S584" s="3"/>
      <c r="T584" s="6"/>
      <c r="W584" s="199"/>
      <c r="X584" s="199"/>
      <c r="Y584" s="200"/>
      <c r="Z584" s="199"/>
      <c r="AA584" s="199"/>
    </row>
    <row r="585" spans="2:27" s="2" customFormat="1" ht="13.5" customHeight="1" x14ac:dyDescent="0.15">
      <c r="B585" s="16"/>
      <c r="C585" s="36" t="s">
        <v>526</v>
      </c>
      <c r="D585" s="36" t="s">
        <v>585</v>
      </c>
      <c r="E585" s="37">
        <v>1</v>
      </c>
      <c r="F585" s="38" t="s">
        <v>528</v>
      </c>
      <c r="G585" s="39" t="str">
        <f>IF(F585="","",IF(X585="","",IF(E585=1,"",W585*Y585)))</f>
        <v/>
      </c>
      <c r="H585" s="40" t="str">
        <f>IF(F585="","",IF(X585="","",IF(E585=1,W585*Y585,G585*E585)))</f>
        <v/>
      </c>
      <c r="I585" s="42" t="str">
        <f>IF(F585="","",IF(X585=1,"積算実務ﾏﾆｭｱﾙ機械P."&amp;AA585,IF(X585=2,Z585&amp;AA585,IF(X585=3,"別紙明細-"&amp;AA585,""))))</f>
        <v/>
      </c>
      <c r="J585" s="1"/>
      <c r="L585" s="3"/>
      <c r="M585" s="3"/>
      <c r="N585" s="3"/>
      <c r="O585" s="3"/>
      <c r="P585" s="4"/>
      <c r="Q585" s="49"/>
      <c r="R585" s="3"/>
      <c r="S585" s="3"/>
      <c r="T585" s="6"/>
      <c r="W585" s="201"/>
      <c r="X585" s="201"/>
      <c r="Y585" s="202" t="str">
        <f t="shared" si="15"/>
        <v/>
      </c>
      <c r="Z585" s="201"/>
      <c r="AA585" s="201"/>
    </row>
    <row r="586" spans="2:27" s="2" customFormat="1" ht="13.5" customHeight="1" x14ac:dyDescent="0.15">
      <c r="B586" s="15"/>
      <c r="C586" s="31"/>
      <c r="D586" s="31"/>
      <c r="E586" s="32"/>
      <c r="F586" s="33"/>
      <c r="G586" s="34"/>
      <c r="H586" s="35"/>
      <c r="I586" s="41"/>
      <c r="J586" s="1"/>
      <c r="L586" s="3"/>
      <c r="M586" s="3"/>
      <c r="N586" s="3"/>
      <c r="O586" s="3"/>
      <c r="P586" s="4"/>
      <c r="Q586" s="49"/>
      <c r="R586" s="3"/>
      <c r="S586" s="3"/>
      <c r="T586" s="6"/>
      <c r="W586" s="199"/>
      <c r="X586" s="199"/>
      <c r="Y586" s="200"/>
      <c r="Z586" s="199"/>
      <c r="AA586" s="199"/>
    </row>
    <row r="587" spans="2:27" s="2" customFormat="1" ht="13.5" customHeight="1" x14ac:dyDescent="0.15">
      <c r="B587" s="16"/>
      <c r="C587" s="36" t="s">
        <v>420</v>
      </c>
      <c r="D587" s="36" t="s">
        <v>409</v>
      </c>
      <c r="E587" s="37">
        <v>1</v>
      </c>
      <c r="F587" s="38" t="s">
        <v>125</v>
      </c>
      <c r="G587" s="39" t="str">
        <f>IF(F587="","",IF(X587="","",IF(E587=1,"",W587*Y587)))</f>
        <v/>
      </c>
      <c r="H587" s="40" t="str">
        <f>IF(F587="","",IF(X587="","",IF(E587=1,W587*Y587,G587*E587)))</f>
        <v/>
      </c>
      <c r="I587" s="42" t="str">
        <f>IF(F587="","",IF(X587=1,"積算実務ﾏﾆｭｱﾙ機械P."&amp;AA587,IF(X587=2,Z587&amp;AA587,IF(X587=3,"別紙明細-"&amp;AA587,""))))</f>
        <v/>
      </c>
      <c r="J587" s="1"/>
      <c r="L587" s="7"/>
      <c r="M587" s="7"/>
      <c r="N587" s="7"/>
      <c r="O587" s="7"/>
      <c r="P587" s="8"/>
      <c r="Q587" s="17"/>
      <c r="R587" s="7"/>
      <c r="S587" s="7"/>
      <c r="T587" s="9"/>
      <c r="W587" s="201"/>
      <c r="X587" s="201"/>
      <c r="Y587" s="202" t="str">
        <f t="shared" si="15"/>
        <v/>
      </c>
      <c r="Z587" s="201"/>
      <c r="AA587" s="201"/>
    </row>
    <row r="588" spans="2:27" s="2" customFormat="1" ht="13.5" customHeight="1" x14ac:dyDescent="0.15">
      <c r="B588" s="15"/>
      <c r="C588" s="31"/>
      <c r="D588" s="31"/>
      <c r="E588" s="32"/>
      <c r="F588" s="33"/>
      <c r="G588" s="34"/>
      <c r="H588" s="35"/>
      <c r="I588" s="41"/>
      <c r="J588" s="1"/>
      <c r="L588" s="3"/>
      <c r="M588" s="3"/>
      <c r="N588" s="3"/>
      <c r="O588" s="3"/>
      <c r="P588" s="4"/>
      <c r="Q588" s="49"/>
      <c r="R588" s="3"/>
      <c r="S588" s="3"/>
      <c r="T588" s="6"/>
      <c r="W588" s="199"/>
      <c r="X588" s="199"/>
      <c r="Y588" s="200"/>
      <c r="Z588" s="199"/>
      <c r="AA588" s="199"/>
    </row>
    <row r="589" spans="2:27" s="2" customFormat="1" ht="13.5" customHeight="1" x14ac:dyDescent="0.15">
      <c r="B589" s="16"/>
      <c r="C589" s="36" t="s">
        <v>529</v>
      </c>
      <c r="D589" s="36" t="s">
        <v>433</v>
      </c>
      <c r="E589" s="37">
        <v>2</v>
      </c>
      <c r="F589" s="38" t="s">
        <v>125</v>
      </c>
      <c r="G589" s="39" t="str">
        <f>IF(F589="","",IF(X589="","",IF(E589=1,"",W589*Y589)))</f>
        <v/>
      </c>
      <c r="H589" s="40" t="str">
        <f>IF(F589="","",IF(X589="","",IF(E589=1,W589*Y589,G589*E589)))</f>
        <v/>
      </c>
      <c r="I589" s="42" t="str">
        <f>IF(F589="","",IF(X589=1,"積算実務ﾏﾆｭｱﾙ機械P."&amp;AA589,IF(X589=2,Z589&amp;AA589,IF(X589=3,"別紙明細-"&amp;AA589,""))))</f>
        <v/>
      </c>
      <c r="J589" s="1"/>
      <c r="L589" s="7"/>
      <c r="M589" s="7"/>
      <c r="N589" s="7"/>
      <c r="O589" s="7"/>
      <c r="P589" s="8"/>
      <c r="Q589" s="17"/>
      <c r="R589" s="7"/>
      <c r="S589" s="7"/>
      <c r="T589" s="9"/>
      <c r="W589" s="201"/>
      <c r="X589" s="201"/>
      <c r="Y589" s="202" t="str">
        <f t="shared" si="15"/>
        <v/>
      </c>
      <c r="Z589" s="201"/>
      <c r="AA589" s="201"/>
    </row>
    <row r="590" spans="2:27" s="2" customFormat="1" ht="13.5" customHeight="1" x14ac:dyDescent="0.15">
      <c r="B590" s="15"/>
      <c r="C590" s="31"/>
      <c r="D590" s="31"/>
      <c r="E590" s="32"/>
      <c r="F590" s="33"/>
      <c r="G590" s="34"/>
      <c r="H590" s="35"/>
      <c r="I590" s="41"/>
      <c r="J590" s="1"/>
      <c r="L590" s="3"/>
      <c r="M590" s="3"/>
      <c r="N590" s="3"/>
      <c r="O590" s="3"/>
      <c r="P590" s="4"/>
      <c r="Q590" s="49"/>
      <c r="R590" s="3"/>
      <c r="S590" s="3"/>
      <c r="T590" s="6"/>
      <c r="W590" s="199"/>
      <c r="X590" s="199"/>
      <c r="Y590" s="200"/>
      <c r="Z590" s="199"/>
      <c r="AA590" s="199"/>
    </row>
    <row r="591" spans="2:27" s="2" customFormat="1" ht="13.5" customHeight="1" x14ac:dyDescent="0.15">
      <c r="B591" s="16"/>
      <c r="C591" s="36" t="s">
        <v>530</v>
      </c>
      <c r="D591" s="36" t="s">
        <v>584</v>
      </c>
      <c r="E591" s="37">
        <v>1</v>
      </c>
      <c r="F591" s="38" t="s">
        <v>27</v>
      </c>
      <c r="G591" s="39" t="str">
        <f>IF(F591="","",IF(X591="","",IF(E591=1,"",W591*Y591)))</f>
        <v/>
      </c>
      <c r="H591" s="40" t="str">
        <f>IF(F591="","",IF(X591="","",IF(E591=1,W591*Y591,G591*E591)))</f>
        <v/>
      </c>
      <c r="I591" s="42" t="str">
        <f>IF(F591="","",IF(X591=1,"積算実務ﾏﾆｭｱﾙ機械P."&amp;AA591,IF(X591=2,Z591&amp;AA591,IF(X591=3,"別紙明細-"&amp;AA591,""))))</f>
        <v/>
      </c>
      <c r="J591" s="1"/>
      <c r="L591" s="7"/>
      <c r="M591" s="7"/>
      <c r="N591" s="7"/>
      <c r="O591" s="7"/>
      <c r="P591" s="8"/>
      <c r="Q591" s="17"/>
      <c r="R591" s="7"/>
      <c r="S591" s="7"/>
      <c r="T591" s="9"/>
      <c r="W591" s="201"/>
      <c r="X591" s="201"/>
      <c r="Y591" s="202" t="str">
        <f t="shared" si="15"/>
        <v/>
      </c>
      <c r="Z591" s="201"/>
      <c r="AA591" s="201"/>
    </row>
    <row r="592" spans="2:27" s="2" customFormat="1" ht="13.5" customHeight="1" x14ac:dyDescent="0.15">
      <c r="B592" s="15"/>
      <c r="C592" s="31"/>
      <c r="D592" s="31"/>
      <c r="E592" s="32"/>
      <c r="F592" s="33"/>
      <c r="G592" s="34"/>
      <c r="H592" s="35"/>
      <c r="I592" s="41"/>
      <c r="J592" s="1"/>
      <c r="L592" s="3"/>
      <c r="M592" s="3"/>
      <c r="N592" s="3"/>
      <c r="O592" s="3"/>
      <c r="P592" s="4"/>
      <c r="Q592" s="49"/>
      <c r="R592" s="3"/>
      <c r="S592" s="3"/>
      <c r="T592" s="6"/>
      <c r="W592" s="199"/>
      <c r="X592" s="199"/>
      <c r="Y592" s="200"/>
      <c r="Z592" s="199"/>
      <c r="AA592" s="199"/>
    </row>
    <row r="593" spans="2:27" s="2" customFormat="1" ht="13.5" customHeight="1" x14ac:dyDescent="0.15">
      <c r="B593" s="16"/>
      <c r="C593" s="36"/>
      <c r="D593" s="36"/>
      <c r="E593" s="37"/>
      <c r="F593" s="38"/>
      <c r="G593" s="39" t="str">
        <f>IF(F593="","",IF(X593="","",IF(E593=1,"",W593*Y593)))</f>
        <v/>
      </c>
      <c r="H593" s="40" t="str">
        <f>IF(F593="","",IF(X593="","",IF(E593=1,W593*Y593,G593*E593)))</f>
        <v/>
      </c>
      <c r="I593" s="42" t="str">
        <f>IF(F593="","",IF(X593=1,"積算実務ﾏﾆｭｱﾙ機械P."&amp;AA593,IF(X593=2,Z593&amp;AA593,IF(X593=3,"別紙明細-"&amp;AA593,""))))</f>
        <v/>
      </c>
      <c r="J593" s="1"/>
      <c r="L593" s="3"/>
      <c r="M593" s="3"/>
      <c r="N593" s="3"/>
      <c r="O593" s="3"/>
      <c r="P593" s="4"/>
      <c r="Q593" s="49"/>
      <c r="R593" s="3"/>
      <c r="S593" s="3"/>
      <c r="T593" s="6"/>
      <c r="W593" s="201"/>
      <c r="X593" s="201"/>
      <c r="Y593" s="202" t="str">
        <f t="shared" si="15"/>
        <v/>
      </c>
      <c r="Z593" s="201"/>
      <c r="AA593" s="201"/>
    </row>
    <row r="594" spans="2:27" s="2" customFormat="1" ht="13.5" customHeight="1" x14ac:dyDescent="0.15">
      <c r="B594" s="15"/>
      <c r="C594" s="31"/>
      <c r="D594" s="31"/>
      <c r="E594" s="32"/>
      <c r="F594" s="33"/>
      <c r="G594" s="34"/>
      <c r="H594" s="35"/>
      <c r="I594" s="41"/>
      <c r="J594" s="1"/>
      <c r="L594" s="3"/>
      <c r="M594" s="3"/>
      <c r="N594" s="3"/>
      <c r="O594" s="3"/>
      <c r="P594" s="4"/>
      <c r="Q594" s="49"/>
      <c r="R594" s="3"/>
      <c r="S594" s="3"/>
      <c r="T594" s="6"/>
      <c r="W594" s="199"/>
      <c r="X594" s="199"/>
      <c r="Y594" s="200"/>
      <c r="Z594" s="199"/>
      <c r="AA594" s="199"/>
    </row>
    <row r="595" spans="2:27" s="2" customFormat="1" ht="13.5" customHeight="1" x14ac:dyDescent="0.15">
      <c r="B595" s="16"/>
      <c r="C595" s="141" t="s">
        <v>542</v>
      </c>
      <c r="D595" s="36"/>
      <c r="E595" s="37"/>
      <c r="F595" s="38"/>
      <c r="G595" s="39" t="str">
        <f>IF(F595="","",IF(X595="","",IF(E595=1,"",W595*Y595)))</f>
        <v/>
      </c>
      <c r="H595" s="40" t="str">
        <f>IF(F595="","",IF(X595="","",IF(E595=1,W595*Y595,G595*E595)))</f>
        <v/>
      </c>
      <c r="I595" s="42" t="str">
        <f>IF(F595="","",IF(X595=1,"積算実務ﾏﾆｭｱﾙ機械P."&amp;AA595,IF(X595=2,Z595&amp;AA595,IF(X595=3,"別紙明細-"&amp;AA595,""))))</f>
        <v/>
      </c>
      <c r="J595" s="1"/>
      <c r="L595" s="3"/>
      <c r="M595" s="3"/>
      <c r="N595" s="3"/>
      <c r="O595" s="3"/>
      <c r="P595" s="4"/>
      <c r="Q595" s="49"/>
      <c r="R595" s="3"/>
      <c r="S595" s="3"/>
      <c r="T595" s="6"/>
      <c r="W595" s="201"/>
      <c r="X595" s="201"/>
      <c r="Y595" s="202" t="str">
        <f t="shared" ref="Y595:Y657" si="16">IF(X595="","",1)</f>
        <v/>
      </c>
      <c r="Z595" s="201"/>
      <c r="AA595" s="201"/>
    </row>
    <row r="596" spans="2:27" s="2" customFormat="1" ht="13.5" customHeight="1" x14ac:dyDescent="0.15">
      <c r="B596" s="15"/>
      <c r="C596" s="31"/>
      <c r="D596" s="31" t="s">
        <v>578</v>
      </c>
      <c r="E596" s="32"/>
      <c r="F596" s="33"/>
      <c r="G596" s="34"/>
      <c r="H596" s="35"/>
      <c r="I596" s="41"/>
      <c r="J596" s="1"/>
      <c r="L596" s="3"/>
      <c r="M596" s="3"/>
      <c r="N596" s="3"/>
      <c r="O596" s="3"/>
      <c r="P596" s="4"/>
      <c r="Q596" s="49"/>
      <c r="R596" s="3"/>
      <c r="S596" s="3"/>
      <c r="T596" s="6"/>
      <c r="W596" s="199"/>
      <c r="X596" s="199"/>
      <c r="Y596" s="200"/>
      <c r="Z596" s="199"/>
      <c r="AA596" s="199"/>
    </row>
    <row r="597" spans="2:27" s="2" customFormat="1" ht="13.5" customHeight="1" x14ac:dyDescent="0.15">
      <c r="B597" s="16"/>
      <c r="C597" s="36" t="s">
        <v>576</v>
      </c>
      <c r="D597" s="36" t="s">
        <v>574</v>
      </c>
      <c r="E597" s="37">
        <v>2</v>
      </c>
      <c r="F597" s="38" t="s">
        <v>329</v>
      </c>
      <c r="G597" s="39" t="str">
        <f>IF(F597="","",IF(X597="","",IF(E597=1,"",W597*Y597)))</f>
        <v/>
      </c>
      <c r="H597" s="40" t="str">
        <f>IF(F597="","",IF(X597="","",IF(E597=1,W597*Y597,G597*E597)))</f>
        <v/>
      </c>
      <c r="I597" s="42" t="str">
        <f>IF(F597="","",IF(X597=1,"積算実務ﾏﾆｭｱﾙ機械P."&amp;AA597,IF(X597=2,Z597&amp;AA597,IF(X597=3,"別紙明細-"&amp;AA597,""))))</f>
        <v/>
      </c>
      <c r="J597" s="1"/>
      <c r="L597" s="3"/>
      <c r="M597" s="3"/>
      <c r="N597" s="3"/>
      <c r="O597" s="3"/>
      <c r="P597" s="4"/>
      <c r="Q597" s="49"/>
      <c r="R597" s="3"/>
      <c r="S597" s="3"/>
      <c r="T597" s="6"/>
      <c r="W597" s="201"/>
      <c r="X597" s="201"/>
      <c r="Y597" s="202" t="str">
        <f t="shared" si="16"/>
        <v/>
      </c>
      <c r="Z597" s="201"/>
      <c r="AA597" s="201"/>
    </row>
    <row r="598" spans="2:27" s="2" customFormat="1" ht="13.5" customHeight="1" x14ac:dyDescent="0.15">
      <c r="B598" s="15"/>
      <c r="C598" s="31"/>
      <c r="D598" s="31" t="s">
        <v>544</v>
      </c>
      <c r="E598" s="32"/>
      <c r="F598" s="33"/>
      <c r="G598" s="34"/>
      <c r="H598" s="35"/>
      <c r="I598" s="41"/>
      <c r="J598" s="1"/>
      <c r="L598" s="3"/>
      <c r="M598" s="3"/>
      <c r="N598" s="3"/>
      <c r="O598" s="3"/>
      <c r="P598" s="4"/>
      <c r="Q598" s="49"/>
      <c r="R598" s="3"/>
      <c r="S598" s="3"/>
      <c r="T598" s="6"/>
      <c r="W598" s="199"/>
      <c r="X598" s="199"/>
      <c r="Y598" s="200"/>
      <c r="Z598" s="199"/>
      <c r="AA598" s="199"/>
    </row>
    <row r="599" spans="2:27" s="2" customFormat="1" ht="13.5" customHeight="1" x14ac:dyDescent="0.15">
      <c r="B599" s="16"/>
      <c r="C599" s="36" t="s">
        <v>577</v>
      </c>
      <c r="D599" s="36" t="s">
        <v>558</v>
      </c>
      <c r="E599" s="37">
        <v>1</v>
      </c>
      <c r="F599" s="38" t="s">
        <v>329</v>
      </c>
      <c r="G599" s="39" t="str">
        <f>IF(F599="","",IF(X599="","",IF(E599=1,"",W599*Y599)))</f>
        <v/>
      </c>
      <c r="H599" s="40" t="str">
        <f>IF(F599="","",IF(X599="","",IF(E599=1,W599*Y599,G599*E599)))</f>
        <v/>
      </c>
      <c r="I599" s="42" t="str">
        <f>IF(F599="","",IF(X599=1,"積算実務ﾏﾆｭｱﾙ機械P."&amp;AA599,IF(X599=2,Z599&amp;AA599,IF(X599=3,"別紙明細-"&amp;AA599,""))))</f>
        <v/>
      </c>
      <c r="J599" s="1"/>
      <c r="L599" s="3"/>
      <c r="M599" s="3"/>
      <c r="N599" s="3"/>
      <c r="O599" s="3"/>
      <c r="P599" s="4"/>
      <c r="Q599" s="49"/>
      <c r="R599" s="3"/>
      <c r="S599" s="3"/>
      <c r="T599" s="6"/>
      <c r="W599" s="201"/>
      <c r="X599" s="201"/>
      <c r="Y599" s="202" t="str">
        <f t="shared" si="16"/>
        <v/>
      </c>
      <c r="Z599" s="201"/>
      <c r="AA599" s="201"/>
    </row>
    <row r="600" spans="2:27" s="2" customFormat="1" ht="13.5" customHeight="1" x14ac:dyDescent="0.15">
      <c r="B600" s="15"/>
      <c r="C600" s="31"/>
      <c r="D600" s="31"/>
      <c r="E600" s="32"/>
      <c r="F600" s="33"/>
      <c r="G600" s="34"/>
      <c r="H600" s="35"/>
      <c r="I600" s="41"/>
      <c r="J600" s="1"/>
      <c r="L600" s="3"/>
      <c r="M600" s="3"/>
      <c r="N600" s="3"/>
      <c r="O600" s="3"/>
      <c r="P600" s="4"/>
      <c r="Q600" s="49"/>
      <c r="R600" s="3"/>
      <c r="S600" s="3"/>
      <c r="T600" s="6"/>
      <c r="W600" s="199"/>
      <c r="X600" s="199"/>
      <c r="Y600" s="200"/>
      <c r="Z600" s="199"/>
      <c r="AA600" s="199"/>
    </row>
    <row r="601" spans="2:27" s="2" customFormat="1" ht="13.5" customHeight="1" x14ac:dyDescent="0.15">
      <c r="B601" s="16"/>
      <c r="C601" s="36"/>
      <c r="D601" s="36"/>
      <c r="E601" s="37"/>
      <c r="F601" s="38"/>
      <c r="G601" s="39" t="str">
        <f>IF(F601="","",IF(X601="","",IF(E601=1,"",W601*Y601)))</f>
        <v/>
      </c>
      <c r="H601" s="40" t="str">
        <f>IF(F601="","",IF(X601="","",IF(E601=1,W601*Y601,G601*E601)))</f>
        <v/>
      </c>
      <c r="I601" s="42" t="str">
        <f>IF(F601="","",IF(X601=1,"積算実務ﾏﾆｭｱﾙ機械P."&amp;AA601,IF(X601=2,Z601&amp;AA601,IF(X601=3,"別紙明細-"&amp;AA601,""))))</f>
        <v/>
      </c>
      <c r="J601" s="1"/>
      <c r="L601" s="3"/>
      <c r="M601" s="3"/>
      <c r="N601" s="3"/>
      <c r="O601" s="3"/>
      <c r="P601" s="4"/>
      <c r="Q601" s="49"/>
      <c r="R601" s="3"/>
      <c r="S601" s="3"/>
      <c r="T601" s="6"/>
      <c r="W601" s="201"/>
      <c r="X601" s="201"/>
      <c r="Y601" s="202" t="str">
        <f t="shared" si="16"/>
        <v/>
      </c>
      <c r="Z601" s="201"/>
      <c r="AA601" s="201"/>
    </row>
    <row r="602" spans="2:27" s="2" customFormat="1" ht="13.5" customHeight="1" x14ac:dyDescent="0.15">
      <c r="B602" s="15"/>
      <c r="C602" s="31"/>
      <c r="D602" s="31"/>
      <c r="E602" s="32"/>
      <c r="F602" s="33"/>
      <c r="G602" s="34"/>
      <c r="H602" s="35"/>
      <c r="I602" s="41"/>
      <c r="J602" s="1"/>
      <c r="L602" s="3"/>
      <c r="M602" s="3"/>
      <c r="N602" s="3"/>
      <c r="O602" s="3"/>
      <c r="P602" s="4"/>
      <c r="Q602" s="49"/>
      <c r="R602" s="3"/>
      <c r="S602" s="3"/>
      <c r="T602" s="6"/>
      <c r="W602" s="199"/>
      <c r="X602" s="199"/>
      <c r="Y602" s="200"/>
      <c r="Z602" s="199"/>
      <c r="AA602" s="199"/>
    </row>
    <row r="603" spans="2:27" s="2" customFormat="1" ht="13.5" customHeight="1" x14ac:dyDescent="0.15">
      <c r="B603" s="16"/>
      <c r="C603" s="36"/>
      <c r="D603" s="36"/>
      <c r="E603" s="37"/>
      <c r="F603" s="38"/>
      <c r="G603" s="39" t="str">
        <f>IF(F603="","",IF(X603="","",IF(E603=1,"",W603*Y603)))</f>
        <v/>
      </c>
      <c r="H603" s="40" t="str">
        <f>IF(F603="","",IF(X603="","",IF(E603=1,W603*Y603,G603*E603)))</f>
        <v/>
      </c>
      <c r="I603" s="42" t="str">
        <f>IF(F603="","",IF(X603=1,"積算実務ﾏﾆｭｱﾙ機械P."&amp;AA603,IF(X603=2,Z603&amp;AA603,IF(X603=3,"別紙明細-"&amp;AA603,""))))</f>
        <v/>
      </c>
      <c r="J603" s="1"/>
      <c r="L603" s="3"/>
      <c r="M603" s="3"/>
      <c r="N603" s="3"/>
      <c r="O603" s="3"/>
      <c r="P603" s="4"/>
      <c r="Q603" s="49"/>
      <c r="R603" s="3"/>
      <c r="S603" s="3"/>
      <c r="T603" s="6"/>
      <c r="W603" s="201"/>
      <c r="X603" s="201"/>
      <c r="Y603" s="202" t="str">
        <f t="shared" si="16"/>
        <v/>
      </c>
      <c r="Z603" s="201"/>
      <c r="AA603" s="201"/>
    </row>
    <row r="604" spans="2:27" s="2" customFormat="1" ht="13.5" customHeight="1" x14ac:dyDescent="0.15">
      <c r="B604" s="15"/>
      <c r="C604" s="31"/>
      <c r="D604" s="31"/>
      <c r="E604" s="32"/>
      <c r="F604" s="33"/>
      <c r="G604" s="34"/>
      <c r="H604" s="35"/>
      <c r="I604" s="41"/>
      <c r="J604" s="1"/>
      <c r="L604" s="3"/>
      <c r="M604" s="3"/>
      <c r="N604" s="3"/>
      <c r="O604" s="3"/>
      <c r="P604" s="4"/>
      <c r="Q604" s="49"/>
      <c r="R604" s="3"/>
      <c r="S604" s="3"/>
      <c r="T604" s="6"/>
      <c r="W604" s="199"/>
      <c r="X604" s="199"/>
      <c r="Y604" s="200"/>
      <c r="Z604" s="199"/>
      <c r="AA604" s="199"/>
    </row>
    <row r="605" spans="2:27" s="2" customFormat="1" ht="13.5" customHeight="1" x14ac:dyDescent="0.15">
      <c r="B605" s="16"/>
      <c r="C605" s="36"/>
      <c r="D605" s="36"/>
      <c r="E605" s="37"/>
      <c r="F605" s="38"/>
      <c r="G605" s="39" t="str">
        <f>IF(F605="","",IF(X605="","",IF(E605=1,"",W605*Y605)))</f>
        <v/>
      </c>
      <c r="H605" s="40" t="str">
        <f>IF(F605="","",IF(X605="","",IF(E605=1,W605*Y605,G605*E605)))</f>
        <v/>
      </c>
      <c r="I605" s="42" t="str">
        <f>IF(F605="","",IF(X605=1,"積算実務ﾏﾆｭｱﾙ機械P."&amp;AA605,IF(X605=2,Z605&amp;AA605,IF(X605=3,"別紙明細-"&amp;AA605,""))))</f>
        <v/>
      </c>
      <c r="J605" s="1"/>
      <c r="L605" s="3"/>
      <c r="M605" s="3"/>
      <c r="N605" s="3"/>
      <c r="O605" s="3"/>
      <c r="P605" s="4"/>
      <c r="Q605" s="49"/>
      <c r="R605" s="3"/>
      <c r="S605" s="3"/>
      <c r="T605" s="6"/>
      <c r="W605" s="201"/>
      <c r="X605" s="201"/>
      <c r="Y605" s="202" t="str">
        <f t="shared" si="16"/>
        <v/>
      </c>
      <c r="Z605" s="201"/>
      <c r="AA605" s="201"/>
    </row>
    <row r="606" spans="2:27" s="2" customFormat="1" ht="13.5" customHeight="1" x14ac:dyDescent="0.15">
      <c r="B606" s="15"/>
      <c r="C606" s="31"/>
      <c r="D606" s="31"/>
      <c r="E606" s="32"/>
      <c r="F606" s="33"/>
      <c r="G606" s="34"/>
      <c r="H606" s="35"/>
      <c r="I606" s="41"/>
      <c r="J606" s="1"/>
      <c r="L606" s="3"/>
      <c r="M606" s="3"/>
      <c r="N606" s="3"/>
      <c r="O606" s="3"/>
      <c r="P606" s="4"/>
      <c r="Q606" s="49"/>
      <c r="R606" s="3"/>
      <c r="S606" s="3"/>
      <c r="T606" s="6"/>
      <c r="W606" s="199"/>
      <c r="X606" s="199"/>
      <c r="Y606" s="200"/>
      <c r="Z606" s="199"/>
      <c r="AA606" s="199"/>
    </row>
    <row r="607" spans="2:27" s="2" customFormat="1" ht="13.5" customHeight="1" x14ac:dyDescent="0.15">
      <c r="B607" s="16"/>
      <c r="C607" s="36"/>
      <c r="D607" s="36"/>
      <c r="E607" s="37"/>
      <c r="F607" s="38"/>
      <c r="G607" s="39" t="str">
        <f>IF(F607="","",IF(X607="","",IF(E607=1,"",W607*Y607)))</f>
        <v/>
      </c>
      <c r="H607" s="40" t="str">
        <f>IF(F607="","",IF(X607="","",IF(E607=1,W607*Y607,G607*E607)))</f>
        <v/>
      </c>
      <c r="I607" s="42" t="str">
        <f>IF(F607="","",IF(X607=1,"積算実務ﾏﾆｭｱﾙ機械P."&amp;AA607,IF(X607=2,Z607&amp;AA607,IF(X607=3,"別紙明細-"&amp;AA607,""))))</f>
        <v/>
      </c>
      <c r="J607" s="1"/>
      <c r="L607" s="7"/>
      <c r="M607" s="7"/>
      <c r="N607" s="7"/>
      <c r="O607" s="7"/>
      <c r="P607" s="8"/>
      <c r="Q607" s="17"/>
      <c r="R607" s="7"/>
      <c r="S607" s="7"/>
      <c r="T607" s="9"/>
      <c r="W607" s="201"/>
      <c r="X607" s="201"/>
      <c r="Y607" s="202" t="str">
        <f t="shared" si="16"/>
        <v/>
      </c>
      <c r="Z607" s="201"/>
      <c r="AA607" s="201"/>
    </row>
    <row r="608" spans="2:27" s="2" customFormat="1" ht="13.5" customHeight="1" x14ac:dyDescent="0.15">
      <c r="B608" s="15"/>
      <c r="C608" s="31"/>
      <c r="D608" s="31"/>
      <c r="E608" s="32"/>
      <c r="F608" s="33"/>
      <c r="G608" s="34"/>
      <c r="H608" s="35"/>
      <c r="I608" s="41"/>
      <c r="J608" s="1"/>
      <c r="L608" s="3"/>
      <c r="M608" s="3"/>
      <c r="N608" s="3"/>
      <c r="O608" s="3"/>
      <c r="P608" s="4"/>
      <c r="Q608" s="49"/>
      <c r="R608" s="3"/>
      <c r="S608" s="3"/>
      <c r="T608" s="6"/>
      <c r="W608" s="199"/>
      <c r="X608" s="199"/>
      <c r="Y608" s="200"/>
      <c r="Z608" s="199"/>
      <c r="AA608" s="199"/>
    </row>
    <row r="609" spans="2:27" s="2" customFormat="1" ht="13.5" customHeight="1" x14ac:dyDescent="0.15">
      <c r="B609" s="125"/>
      <c r="C609" s="126" t="s">
        <v>531</v>
      </c>
      <c r="D609" s="126"/>
      <c r="E609" s="127"/>
      <c r="F609" s="128"/>
      <c r="G609" s="129" t="str">
        <f>IF(F609="","",IF(X609="","",IF(E609=1,"",W609*Y609)))</f>
        <v/>
      </c>
      <c r="H609" s="130" t="str">
        <f>IF(F609="","",IF(X609="","",IF(E609=1,W609*Y609,G609*E609)))</f>
        <v/>
      </c>
      <c r="I609" s="131" t="str">
        <f>IF(F609="","",IF(X609=1,"積算実務ﾏﾆｭｱﾙ機械P."&amp;AA609,IF(X609=2,Z609&amp;AA609,IF(X609=3,"別紙明細-"&amp;AA609,""))))</f>
        <v/>
      </c>
      <c r="J609" s="1"/>
      <c r="L609" s="7"/>
      <c r="M609" s="7"/>
      <c r="N609" s="7"/>
      <c r="O609" s="7"/>
      <c r="P609" s="8"/>
      <c r="Q609" s="17"/>
      <c r="R609" s="7"/>
      <c r="S609" s="7"/>
      <c r="T609" s="9"/>
      <c r="W609" s="201"/>
      <c r="X609" s="201"/>
      <c r="Y609" s="202" t="str">
        <f t="shared" si="16"/>
        <v/>
      </c>
      <c r="Z609" s="201"/>
      <c r="AA609" s="201"/>
    </row>
    <row r="610" spans="2:27" s="2" customFormat="1" ht="13.5" customHeight="1" x14ac:dyDescent="0.15">
      <c r="B610" s="15"/>
      <c r="C610" s="31"/>
      <c r="D610" s="31"/>
      <c r="E610" s="32"/>
      <c r="F610" s="33"/>
      <c r="G610" s="34"/>
      <c r="H610" s="35"/>
      <c r="I610" s="41"/>
      <c r="J610" s="1"/>
      <c r="L610" s="3"/>
      <c r="M610" s="3"/>
      <c r="N610" s="3"/>
      <c r="O610" s="3"/>
      <c r="P610" s="4"/>
      <c r="Q610" s="49"/>
      <c r="R610" s="3"/>
      <c r="S610" s="3"/>
      <c r="T610" s="6"/>
      <c r="W610" s="199"/>
      <c r="X610" s="199"/>
      <c r="Y610" s="200"/>
      <c r="Z610" s="199"/>
      <c r="AA610" s="199"/>
    </row>
    <row r="611" spans="2:27" s="2" customFormat="1" ht="13.5" customHeight="1" x14ac:dyDescent="0.15">
      <c r="B611" s="16"/>
      <c r="C611" s="36" t="s">
        <v>532</v>
      </c>
      <c r="D611" s="36" t="s">
        <v>460</v>
      </c>
      <c r="E611" s="37">
        <v>1</v>
      </c>
      <c r="F611" s="38" t="s">
        <v>27</v>
      </c>
      <c r="G611" s="39" t="str">
        <f>IF(F611="","",IF(X611="","",IF(E611=1,"",W611*Y611)))</f>
        <v/>
      </c>
      <c r="H611" s="40" t="str">
        <f>IF(F611="","",IF(X611="","",IF(E611=1,W611*Y611,G611*E611)))</f>
        <v/>
      </c>
      <c r="I611" s="42" t="str">
        <f>IF(F611="","",IF(X611=1,"積算実務ﾏﾆｭｱﾙ機械P."&amp;AA611,IF(X611=2,Z611&amp;AA611,IF(X611=3,"別紙明細-"&amp;AA611,""))))</f>
        <v/>
      </c>
      <c r="J611" s="1"/>
      <c r="L611" s="7"/>
      <c r="M611" s="7"/>
      <c r="N611" s="7"/>
      <c r="O611" s="7"/>
      <c r="P611" s="8"/>
      <c r="Q611" s="17"/>
      <c r="R611" s="7"/>
      <c r="S611" s="7"/>
      <c r="T611" s="9"/>
      <c r="W611" s="201"/>
      <c r="X611" s="201"/>
      <c r="Y611" s="202" t="str">
        <f t="shared" si="16"/>
        <v/>
      </c>
      <c r="Z611" s="201"/>
      <c r="AA611" s="201"/>
    </row>
    <row r="612" spans="2:27" s="2" customFormat="1" ht="13.5" customHeight="1" x14ac:dyDescent="0.15">
      <c r="B612" s="15"/>
      <c r="C612" s="31"/>
      <c r="D612" s="31"/>
      <c r="E612" s="32"/>
      <c r="F612" s="33"/>
      <c r="G612" s="34"/>
      <c r="H612" s="35"/>
      <c r="I612" s="41"/>
      <c r="J612" s="1"/>
      <c r="L612" s="3"/>
      <c r="M612" s="3"/>
      <c r="N612" s="3"/>
      <c r="O612" s="3"/>
      <c r="P612" s="4"/>
      <c r="Q612" s="49"/>
      <c r="R612" s="3"/>
      <c r="S612" s="3"/>
      <c r="T612" s="6"/>
      <c r="W612" s="199"/>
      <c r="X612" s="199"/>
      <c r="Y612" s="200"/>
      <c r="Z612" s="199"/>
      <c r="AA612" s="199"/>
    </row>
    <row r="613" spans="2:27" s="2" customFormat="1" ht="13.5" customHeight="1" x14ac:dyDescent="0.15">
      <c r="B613" s="16"/>
      <c r="C613" s="36" t="s">
        <v>534</v>
      </c>
      <c r="D613" s="36" t="s">
        <v>533</v>
      </c>
      <c r="E613" s="37">
        <v>1</v>
      </c>
      <c r="F613" s="38" t="s">
        <v>125</v>
      </c>
      <c r="G613" s="39" t="str">
        <f>IF(F613="","",IF(X613="","",IF(E613=1,"",W613*Y613)))</f>
        <v/>
      </c>
      <c r="H613" s="40" t="str">
        <f>IF(F613="","",IF(X613="","",IF(E613=1,W613*Y613,G613*E613)))</f>
        <v/>
      </c>
      <c r="I613" s="42" t="str">
        <f>IF(F613="","",IF(X613=1,"積算実務ﾏﾆｭｱﾙ機械P."&amp;AA613,IF(X613=2,Z613&amp;AA613,IF(X613=3,"別紙明細-"&amp;AA613,""))))</f>
        <v/>
      </c>
      <c r="J613" s="1"/>
      <c r="L613" s="7"/>
      <c r="M613" s="7"/>
      <c r="N613" s="7"/>
      <c r="O613" s="7"/>
      <c r="P613" s="8"/>
      <c r="Q613" s="17"/>
      <c r="R613" s="7"/>
      <c r="S613" s="7"/>
      <c r="T613" s="9"/>
      <c r="W613" s="201"/>
      <c r="X613" s="201"/>
      <c r="Y613" s="202" t="str">
        <f t="shared" si="16"/>
        <v/>
      </c>
      <c r="Z613" s="201"/>
      <c r="AA613" s="201"/>
    </row>
    <row r="614" spans="2:27" s="2" customFormat="1" ht="13.5" customHeight="1" x14ac:dyDescent="0.15">
      <c r="B614" s="15"/>
      <c r="C614" s="31"/>
      <c r="D614" s="31"/>
      <c r="E614" s="32"/>
      <c r="F614" s="33"/>
      <c r="G614" s="34"/>
      <c r="H614" s="35"/>
      <c r="I614" s="41"/>
      <c r="J614" s="1"/>
      <c r="L614" s="3"/>
      <c r="M614" s="3"/>
      <c r="N614" s="3"/>
      <c r="O614" s="3"/>
      <c r="P614" s="4"/>
      <c r="Q614" s="49"/>
      <c r="R614" s="3"/>
      <c r="S614" s="3"/>
      <c r="T614" s="6"/>
      <c r="W614" s="199"/>
      <c r="X614" s="199"/>
      <c r="Y614" s="200"/>
      <c r="Z614" s="199"/>
      <c r="AA614" s="199"/>
    </row>
    <row r="615" spans="2:27" s="2" customFormat="1" ht="13.5" customHeight="1" x14ac:dyDescent="0.15">
      <c r="B615" s="16"/>
      <c r="C615" s="36" t="s">
        <v>535</v>
      </c>
      <c r="D615" s="36" t="s">
        <v>460</v>
      </c>
      <c r="E615" s="37">
        <v>1</v>
      </c>
      <c r="F615" s="38" t="s">
        <v>410</v>
      </c>
      <c r="G615" s="39" t="str">
        <f>IF(F615="","",IF(X615="","",IF(E615=1,"",W615*Y615)))</f>
        <v/>
      </c>
      <c r="H615" s="40" t="str">
        <f>IF(F615="","",IF(X615="","",IF(E615=1,W615*Y615,G615*E615)))</f>
        <v/>
      </c>
      <c r="I615" s="42" t="str">
        <f>IF(F615="","",IF(X615=1,"積算実務ﾏﾆｭｱﾙ機械P."&amp;AA615,IF(X615=2,Z615&amp;AA615,IF(X615=3,"別紙明細-"&amp;AA615,""))))</f>
        <v/>
      </c>
      <c r="J615" s="1"/>
      <c r="L615" s="7"/>
      <c r="M615" s="7"/>
      <c r="N615" s="7"/>
      <c r="O615" s="7"/>
      <c r="P615" s="8"/>
      <c r="Q615" s="17"/>
      <c r="R615" s="7"/>
      <c r="S615" s="7"/>
      <c r="T615" s="9"/>
      <c r="W615" s="201"/>
      <c r="X615" s="201"/>
      <c r="Y615" s="202" t="str">
        <f t="shared" si="16"/>
        <v/>
      </c>
      <c r="Z615" s="201"/>
      <c r="AA615" s="201"/>
    </row>
    <row r="616" spans="2:27" s="2" customFormat="1" ht="13.5" customHeight="1" x14ac:dyDescent="0.15">
      <c r="B616" s="15"/>
      <c r="C616" s="31"/>
      <c r="D616" s="31"/>
      <c r="E616" s="32"/>
      <c r="F616" s="33"/>
      <c r="G616" s="34"/>
      <c r="H616" s="35"/>
      <c r="I616" s="41"/>
      <c r="J616" s="1"/>
      <c r="L616" s="3"/>
      <c r="M616" s="3"/>
      <c r="N616" s="3"/>
      <c r="O616" s="3"/>
      <c r="P616" s="4"/>
      <c r="Q616" s="49"/>
      <c r="R616" s="3"/>
      <c r="S616" s="3"/>
      <c r="T616" s="6"/>
      <c r="W616" s="199"/>
      <c r="X616" s="199"/>
      <c r="Y616" s="200"/>
      <c r="Z616" s="199"/>
      <c r="AA616" s="199"/>
    </row>
    <row r="617" spans="2:27" s="2" customFormat="1" ht="13.5" customHeight="1" x14ac:dyDescent="0.15">
      <c r="B617" s="16"/>
      <c r="C617" s="36" t="s">
        <v>586</v>
      </c>
      <c r="D617" s="36" t="s">
        <v>460</v>
      </c>
      <c r="E617" s="37">
        <v>1</v>
      </c>
      <c r="F617" s="38" t="s">
        <v>125</v>
      </c>
      <c r="G617" s="39" t="str">
        <f>IF(F617="","",IF(X617="","",IF(E617=1,"",W617*Y617)))</f>
        <v/>
      </c>
      <c r="H617" s="40" t="str">
        <f>IF(F617="","",IF(X617="","",IF(E617=1,W617*Y617,G617*E617)))</f>
        <v/>
      </c>
      <c r="I617" s="42" t="str">
        <f>IF(F617="","",IF(X617=1,"積算実務ﾏﾆｭｱﾙ機械P."&amp;AA617,IF(X617=2,Z617&amp;AA617,IF(X617=3,"別紙明細-"&amp;AA617,""))))</f>
        <v/>
      </c>
      <c r="J617" s="1"/>
      <c r="L617" s="7"/>
      <c r="M617" s="7"/>
      <c r="N617" s="7"/>
      <c r="O617" s="7"/>
      <c r="P617" s="8"/>
      <c r="Q617" s="17"/>
      <c r="R617" s="7"/>
      <c r="S617" s="7"/>
      <c r="T617" s="9"/>
      <c r="W617" s="201"/>
      <c r="X617" s="201"/>
      <c r="Y617" s="202" t="str">
        <f t="shared" si="16"/>
        <v/>
      </c>
      <c r="Z617" s="201"/>
      <c r="AA617" s="201"/>
    </row>
    <row r="618" spans="2:27" s="2" customFormat="1" ht="13.5" customHeight="1" x14ac:dyDescent="0.15">
      <c r="B618" s="15"/>
      <c r="C618" s="31"/>
      <c r="D618" s="31"/>
      <c r="E618" s="32"/>
      <c r="F618" s="33"/>
      <c r="G618" s="34"/>
      <c r="H618" s="35"/>
      <c r="I618" s="41"/>
      <c r="J618" s="1"/>
      <c r="L618" s="3"/>
      <c r="M618" s="3"/>
      <c r="N618" s="3"/>
      <c r="O618" s="3"/>
      <c r="P618" s="4"/>
      <c r="Q618" s="49"/>
      <c r="R618" s="3"/>
      <c r="S618" s="3"/>
      <c r="T618" s="6"/>
      <c r="W618" s="199"/>
      <c r="X618" s="199"/>
      <c r="Y618" s="200"/>
      <c r="Z618" s="199"/>
      <c r="AA618" s="199"/>
    </row>
    <row r="619" spans="2:27" s="2" customFormat="1" ht="13.5" customHeight="1" x14ac:dyDescent="0.15">
      <c r="B619" s="16"/>
      <c r="C619" s="36"/>
      <c r="D619" s="36"/>
      <c r="E619" s="37"/>
      <c r="F619" s="38"/>
      <c r="G619" s="39" t="str">
        <f>IF(F619="","",IF(X619="","",IF(E619=1,"",W619*Y619)))</f>
        <v/>
      </c>
      <c r="H619" s="40" t="str">
        <f>IF(F619="","",IF(X619="","",IF(E619=1,W619*Y619,G619*E619)))</f>
        <v/>
      </c>
      <c r="I619" s="42" t="str">
        <f>IF(F619="","",IF(X619=1,"積算実務ﾏﾆｭｱﾙ機械P."&amp;AA619,IF(X619=2,Z619&amp;AA619,IF(X619=3,"別紙明細-"&amp;AA619,""))))</f>
        <v/>
      </c>
      <c r="J619" s="1"/>
      <c r="L619" s="7"/>
      <c r="M619" s="7"/>
      <c r="N619" s="7"/>
      <c r="O619" s="7"/>
      <c r="P619" s="8"/>
      <c r="Q619" s="17"/>
      <c r="R619" s="7"/>
      <c r="S619" s="7"/>
      <c r="T619" s="9"/>
      <c r="W619" s="201"/>
      <c r="X619" s="201"/>
      <c r="Y619" s="202" t="str">
        <f t="shared" si="16"/>
        <v/>
      </c>
      <c r="Z619" s="201"/>
      <c r="AA619" s="201"/>
    </row>
    <row r="620" spans="2:27" s="2" customFormat="1" ht="13.5" customHeight="1" x14ac:dyDescent="0.15">
      <c r="B620" s="15"/>
      <c r="C620" s="31"/>
      <c r="D620" s="31"/>
      <c r="E620" s="32"/>
      <c r="F620" s="33"/>
      <c r="G620" s="34"/>
      <c r="H620" s="35"/>
      <c r="I620" s="41"/>
      <c r="J620" s="1"/>
      <c r="L620" s="3"/>
      <c r="M620" s="3"/>
      <c r="N620" s="3"/>
      <c r="O620" s="3"/>
      <c r="P620" s="4"/>
      <c r="Q620" s="49"/>
      <c r="R620" s="3"/>
      <c r="S620" s="3"/>
      <c r="T620" s="6"/>
      <c r="W620" s="199"/>
      <c r="X620" s="199"/>
      <c r="Y620" s="200"/>
      <c r="Z620" s="199"/>
      <c r="AA620" s="199"/>
    </row>
    <row r="621" spans="2:27" s="2" customFormat="1" ht="13.5" customHeight="1" x14ac:dyDescent="0.15">
      <c r="B621" s="16"/>
      <c r="C621" s="36"/>
      <c r="D621" s="36"/>
      <c r="E621" s="37"/>
      <c r="F621" s="38"/>
      <c r="G621" s="39" t="str">
        <f>IF(F621="","",IF(X621="","",IF(E621=1,"",W621*Y621)))</f>
        <v/>
      </c>
      <c r="H621" s="40" t="str">
        <f>IF(F621="","",IF(X621="","",IF(E621=1,W621*Y621,G621*E621)))</f>
        <v/>
      </c>
      <c r="I621" s="42" t="str">
        <f>IF(F621="","",IF(X621=1,"積算実務ﾏﾆｭｱﾙ機械P."&amp;AA621,IF(X621=2,Z621&amp;AA621,IF(X621=3,"別紙明細-"&amp;AA621,""))))</f>
        <v/>
      </c>
      <c r="J621" s="1"/>
      <c r="L621" s="7"/>
      <c r="M621" s="7"/>
      <c r="N621" s="7"/>
      <c r="O621" s="7"/>
      <c r="P621" s="8"/>
      <c r="Q621" s="17"/>
      <c r="R621" s="7"/>
      <c r="S621" s="7"/>
      <c r="T621" s="9"/>
      <c r="W621" s="201"/>
      <c r="X621" s="201"/>
      <c r="Y621" s="202" t="str">
        <f t="shared" si="16"/>
        <v/>
      </c>
      <c r="Z621" s="201"/>
      <c r="AA621" s="201"/>
    </row>
    <row r="622" spans="2:27" s="2" customFormat="1" ht="13.5" customHeight="1" x14ac:dyDescent="0.15">
      <c r="B622" s="15"/>
      <c r="C622" s="31"/>
      <c r="D622" s="31"/>
      <c r="E622" s="32"/>
      <c r="F622" s="33"/>
      <c r="G622" s="34"/>
      <c r="H622" s="35"/>
      <c r="I622" s="41"/>
      <c r="J622" s="1"/>
      <c r="L622" s="3"/>
      <c r="M622" s="3"/>
      <c r="N622" s="3"/>
      <c r="O622" s="3"/>
      <c r="P622" s="4"/>
      <c r="Q622" s="49"/>
      <c r="R622" s="3"/>
      <c r="S622" s="3"/>
      <c r="T622" s="6"/>
      <c r="W622" s="199"/>
      <c r="X622" s="199"/>
      <c r="Y622" s="200"/>
      <c r="Z622" s="199"/>
      <c r="AA622" s="199"/>
    </row>
    <row r="623" spans="2:27" s="2" customFormat="1" ht="13.5" customHeight="1" x14ac:dyDescent="0.15">
      <c r="B623" s="16"/>
      <c r="C623" s="36"/>
      <c r="D623" s="36"/>
      <c r="E623" s="37"/>
      <c r="F623" s="38"/>
      <c r="G623" s="39" t="str">
        <f>IF(F623="","",IF(X623="","",IF(E623=1,"",W623*Y623)))</f>
        <v/>
      </c>
      <c r="H623" s="40" t="str">
        <f>IF(F623="","",IF(X623="","",IF(E623=1,W623*Y623,G623*E623)))</f>
        <v/>
      </c>
      <c r="I623" s="42" t="str">
        <f>IF(F623="","",IF(X623=1,"積算実務ﾏﾆｭｱﾙ機械P."&amp;AA623,IF(X623=2,Z623&amp;AA623,IF(X623=3,"別紙明細-"&amp;AA623,""))))</f>
        <v/>
      </c>
      <c r="J623" s="1"/>
      <c r="L623" s="7"/>
      <c r="M623" s="7"/>
      <c r="N623" s="7"/>
      <c r="O623" s="7"/>
      <c r="P623" s="8"/>
      <c r="Q623" s="17"/>
      <c r="R623" s="7"/>
      <c r="S623" s="7"/>
      <c r="T623" s="9"/>
      <c r="W623" s="201"/>
      <c r="X623" s="201"/>
      <c r="Y623" s="202" t="str">
        <f t="shared" si="16"/>
        <v/>
      </c>
      <c r="Z623" s="201"/>
      <c r="AA623" s="201"/>
    </row>
    <row r="624" spans="2:27" s="2" customFormat="1" ht="13.5" customHeight="1" x14ac:dyDescent="0.15">
      <c r="B624" s="15"/>
      <c r="C624" s="31"/>
      <c r="D624" s="31"/>
      <c r="E624" s="32"/>
      <c r="F624" s="33"/>
      <c r="G624" s="34"/>
      <c r="H624" s="35"/>
      <c r="I624" s="41"/>
      <c r="J624" s="1"/>
      <c r="L624" s="3"/>
      <c r="M624" s="3"/>
      <c r="N624" s="3"/>
      <c r="O624" s="3"/>
      <c r="P624" s="4"/>
      <c r="Q624" s="49"/>
      <c r="R624" s="3"/>
      <c r="S624" s="3"/>
      <c r="T624" s="6"/>
      <c r="W624" s="199"/>
      <c r="X624" s="199"/>
      <c r="Y624" s="200"/>
      <c r="Z624" s="199"/>
      <c r="AA624" s="199"/>
    </row>
    <row r="625" spans="2:27" s="2" customFormat="1" ht="13.5" customHeight="1" x14ac:dyDescent="0.15">
      <c r="B625" s="16"/>
      <c r="C625" s="36"/>
      <c r="D625" s="36"/>
      <c r="E625" s="37"/>
      <c r="F625" s="38"/>
      <c r="G625" s="39" t="str">
        <f>IF(F625="","",IF(X625="","",IF(E625=1,"",W625*Y625)))</f>
        <v/>
      </c>
      <c r="H625" s="40" t="str">
        <f>IF(F625="","",IF(X625="","",IF(E625=1,W625*Y625,G625*E625)))</f>
        <v/>
      </c>
      <c r="I625" s="42" t="str">
        <f>IF(F625="","",IF(X625=1,"積算実務ﾏﾆｭｱﾙ機械P."&amp;AA625,IF(X625=2,Z625&amp;AA625,IF(X625=3,"別紙明細-"&amp;AA625,""))))</f>
        <v/>
      </c>
      <c r="J625" s="1"/>
      <c r="L625" s="7"/>
      <c r="M625" s="7"/>
      <c r="N625" s="7"/>
      <c r="O625" s="7"/>
      <c r="P625" s="8"/>
      <c r="Q625" s="17"/>
      <c r="R625" s="7"/>
      <c r="S625" s="7"/>
      <c r="T625" s="9"/>
      <c r="W625" s="201"/>
      <c r="X625" s="201"/>
      <c r="Y625" s="202" t="str">
        <f t="shared" si="16"/>
        <v/>
      </c>
      <c r="Z625" s="201"/>
      <c r="AA625" s="201"/>
    </row>
    <row r="626" spans="2:27" s="2" customFormat="1" ht="13.5" customHeight="1" x14ac:dyDescent="0.15">
      <c r="B626" s="15"/>
      <c r="C626" s="31"/>
      <c r="D626" s="31"/>
      <c r="E626" s="32"/>
      <c r="F626" s="33"/>
      <c r="G626" s="34"/>
      <c r="H626" s="35"/>
      <c r="I626" s="41"/>
      <c r="J626" s="1"/>
      <c r="L626" s="3"/>
      <c r="M626" s="3"/>
      <c r="N626" s="3"/>
      <c r="O626" s="3"/>
      <c r="P626" s="4"/>
      <c r="Q626" s="49"/>
      <c r="R626" s="3"/>
      <c r="S626" s="3"/>
      <c r="T626" s="6"/>
      <c r="W626" s="199"/>
      <c r="X626" s="199"/>
      <c r="Y626" s="200"/>
      <c r="Z626" s="199"/>
      <c r="AA626" s="199"/>
    </row>
    <row r="627" spans="2:27" s="2" customFormat="1" ht="13.5" customHeight="1" x14ac:dyDescent="0.15">
      <c r="B627" s="16"/>
      <c r="C627" s="36"/>
      <c r="D627" s="36"/>
      <c r="E627" s="37"/>
      <c r="F627" s="38"/>
      <c r="G627" s="39" t="str">
        <f>IF(F627="","",IF(X627="","",IF(E627=1,"",W627*Y627)))</f>
        <v/>
      </c>
      <c r="H627" s="40" t="str">
        <f>IF(F627="","",IF(X627="","",IF(E627=1,W627*Y627,G627*E627)))</f>
        <v/>
      </c>
      <c r="I627" s="42" t="str">
        <f>IF(F627="","",IF(X627=1,"積算実務ﾏﾆｭｱﾙ機械P."&amp;AA627,IF(X627=2,Z627&amp;AA627,IF(X627=3,"別紙明細-"&amp;AA627,""))))</f>
        <v/>
      </c>
      <c r="J627" s="1"/>
      <c r="L627" s="7"/>
      <c r="M627" s="7"/>
      <c r="N627" s="7"/>
      <c r="O627" s="7"/>
      <c r="P627" s="8"/>
      <c r="Q627" s="17"/>
      <c r="R627" s="7"/>
      <c r="S627" s="7"/>
      <c r="T627" s="9"/>
      <c r="W627" s="201"/>
      <c r="X627" s="201"/>
      <c r="Y627" s="202" t="str">
        <f t="shared" si="16"/>
        <v/>
      </c>
      <c r="Z627" s="201"/>
      <c r="AA627" s="201"/>
    </row>
    <row r="628" spans="2:27" s="2" customFormat="1" ht="13.5" customHeight="1" x14ac:dyDescent="0.15">
      <c r="B628" s="15"/>
      <c r="C628" s="31"/>
      <c r="D628" s="31"/>
      <c r="E628" s="32"/>
      <c r="F628" s="33"/>
      <c r="G628" s="34"/>
      <c r="H628" s="35"/>
      <c r="I628" s="41"/>
      <c r="J628" s="1"/>
      <c r="L628" s="3"/>
      <c r="M628" s="3"/>
      <c r="N628" s="3"/>
      <c r="O628" s="3"/>
      <c r="P628" s="4"/>
      <c r="Q628" s="49"/>
      <c r="R628" s="3"/>
      <c r="S628" s="3"/>
      <c r="T628" s="6"/>
      <c r="W628" s="199"/>
      <c r="X628" s="199"/>
      <c r="Y628" s="200"/>
      <c r="Z628" s="199"/>
      <c r="AA628" s="199"/>
    </row>
    <row r="629" spans="2:27" s="2" customFormat="1" ht="13.5" customHeight="1" x14ac:dyDescent="0.15">
      <c r="B629" s="16"/>
      <c r="C629" s="36"/>
      <c r="D629" s="36"/>
      <c r="E629" s="37"/>
      <c r="F629" s="38"/>
      <c r="G629" s="39" t="str">
        <f>IF(F629="","",IF(X629="","",IF(E629=1,"",W629*Y629)))</f>
        <v/>
      </c>
      <c r="H629" s="40" t="str">
        <f>IF(F629="","",IF(X629="","",IF(E629=1,W629*Y629,G629*E629)))</f>
        <v/>
      </c>
      <c r="I629" s="42" t="str">
        <f>IF(F629="","",IF(X629=1,"積算実務ﾏﾆｭｱﾙ機械P."&amp;AA629,IF(X629=2,Z629&amp;AA629,IF(X629=3,"別紙明細-"&amp;AA629,""))))</f>
        <v/>
      </c>
      <c r="J629" s="1"/>
      <c r="L629" s="7"/>
      <c r="M629" s="7"/>
      <c r="N629" s="7"/>
      <c r="O629" s="7"/>
      <c r="P629" s="8"/>
      <c r="Q629" s="17"/>
      <c r="R629" s="7"/>
      <c r="S629" s="7"/>
      <c r="T629" s="9"/>
      <c r="W629" s="201"/>
      <c r="X629" s="201"/>
      <c r="Y629" s="202" t="str">
        <f t="shared" si="16"/>
        <v/>
      </c>
      <c r="Z629" s="201"/>
      <c r="AA629" s="201"/>
    </row>
    <row r="630" spans="2:27" s="2" customFormat="1" ht="13.5" customHeight="1" x14ac:dyDescent="0.15">
      <c r="B630" s="15"/>
      <c r="C630" s="31"/>
      <c r="D630" s="31"/>
      <c r="E630" s="32"/>
      <c r="F630" s="33"/>
      <c r="G630" s="34"/>
      <c r="H630" s="35"/>
      <c r="I630" s="41"/>
      <c r="J630" s="1"/>
      <c r="L630" s="3"/>
      <c r="M630" s="3"/>
      <c r="N630" s="3"/>
      <c r="O630" s="3"/>
      <c r="P630" s="4"/>
      <c r="Q630" s="49"/>
      <c r="R630" s="3"/>
      <c r="S630" s="3"/>
      <c r="T630" s="6"/>
      <c r="W630" s="199"/>
      <c r="X630" s="199"/>
      <c r="Y630" s="200"/>
      <c r="Z630" s="199"/>
      <c r="AA630" s="199"/>
    </row>
    <row r="631" spans="2:27" s="2" customFormat="1" ht="13.5" customHeight="1" x14ac:dyDescent="0.15">
      <c r="B631" s="16"/>
      <c r="C631" s="36"/>
      <c r="D631" s="36"/>
      <c r="E631" s="37"/>
      <c r="F631" s="38"/>
      <c r="G631" s="39" t="str">
        <f>IF(F631="","",IF(X631="","",IF(E631=1,"",W631*Y631)))</f>
        <v/>
      </c>
      <c r="H631" s="40" t="str">
        <f>IF(F631="","",IF(X631="","",IF(E631=1,W631*Y631,G631*E631)))</f>
        <v/>
      </c>
      <c r="I631" s="42" t="str">
        <f>IF(F631="","",IF(X631=1,"積算実務ﾏﾆｭｱﾙ機械P."&amp;AA631,IF(X631=2,Z631&amp;AA631,IF(X631=3,"別紙明細-"&amp;AA631,""))))</f>
        <v/>
      </c>
      <c r="J631" s="1"/>
      <c r="L631" s="7"/>
      <c r="M631" s="7"/>
      <c r="N631" s="7"/>
      <c r="O631" s="7"/>
      <c r="P631" s="8"/>
      <c r="Q631" s="17"/>
      <c r="R631" s="7"/>
      <c r="S631" s="7"/>
      <c r="T631" s="9"/>
      <c r="W631" s="201"/>
      <c r="X631" s="201"/>
      <c r="Y631" s="202" t="str">
        <f t="shared" si="16"/>
        <v/>
      </c>
      <c r="Z631" s="201"/>
      <c r="AA631" s="201"/>
    </row>
    <row r="632" spans="2:27" s="2" customFormat="1" ht="13.5" customHeight="1" x14ac:dyDescent="0.15">
      <c r="B632" s="15"/>
      <c r="C632" s="31"/>
      <c r="D632" s="31"/>
      <c r="E632" s="32"/>
      <c r="F632" s="33"/>
      <c r="G632" s="34"/>
      <c r="H632" s="35"/>
      <c r="I632" s="41"/>
      <c r="J632" s="1"/>
      <c r="L632" s="3"/>
      <c r="M632" s="3"/>
      <c r="N632" s="3"/>
      <c r="O632" s="3"/>
      <c r="P632" s="4"/>
      <c r="Q632" s="49"/>
      <c r="R632" s="3"/>
      <c r="S632" s="3"/>
      <c r="T632" s="6"/>
      <c r="W632" s="199"/>
      <c r="X632" s="199"/>
      <c r="Y632" s="200"/>
      <c r="Z632" s="199"/>
      <c r="AA632" s="199"/>
    </row>
    <row r="633" spans="2:27" s="2" customFormat="1" ht="13.5" customHeight="1" x14ac:dyDescent="0.15">
      <c r="B633" s="16"/>
      <c r="C633" s="36"/>
      <c r="D633" s="36"/>
      <c r="E633" s="37"/>
      <c r="F633" s="38"/>
      <c r="G633" s="39" t="str">
        <f>IF(F633="","",IF(X633="","",IF(E633=1,"",W633*Y633)))</f>
        <v/>
      </c>
      <c r="H633" s="40" t="str">
        <f>IF(F633="","",IF(X633="","",IF(E633=1,W633*Y633,G633*E633)))</f>
        <v/>
      </c>
      <c r="I633" s="42" t="str">
        <f>IF(F633="","",IF(X633=1,"積算実務ﾏﾆｭｱﾙ機械P."&amp;AA633,IF(X633=2,Z633&amp;AA633,IF(X633=3,"別紙明細-"&amp;AA633,""))))</f>
        <v/>
      </c>
      <c r="J633" s="1"/>
      <c r="L633" s="7"/>
      <c r="M633" s="7"/>
      <c r="N633" s="7"/>
      <c r="O633" s="7"/>
      <c r="P633" s="8"/>
      <c r="Q633" s="17"/>
      <c r="R633" s="7"/>
      <c r="S633" s="7"/>
      <c r="T633" s="9"/>
      <c r="W633" s="201"/>
      <c r="X633" s="201"/>
      <c r="Y633" s="202" t="str">
        <f t="shared" si="16"/>
        <v/>
      </c>
      <c r="Z633" s="201"/>
      <c r="AA633" s="201"/>
    </row>
    <row r="634" spans="2:27" s="2" customFormat="1" ht="13.5" customHeight="1" x14ac:dyDescent="0.15">
      <c r="B634" s="15"/>
      <c r="C634" s="31"/>
      <c r="D634" s="31"/>
      <c r="E634" s="32"/>
      <c r="F634" s="33"/>
      <c r="G634" s="34"/>
      <c r="H634" s="35"/>
      <c r="I634" s="41"/>
      <c r="J634" s="1"/>
      <c r="L634" s="3"/>
      <c r="M634" s="3"/>
      <c r="N634" s="3"/>
      <c r="O634" s="3"/>
      <c r="P634" s="4"/>
      <c r="Q634" s="49"/>
      <c r="R634" s="3"/>
      <c r="S634" s="3"/>
      <c r="T634" s="6"/>
      <c r="W634" s="199"/>
      <c r="X634" s="199"/>
      <c r="Y634" s="200"/>
      <c r="Z634" s="199"/>
      <c r="AA634" s="199"/>
    </row>
    <row r="635" spans="2:27" s="2" customFormat="1" ht="13.5" customHeight="1" x14ac:dyDescent="0.15">
      <c r="B635" s="16"/>
      <c r="C635" s="36"/>
      <c r="D635" s="36"/>
      <c r="E635" s="37"/>
      <c r="F635" s="38"/>
      <c r="G635" s="39" t="str">
        <f>IF(F635="","",IF(X635="","",IF(E635=1,"",W635*Y635)))</f>
        <v/>
      </c>
      <c r="H635" s="40" t="str">
        <f>IF(F635="","",IF(X635="","",IF(E635=1,W635*Y635,G635*E635)))</f>
        <v/>
      </c>
      <c r="I635" s="42" t="str">
        <f>IF(F635="","",IF(X635=1,"積算実務ﾏﾆｭｱﾙ機械P."&amp;AA635,IF(X635=2,Z635&amp;AA635,IF(X635=3,"別紙明細-"&amp;AA635,""))))</f>
        <v/>
      </c>
      <c r="J635" s="1"/>
      <c r="L635" s="7"/>
      <c r="M635" s="7"/>
      <c r="N635" s="7"/>
      <c r="O635" s="7"/>
      <c r="P635" s="8"/>
      <c r="Q635" s="17"/>
      <c r="R635" s="7"/>
      <c r="S635" s="7"/>
      <c r="T635" s="9"/>
      <c r="W635" s="201"/>
      <c r="X635" s="201"/>
      <c r="Y635" s="202" t="str">
        <f t="shared" si="16"/>
        <v/>
      </c>
      <c r="Z635" s="201"/>
      <c r="AA635" s="201"/>
    </row>
    <row r="636" spans="2:27" s="2" customFormat="1" ht="13.5" customHeight="1" x14ac:dyDescent="0.15">
      <c r="B636" s="15"/>
      <c r="C636" s="31"/>
      <c r="D636" s="31"/>
      <c r="E636" s="32"/>
      <c r="F636" s="33"/>
      <c r="G636" s="34"/>
      <c r="H636" s="35"/>
      <c r="I636" s="41"/>
      <c r="J636" s="1"/>
      <c r="L636" s="3"/>
      <c r="M636" s="3"/>
      <c r="N636" s="3"/>
      <c r="O636" s="3"/>
      <c r="P636" s="4"/>
      <c r="Q636" s="49"/>
      <c r="R636" s="3"/>
      <c r="S636" s="3"/>
      <c r="T636" s="6"/>
      <c r="W636" s="199"/>
      <c r="X636" s="199"/>
      <c r="Y636" s="200"/>
      <c r="Z636" s="199"/>
      <c r="AA636" s="199"/>
    </row>
    <row r="637" spans="2:27" s="2" customFormat="1" ht="13.5" customHeight="1" x14ac:dyDescent="0.15">
      <c r="B637" s="16"/>
      <c r="C637" s="36"/>
      <c r="D637" s="36"/>
      <c r="E637" s="37"/>
      <c r="F637" s="38"/>
      <c r="G637" s="39" t="str">
        <f>IF(F637="","",IF(X637="","",IF(E637=1,"",W637*Y637)))</f>
        <v/>
      </c>
      <c r="H637" s="40" t="str">
        <f>IF(F637="","",IF(X637="","",IF(E637=1,W637*Y637,G637*E637)))</f>
        <v/>
      </c>
      <c r="I637" s="42" t="str">
        <f>IF(F637="","",IF(X637=1,"積算実務ﾏﾆｭｱﾙ機械P."&amp;AA637,IF(X637=2,Z637&amp;AA637,IF(X637=3,"別紙明細-"&amp;AA637,""))))</f>
        <v/>
      </c>
      <c r="J637" s="1"/>
      <c r="L637" s="7"/>
      <c r="M637" s="7"/>
      <c r="N637" s="7"/>
      <c r="O637" s="7"/>
      <c r="P637" s="8"/>
      <c r="Q637" s="17"/>
      <c r="R637" s="7"/>
      <c r="S637" s="7"/>
      <c r="T637" s="9"/>
      <c r="W637" s="201"/>
      <c r="X637" s="201"/>
      <c r="Y637" s="202" t="str">
        <f t="shared" si="16"/>
        <v/>
      </c>
      <c r="Z637" s="201"/>
      <c r="AA637" s="201"/>
    </row>
    <row r="638" spans="2:27" s="2" customFormat="1" ht="13.5" customHeight="1" x14ac:dyDescent="0.15">
      <c r="B638" s="15"/>
      <c r="C638" s="31"/>
      <c r="D638" s="31"/>
      <c r="E638" s="32"/>
      <c r="F638" s="33"/>
      <c r="G638" s="34"/>
      <c r="H638" s="35"/>
      <c r="I638" s="41"/>
      <c r="J638" s="1"/>
      <c r="L638" s="3"/>
      <c r="M638" s="3"/>
      <c r="N638" s="3"/>
      <c r="O638" s="3"/>
      <c r="P638" s="4"/>
      <c r="Q638" s="49"/>
      <c r="R638" s="3"/>
      <c r="S638" s="3"/>
      <c r="T638" s="6"/>
      <c r="W638" s="199"/>
      <c r="X638" s="199"/>
      <c r="Y638" s="200"/>
      <c r="Z638" s="199"/>
      <c r="AA638" s="199"/>
    </row>
    <row r="639" spans="2:27" s="2" customFormat="1" ht="13.5" customHeight="1" x14ac:dyDescent="0.15">
      <c r="B639" s="16"/>
      <c r="C639" s="36"/>
      <c r="D639" s="36"/>
      <c r="E639" s="37"/>
      <c r="F639" s="38"/>
      <c r="G639" s="39" t="str">
        <f>IF(F639="","",IF(X639="","",IF(E639=1,"",W639*Y639)))</f>
        <v/>
      </c>
      <c r="H639" s="40" t="str">
        <f>IF(F639="","",IF(X639="","",IF(E639=1,W639*Y639,G639*E639)))</f>
        <v/>
      </c>
      <c r="I639" s="42" t="str">
        <f>IF(F639="","",IF(X639=1,"積算実務ﾏﾆｭｱﾙ機械P."&amp;AA639,IF(X639=2,Z639&amp;AA639,IF(X639=3,"別紙明細-"&amp;AA639,""))))</f>
        <v/>
      </c>
      <c r="J639" s="1"/>
      <c r="L639" s="7"/>
      <c r="M639" s="7"/>
      <c r="N639" s="7"/>
      <c r="O639" s="7"/>
      <c r="P639" s="8"/>
      <c r="Q639" s="17"/>
      <c r="R639" s="7"/>
      <c r="S639" s="7"/>
      <c r="T639" s="9"/>
      <c r="W639" s="201"/>
      <c r="X639" s="201"/>
      <c r="Y639" s="202" t="str">
        <f t="shared" si="16"/>
        <v/>
      </c>
      <c r="Z639" s="201"/>
      <c r="AA639" s="201"/>
    </row>
    <row r="640" spans="2:27" s="2" customFormat="1" ht="13.5" customHeight="1" x14ac:dyDescent="0.15">
      <c r="B640" s="15"/>
      <c r="C640" s="31"/>
      <c r="D640" s="31"/>
      <c r="E640" s="32"/>
      <c r="F640" s="33"/>
      <c r="G640" s="34"/>
      <c r="H640" s="35"/>
      <c r="I640" s="41"/>
      <c r="J640" s="1"/>
      <c r="L640" s="3"/>
      <c r="M640" s="3"/>
      <c r="N640" s="3"/>
      <c r="O640" s="3"/>
      <c r="P640" s="4"/>
      <c r="Q640" s="49"/>
      <c r="R640" s="3"/>
      <c r="S640" s="3"/>
      <c r="T640" s="6"/>
      <c r="W640" s="199"/>
      <c r="X640" s="199"/>
      <c r="Y640" s="200"/>
      <c r="Z640" s="199"/>
      <c r="AA640" s="199"/>
    </row>
    <row r="641" spans="2:27" s="2" customFormat="1" ht="13.5" customHeight="1" x14ac:dyDescent="0.15">
      <c r="B641" s="16"/>
      <c r="C641" s="36"/>
      <c r="D641" s="36"/>
      <c r="E641" s="37"/>
      <c r="F641" s="38"/>
      <c r="G641" s="39" t="str">
        <f>IF(F641="","",IF(X641="","",IF(E641=1,"",W641*Y641)))</f>
        <v/>
      </c>
      <c r="H641" s="40" t="str">
        <f>IF(F641="","",IF(X641="","",IF(E641=1,W641*Y641,G641*E641)))</f>
        <v/>
      </c>
      <c r="I641" s="42" t="str">
        <f>IF(F641="","",IF(X641=1,"積算実務ﾏﾆｭｱﾙ機械P."&amp;AA641,IF(X641=2,Z641&amp;AA641,IF(X641=3,"別紙明細-"&amp;AA641,""))))</f>
        <v/>
      </c>
      <c r="J641" s="1"/>
      <c r="L641" s="7"/>
      <c r="M641" s="7"/>
      <c r="N641" s="7"/>
      <c r="O641" s="7"/>
      <c r="P641" s="8"/>
      <c r="Q641" s="17"/>
      <c r="R641" s="7"/>
      <c r="S641" s="7"/>
      <c r="T641" s="9"/>
      <c r="W641" s="201"/>
      <c r="X641" s="201"/>
      <c r="Y641" s="202" t="str">
        <f t="shared" si="16"/>
        <v/>
      </c>
      <c r="Z641" s="201"/>
      <c r="AA641" s="201"/>
    </row>
    <row r="642" spans="2:27" s="2" customFormat="1" ht="13.5" customHeight="1" x14ac:dyDescent="0.15">
      <c r="B642" s="15"/>
      <c r="C642" s="31"/>
      <c r="D642" s="31"/>
      <c r="E642" s="32"/>
      <c r="F642" s="33"/>
      <c r="G642" s="34"/>
      <c r="H642" s="35"/>
      <c r="I642" s="41"/>
      <c r="J642" s="1"/>
      <c r="L642" s="3"/>
      <c r="M642" s="3"/>
      <c r="N642" s="3"/>
      <c r="O642" s="3"/>
      <c r="P642" s="4"/>
      <c r="Q642" s="49"/>
      <c r="R642" s="3"/>
      <c r="S642" s="3"/>
      <c r="T642" s="6"/>
      <c r="W642" s="199"/>
      <c r="X642" s="199"/>
      <c r="Y642" s="200"/>
      <c r="Z642" s="199"/>
      <c r="AA642" s="199"/>
    </row>
    <row r="643" spans="2:27" s="2" customFormat="1" ht="13.5" customHeight="1" x14ac:dyDescent="0.15">
      <c r="B643" s="16"/>
      <c r="C643" s="36"/>
      <c r="D643" s="36"/>
      <c r="E643" s="37"/>
      <c r="F643" s="38"/>
      <c r="G643" s="39" t="str">
        <f>IF(F643="","",IF(X643="","",IF(E643=1,"",W643*Y643)))</f>
        <v/>
      </c>
      <c r="H643" s="40" t="str">
        <f>IF(F643="","",IF(X643="","",IF(E643=1,W643*Y643,G643*E643)))</f>
        <v/>
      </c>
      <c r="I643" s="42" t="str">
        <f>IF(F643="","",IF(X643=1,"積算実務ﾏﾆｭｱﾙ機械P."&amp;AA643,IF(X643=2,Z643&amp;AA643,IF(X643=3,"別紙明細-"&amp;AA643,""))))</f>
        <v/>
      </c>
      <c r="J643" s="1"/>
      <c r="L643" s="7"/>
      <c r="M643" s="7"/>
      <c r="N643" s="7"/>
      <c r="O643" s="7"/>
      <c r="P643" s="8"/>
      <c r="Q643" s="17"/>
      <c r="R643" s="7"/>
      <c r="S643" s="7"/>
      <c r="T643" s="9"/>
      <c r="W643" s="201"/>
      <c r="X643" s="201"/>
      <c r="Y643" s="202" t="str">
        <f t="shared" si="16"/>
        <v/>
      </c>
      <c r="Z643" s="201"/>
      <c r="AA643" s="201"/>
    </row>
    <row r="644" spans="2:27" s="2" customFormat="1" ht="13.5" customHeight="1" x14ac:dyDescent="0.15">
      <c r="B644" s="15"/>
      <c r="C644" s="31"/>
      <c r="D644" s="31"/>
      <c r="E644" s="32"/>
      <c r="F644" s="33"/>
      <c r="G644" s="34"/>
      <c r="H644" s="35"/>
      <c r="I644" s="41"/>
      <c r="J644" s="1"/>
      <c r="L644" s="3"/>
      <c r="M644" s="3"/>
      <c r="N644" s="3"/>
      <c r="O644" s="3"/>
      <c r="P644" s="4"/>
      <c r="Q644" s="49"/>
      <c r="R644" s="3"/>
      <c r="S644" s="3"/>
      <c r="T644" s="6"/>
      <c r="W644" s="199"/>
      <c r="X644" s="199"/>
      <c r="Y644" s="200"/>
      <c r="Z644" s="199"/>
      <c r="AA644" s="199"/>
    </row>
    <row r="645" spans="2:27" s="2" customFormat="1" ht="13.5" customHeight="1" x14ac:dyDescent="0.15">
      <c r="B645" s="16"/>
      <c r="C645" s="36"/>
      <c r="D645" s="36"/>
      <c r="E645" s="37"/>
      <c r="F645" s="38"/>
      <c r="G645" s="39" t="str">
        <f>IF(F645="","",IF(X645="","",IF(E645=1,"",W645*Y645)))</f>
        <v/>
      </c>
      <c r="H645" s="40" t="str">
        <f>IF(F645="","",IF(X645="","",IF(E645=1,W645*Y645,G645*E645)))</f>
        <v/>
      </c>
      <c r="I645" s="42" t="str">
        <f>IF(F645="","",IF(X645=1,"積算実務ﾏﾆｭｱﾙ機械P."&amp;AA645,IF(X645=2,Z645&amp;AA645,IF(X645=3,"別紙明細-"&amp;AA645,""))))</f>
        <v/>
      </c>
      <c r="J645" s="1"/>
      <c r="L645" s="7"/>
      <c r="M645" s="7"/>
      <c r="N645" s="7"/>
      <c r="O645" s="7"/>
      <c r="P645" s="8"/>
      <c r="Q645" s="17"/>
      <c r="R645" s="7"/>
      <c r="S645" s="7"/>
      <c r="T645" s="9"/>
      <c r="W645" s="201"/>
      <c r="X645" s="201"/>
      <c r="Y645" s="202" t="str">
        <f t="shared" si="16"/>
        <v/>
      </c>
      <c r="Z645" s="201"/>
      <c r="AA645" s="201"/>
    </row>
    <row r="646" spans="2:27" s="2" customFormat="1" ht="13.5" customHeight="1" x14ac:dyDescent="0.15">
      <c r="B646" s="15"/>
      <c r="C646" s="31"/>
      <c r="D646" s="31"/>
      <c r="E646" s="32"/>
      <c r="F646" s="33"/>
      <c r="G646" s="34"/>
      <c r="H646" s="35"/>
      <c r="I646" s="41"/>
      <c r="J646" s="1"/>
      <c r="L646" s="3"/>
      <c r="M646" s="3"/>
      <c r="N646" s="3"/>
      <c r="O646" s="3"/>
      <c r="P646" s="4"/>
      <c r="Q646" s="49"/>
      <c r="R646" s="3"/>
      <c r="S646" s="3"/>
      <c r="T646" s="6"/>
      <c r="W646" s="199"/>
      <c r="X646" s="199"/>
      <c r="Y646" s="200"/>
      <c r="Z646" s="199"/>
      <c r="AA646" s="199"/>
    </row>
    <row r="647" spans="2:27" s="2" customFormat="1" ht="13.5" customHeight="1" x14ac:dyDescent="0.15">
      <c r="B647" s="16"/>
      <c r="C647" s="36"/>
      <c r="D647" s="36"/>
      <c r="E647" s="37"/>
      <c r="F647" s="38"/>
      <c r="G647" s="39" t="str">
        <f>IF(F647="","",IF(X647="","",IF(E647=1,"",W647*Y647)))</f>
        <v/>
      </c>
      <c r="H647" s="40" t="str">
        <f>IF(F647="","",IF(X647="","",IF(E647=1,W647*Y647,G647*E647)))</f>
        <v/>
      </c>
      <c r="I647" s="42" t="str">
        <f>IF(F647="","",IF(X647=1,"積算実務ﾏﾆｭｱﾙ機械P."&amp;AA647,IF(X647=2,Z647&amp;AA647,IF(X647=3,"別紙明細-"&amp;AA647,""))))</f>
        <v/>
      </c>
      <c r="J647" s="1"/>
      <c r="L647" s="7"/>
      <c r="M647" s="7"/>
      <c r="N647" s="7"/>
      <c r="O647" s="7"/>
      <c r="P647" s="8"/>
      <c r="Q647" s="17"/>
      <c r="R647" s="7"/>
      <c r="S647" s="7"/>
      <c r="T647" s="9"/>
      <c r="W647" s="201"/>
      <c r="X647" s="201"/>
      <c r="Y647" s="202" t="str">
        <f t="shared" si="16"/>
        <v/>
      </c>
      <c r="Z647" s="201"/>
      <c r="AA647" s="201"/>
    </row>
    <row r="648" spans="2:27" s="2" customFormat="1" ht="13.5" customHeight="1" x14ac:dyDescent="0.15">
      <c r="B648" s="15"/>
      <c r="C648" s="31"/>
      <c r="D648" s="31"/>
      <c r="E648" s="32"/>
      <c r="F648" s="33"/>
      <c r="G648" s="34"/>
      <c r="H648" s="35"/>
      <c r="I648" s="41"/>
      <c r="J648" s="1"/>
      <c r="L648" s="3"/>
      <c r="M648" s="3"/>
      <c r="N648" s="3"/>
      <c r="O648" s="3"/>
      <c r="P648" s="4"/>
      <c r="Q648" s="49"/>
      <c r="R648" s="3"/>
      <c r="S648" s="3"/>
      <c r="T648" s="6"/>
      <c r="W648" s="199"/>
      <c r="X648" s="199"/>
      <c r="Y648" s="200"/>
      <c r="Z648" s="199"/>
      <c r="AA648" s="199"/>
    </row>
    <row r="649" spans="2:27" s="2" customFormat="1" ht="13.5" customHeight="1" x14ac:dyDescent="0.15">
      <c r="B649" s="16"/>
      <c r="C649" s="36"/>
      <c r="D649" s="36"/>
      <c r="E649" s="37"/>
      <c r="F649" s="38"/>
      <c r="G649" s="39" t="str">
        <f>IF(F649="","",IF(X649="","",IF(E649=1,"",W649*Y649)))</f>
        <v/>
      </c>
      <c r="H649" s="40" t="str">
        <f>IF(F649="","",IF(X649="","",IF(E649=1,W649*Y649,G649*E649)))</f>
        <v/>
      </c>
      <c r="I649" s="42" t="str">
        <f>IF(F649="","",IF(X649=1,"積算実務ﾏﾆｭｱﾙ機械P."&amp;AA649,IF(X649=2,Z649&amp;AA649,IF(X649=3,"別紙明細-"&amp;AA649,""))))</f>
        <v/>
      </c>
      <c r="J649" s="1"/>
      <c r="L649" s="7"/>
      <c r="M649" s="7"/>
      <c r="N649" s="7"/>
      <c r="O649" s="7"/>
      <c r="P649" s="8"/>
      <c r="Q649" s="17"/>
      <c r="R649" s="7"/>
      <c r="S649" s="7"/>
      <c r="T649" s="9"/>
      <c r="W649" s="201"/>
      <c r="X649" s="201"/>
      <c r="Y649" s="202" t="str">
        <f t="shared" si="16"/>
        <v/>
      </c>
      <c r="Z649" s="201"/>
      <c r="AA649" s="201"/>
    </row>
    <row r="650" spans="2:27" s="2" customFormat="1" ht="13.5" customHeight="1" x14ac:dyDescent="0.15">
      <c r="B650" s="15"/>
      <c r="C650" s="31"/>
      <c r="D650" s="31"/>
      <c r="E650" s="32"/>
      <c r="F650" s="33"/>
      <c r="G650" s="34"/>
      <c r="H650" s="35"/>
      <c r="I650" s="41"/>
      <c r="J650" s="1"/>
      <c r="L650" s="3"/>
      <c r="M650" s="3"/>
      <c r="N650" s="3"/>
      <c r="O650" s="3"/>
      <c r="P650" s="4"/>
      <c r="Q650" s="49"/>
      <c r="R650" s="3"/>
      <c r="S650" s="3"/>
      <c r="T650" s="6"/>
      <c r="W650" s="199"/>
      <c r="X650" s="199"/>
      <c r="Y650" s="200"/>
      <c r="Z650" s="199"/>
      <c r="AA650" s="199"/>
    </row>
    <row r="651" spans="2:27" s="2" customFormat="1" ht="13.5" customHeight="1" x14ac:dyDescent="0.15">
      <c r="B651" s="16"/>
      <c r="C651" s="36"/>
      <c r="D651" s="36"/>
      <c r="E651" s="37"/>
      <c r="F651" s="38"/>
      <c r="G651" s="39" t="str">
        <f>IF(F651="","",IF(X651="","",IF(E651=1,"",W651*Y651)))</f>
        <v/>
      </c>
      <c r="H651" s="40" t="str">
        <f>IF(F651="","",IF(X651="","",IF(E651=1,W651*Y651,G651*E651)))</f>
        <v/>
      </c>
      <c r="I651" s="42" t="str">
        <f>IF(F651="","",IF(X651=1,"積算実務ﾏﾆｭｱﾙ機械P."&amp;AA651,IF(X651=2,Z651&amp;AA651,IF(X651=3,"別紙明細-"&amp;AA651,""))))</f>
        <v/>
      </c>
      <c r="J651" s="1"/>
      <c r="L651" s="7"/>
      <c r="M651" s="7"/>
      <c r="N651" s="7"/>
      <c r="O651" s="7"/>
      <c r="P651" s="8"/>
      <c r="Q651" s="17"/>
      <c r="R651" s="7"/>
      <c r="S651" s="7"/>
      <c r="T651" s="9"/>
      <c r="W651" s="201"/>
      <c r="X651" s="201"/>
      <c r="Y651" s="202" t="str">
        <f t="shared" si="16"/>
        <v/>
      </c>
      <c r="Z651" s="201"/>
      <c r="AA651" s="201"/>
    </row>
    <row r="652" spans="2:27" s="2" customFormat="1" ht="13.5" customHeight="1" x14ac:dyDescent="0.15">
      <c r="B652" s="15"/>
      <c r="C652" s="31"/>
      <c r="D652" s="31"/>
      <c r="E652" s="32"/>
      <c r="F652" s="33"/>
      <c r="G652" s="34"/>
      <c r="H652" s="35"/>
      <c r="I652" s="41"/>
      <c r="J652" s="1"/>
      <c r="L652" s="3"/>
      <c r="M652" s="3"/>
      <c r="N652" s="3"/>
      <c r="O652" s="3"/>
      <c r="P652" s="4"/>
      <c r="Q652" s="49"/>
      <c r="R652" s="3"/>
      <c r="S652" s="3"/>
      <c r="T652" s="6"/>
      <c r="W652" s="199"/>
      <c r="X652" s="199"/>
      <c r="Y652" s="200"/>
      <c r="Z652" s="199"/>
      <c r="AA652" s="199"/>
    </row>
    <row r="653" spans="2:27" s="2" customFormat="1" ht="13.5" customHeight="1" x14ac:dyDescent="0.15">
      <c r="B653" s="16"/>
      <c r="C653" s="36"/>
      <c r="D653" s="36"/>
      <c r="E653" s="37"/>
      <c r="F653" s="38"/>
      <c r="G653" s="39" t="str">
        <f>IF(F653="","",IF(X653="","",IF(E653=1,"",W653*Y653)))</f>
        <v/>
      </c>
      <c r="H653" s="40" t="str">
        <f>IF(F653="","",IF(X653="","",IF(E653=1,W653*Y653,G653*E653)))</f>
        <v/>
      </c>
      <c r="I653" s="42" t="str">
        <f>IF(F653="","",IF(X653=1,"積算実務ﾏﾆｭｱﾙ機械P."&amp;AA653,IF(X653=2,Z653&amp;AA653,IF(X653=3,"別紙明細-"&amp;AA653,""))))</f>
        <v/>
      </c>
      <c r="J653" s="1"/>
      <c r="L653" s="7"/>
      <c r="M653" s="7"/>
      <c r="N653" s="7"/>
      <c r="O653" s="7"/>
      <c r="P653" s="8"/>
      <c r="Q653" s="17"/>
      <c r="R653" s="7"/>
      <c r="S653" s="7"/>
      <c r="T653" s="9"/>
      <c r="W653" s="201"/>
      <c r="X653" s="201"/>
      <c r="Y653" s="202" t="str">
        <f t="shared" si="16"/>
        <v/>
      </c>
      <c r="Z653" s="201"/>
      <c r="AA653" s="201"/>
    </row>
    <row r="654" spans="2:27" s="2" customFormat="1" ht="13.5" customHeight="1" x14ac:dyDescent="0.15">
      <c r="B654" s="15"/>
      <c r="C654" s="31"/>
      <c r="D654" s="31"/>
      <c r="E654" s="32"/>
      <c r="F654" s="33"/>
      <c r="G654" s="34"/>
      <c r="H654" s="35"/>
      <c r="I654" s="41"/>
      <c r="J654" s="1"/>
      <c r="L654" s="3"/>
      <c r="M654" s="3"/>
      <c r="N654" s="3"/>
      <c r="O654" s="3"/>
      <c r="P654" s="4"/>
      <c r="Q654" s="49"/>
      <c r="R654" s="3"/>
      <c r="S654" s="3"/>
      <c r="T654" s="6"/>
      <c r="W654" s="199"/>
      <c r="X654" s="199"/>
      <c r="Y654" s="200"/>
      <c r="Z654" s="199"/>
      <c r="AA654" s="199"/>
    </row>
    <row r="655" spans="2:27" s="2" customFormat="1" ht="13.5" customHeight="1" x14ac:dyDescent="0.15">
      <c r="B655" s="16"/>
      <c r="C655" s="36"/>
      <c r="D655" s="36"/>
      <c r="E655" s="37"/>
      <c r="F655" s="38"/>
      <c r="G655" s="39" t="str">
        <f>IF(F655="","",IF(X655="","",IF(E655=1,"",W655*Y655)))</f>
        <v/>
      </c>
      <c r="H655" s="40" t="str">
        <f>IF(F655="","",IF(X655="","",IF(E655=1,W655*Y655,G655*E655)))</f>
        <v/>
      </c>
      <c r="I655" s="42" t="str">
        <f>IF(F655="","",IF(X655=1,"積算実務ﾏﾆｭｱﾙ機械P."&amp;AA655,IF(X655=2,Z655&amp;AA655,IF(X655=3,"別紙明細-"&amp;AA655,""))))</f>
        <v/>
      </c>
      <c r="J655" s="1"/>
      <c r="L655" s="7"/>
      <c r="M655" s="7"/>
      <c r="N655" s="7"/>
      <c r="O655" s="7"/>
      <c r="P655" s="8"/>
      <c r="Q655" s="17"/>
      <c r="R655" s="7"/>
      <c r="S655" s="7"/>
      <c r="T655" s="9"/>
      <c r="W655" s="201"/>
      <c r="X655" s="201"/>
      <c r="Y655" s="202" t="str">
        <f t="shared" si="16"/>
        <v/>
      </c>
      <c r="Z655" s="201"/>
      <c r="AA655" s="201"/>
    </row>
    <row r="656" spans="2:27" s="2" customFormat="1" ht="13.5" customHeight="1" x14ac:dyDescent="0.15">
      <c r="B656" s="15"/>
      <c r="C656" s="31"/>
      <c r="D656" s="31"/>
      <c r="E656" s="32"/>
      <c r="F656" s="33"/>
      <c r="G656" s="34"/>
      <c r="H656" s="35"/>
      <c r="I656" s="41"/>
      <c r="J656" s="1"/>
      <c r="L656" s="3"/>
      <c r="M656" s="3"/>
      <c r="N656" s="3"/>
      <c r="O656" s="3"/>
      <c r="P656" s="4"/>
      <c r="Q656" s="49"/>
      <c r="R656" s="3"/>
      <c r="S656" s="3"/>
      <c r="T656" s="6"/>
      <c r="W656" s="199"/>
      <c r="X656" s="199"/>
      <c r="Y656" s="200"/>
      <c r="Z656" s="199"/>
      <c r="AA656" s="199"/>
    </row>
    <row r="657" spans="2:27" s="2" customFormat="1" ht="13.5" customHeight="1" x14ac:dyDescent="0.15">
      <c r="B657" s="16"/>
      <c r="C657" s="36"/>
      <c r="D657" s="36"/>
      <c r="E657" s="37"/>
      <c r="F657" s="38"/>
      <c r="G657" s="39" t="str">
        <f>IF(F657="","",IF(X657="","",IF(E657=1,"",W657*Y657)))</f>
        <v/>
      </c>
      <c r="H657" s="40" t="str">
        <f>IF(F657="","",IF(X657="","",IF(E657=1,W657*Y657,G657*E657)))</f>
        <v/>
      </c>
      <c r="I657" s="42" t="str">
        <f>IF(F657="","",IF(X657=1,"積算実務ﾏﾆｭｱﾙ機械P."&amp;AA657,IF(X657=2,Z657&amp;AA657,IF(X657=3,"別紙明細-"&amp;AA657,""))))</f>
        <v/>
      </c>
      <c r="J657" s="1"/>
      <c r="L657" s="7"/>
      <c r="M657" s="7"/>
      <c r="N657" s="7"/>
      <c r="O657" s="7"/>
      <c r="P657" s="8"/>
      <c r="Q657" s="17"/>
      <c r="R657" s="7"/>
      <c r="S657" s="7"/>
      <c r="T657" s="9"/>
      <c r="W657" s="201"/>
      <c r="X657" s="201"/>
      <c r="Y657" s="202" t="str">
        <f t="shared" si="16"/>
        <v/>
      </c>
      <c r="Z657" s="201"/>
      <c r="AA657" s="201"/>
    </row>
    <row r="658" spans="2:27" s="2" customFormat="1" ht="13.5" customHeight="1" x14ac:dyDescent="0.15">
      <c r="B658" s="15"/>
      <c r="C658" s="31"/>
      <c r="D658" s="31"/>
      <c r="E658" s="32"/>
      <c r="F658" s="33"/>
      <c r="G658" s="34"/>
      <c r="H658" s="35"/>
      <c r="I658" s="41"/>
      <c r="J658" s="1"/>
      <c r="L658" s="3"/>
      <c r="M658" s="3"/>
      <c r="N658" s="3"/>
      <c r="O658" s="3"/>
      <c r="P658" s="4"/>
      <c r="Q658" s="49"/>
      <c r="R658" s="3"/>
      <c r="S658" s="3"/>
      <c r="T658" s="6"/>
      <c r="W658" s="199"/>
      <c r="X658" s="199"/>
      <c r="Y658" s="200"/>
      <c r="Z658" s="199"/>
      <c r="AA658" s="199"/>
    </row>
    <row r="659" spans="2:27" s="2" customFormat="1" ht="13.5" customHeight="1" x14ac:dyDescent="0.15">
      <c r="B659" s="16"/>
      <c r="C659" s="36"/>
      <c r="D659" s="36"/>
      <c r="E659" s="37"/>
      <c r="F659" s="38"/>
      <c r="G659" s="39" t="str">
        <f>IF(F659="","",IF(X659="","",IF(E659=1,"",W659*Y659)))</f>
        <v/>
      </c>
      <c r="H659" s="40" t="str">
        <f>IF(F659="","",IF(X659="","",IF(E659=1,W659*Y659,G659*E659)))</f>
        <v/>
      </c>
      <c r="I659" s="42" t="str">
        <f>IF(F659="","",IF(X659=1,"積算実務ﾏﾆｭｱﾙ機械P."&amp;AA659,IF(X659=2,Z659&amp;AA659,IF(X659=3,"別紙明細-"&amp;AA659,""))))</f>
        <v/>
      </c>
      <c r="J659" s="1"/>
      <c r="L659" s="7"/>
      <c r="M659" s="7"/>
      <c r="N659" s="7"/>
      <c r="O659" s="7"/>
      <c r="P659" s="8"/>
      <c r="Q659" s="17"/>
      <c r="R659" s="7"/>
      <c r="S659" s="7"/>
      <c r="T659" s="9"/>
      <c r="W659" s="201"/>
      <c r="X659" s="201"/>
      <c r="Y659" s="202" t="str">
        <f t="shared" ref="Y659:Y681" si="17">IF(X659="","",1)</f>
        <v/>
      </c>
      <c r="Z659" s="201"/>
      <c r="AA659" s="201"/>
    </row>
    <row r="660" spans="2:27" s="2" customFormat="1" ht="13.5" customHeight="1" x14ac:dyDescent="0.15">
      <c r="B660" s="15"/>
      <c r="C660" s="31"/>
      <c r="D660" s="31"/>
      <c r="E660" s="32"/>
      <c r="F660" s="33"/>
      <c r="G660" s="34"/>
      <c r="H660" s="35"/>
      <c r="I660" s="41"/>
      <c r="J660" s="1"/>
      <c r="L660" s="3"/>
      <c r="M660" s="3"/>
      <c r="N660" s="3"/>
      <c r="O660" s="3"/>
      <c r="P660" s="4"/>
      <c r="Q660" s="49"/>
      <c r="R660" s="3"/>
      <c r="S660" s="3"/>
      <c r="T660" s="6"/>
      <c r="W660" s="199"/>
      <c r="X660" s="199"/>
      <c r="Y660" s="200"/>
      <c r="Z660" s="199"/>
      <c r="AA660" s="199"/>
    </row>
    <row r="661" spans="2:27" s="2" customFormat="1" ht="13.5" customHeight="1" x14ac:dyDescent="0.15">
      <c r="B661" s="16"/>
      <c r="C661" s="36"/>
      <c r="D661" s="36"/>
      <c r="E661" s="37"/>
      <c r="F661" s="38"/>
      <c r="G661" s="39" t="str">
        <f>IF(F661="","",IF(X661="","",IF(E661=1,"",W661*Y661)))</f>
        <v/>
      </c>
      <c r="H661" s="40" t="str">
        <f>IF(F661="","",IF(X661="","",IF(E661=1,W661*Y661,G661*E661)))</f>
        <v/>
      </c>
      <c r="I661" s="42" t="str">
        <f>IF(F661="","",IF(X661=1,"積算実務ﾏﾆｭｱﾙ機械P."&amp;AA661,IF(X661=2,Z661&amp;AA661,IF(X661=3,"別紙明細-"&amp;AA661,""))))</f>
        <v/>
      </c>
      <c r="J661" s="1"/>
      <c r="L661" s="7"/>
      <c r="M661" s="7"/>
      <c r="N661" s="7"/>
      <c r="O661" s="7"/>
      <c r="P661" s="8"/>
      <c r="Q661" s="17"/>
      <c r="R661" s="7"/>
      <c r="S661" s="7"/>
      <c r="T661" s="9"/>
      <c r="W661" s="201"/>
      <c r="X661" s="201"/>
      <c r="Y661" s="202" t="str">
        <f t="shared" si="17"/>
        <v/>
      </c>
      <c r="Z661" s="201"/>
      <c r="AA661" s="201"/>
    </row>
    <row r="662" spans="2:27" s="2" customFormat="1" ht="13.5" customHeight="1" x14ac:dyDescent="0.15">
      <c r="B662" s="15"/>
      <c r="C662" s="31"/>
      <c r="D662" s="31"/>
      <c r="E662" s="32"/>
      <c r="F662" s="33"/>
      <c r="G662" s="34"/>
      <c r="H662" s="35"/>
      <c r="I662" s="41"/>
      <c r="J662" s="1"/>
      <c r="L662" s="3"/>
      <c r="M662" s="3"/>
      <c r="N662" s="3"/>
      <c r="O662" s="3"/>
      <c r="P662" s="4"/>
      <c r="Q662" s="49"/>
      <c r="R662" s="3"/>
      <c r="S662" s="3"/>
      <c r="T662" s="6"/>
      <c r="W662" s="199"/>
      <c r="X662" s="199"/>
      <c r="Y662" s="200"/>
      <c r="Z662" s="199"/>
      <c r="AA662" s="199"/>
    </row>
    <row r="663" spans="2:27" s="2" customFormat="1" ht="13.5" customHeight="1" x14ac:dyDescent="0.15">
      <c r="B663" s="16"/>
      <c r="C663" s="36"/>
      <c r="D663" s="36"/>
      <c r="E663" s="37"/>
      <c r="F663" s="38"/>
      <c r="G663" s="39" t="str">
        <f>IF(F663="","",IF(X663="","",IF(E663=1,"",W663*Y663)))</f>
        <v/>
      </c>
      <c r="H663" s="40" t="str">
        <f>IF(F663="","",IF(X663="","",IF(E663=1,W663*Y663,G663*E663)))</f>
        <v/>
      </c>
      <c r="I663" s="42" t="str">
        <f>IF(F663="","",IF(X663=1,"積算実務ﾏﾆｭｱﾙ機械P."&amp;AA663,IF(X663=2,Z663&amp;AA663,IF(X663=3,"別紙明細-"&amp;AA663,""))))</f>
        <v/>
      </c>
      <c r="J663" s="1"/>
      <c r="L663" s="7"/>
      <c r="M663" s="7"/>
      <c r="N663" s="7"/>
      <c r="O663" s="7"/>
      <c r="P663" s="8"/>
      <c r="Q663" s="17"/>
      <c r="R663" s="7"/>
      <c r="S663" s="7"/>
      <c r="T663" s="9"/>
      <c r="W663" s="201"/>
      <c r="X663" s="201"/>
      <c r="Y663" s="202" t="str">
        <f t="shared" si="17"/>
        <v/>
      </c>
      <c r="Z663" s="201"/>
      <c r="AA663" s="201"/>
    </row>
    <row r="664" spans="2:27" s="2" customFormat="1" ht="13.5" customHeight="1" x14ac:dyDescent="0.15">
      <c r="B664" s="15"/>
      <c r="C664" s="31"/>
      <c r="D664" s="31"/>
      <c r="E664" s="32"/>
      <c r="F664" s="33"/>
      <c r="G664" s="34"/>
      <c r="H664" s="35"/>
      <c r="I664" s="41"/>
      <c r="J664" s="1"/>
      <c r="L664" s="3"/>
      <c r="M664" s="3"/>
      <c r="N664" s="3"/>
      <c r="O664" s="3"/>
      <c r="P664" s="4"/>
      <c r="Q664" s="49"/>
      <c r="R664" s="3"/>
      <c r="S664" s="3"/>
      <c r="T664" s="6"/>
      <c r="W664" s="199"/>
      <c r="X664" s="199"/>
      <c r="Y664" s="200"/>
      <c r="Z664" s="199"/>
      <c r="AA664" s="199"/>
    </row>
    <row r="665" spans="2:27" s="2" customFormat="1" ht="13.5" customHeight="1" x14ac:dyDescent="0.15">
      <c r="B665" s="16"/>
      <c r="C665" s="36"/>
      <c r="D665" s="36"/>
      <c r="E665" s="37"/>
      <c r="F665" s="38"/>
      <c r="G665" s="39" t="str">
        <f>IF(F665="","",IF(X665="","",IF(E665=1,"",W665*Y665)))</f>
        <v/>
      </c>
      <c r="H665" s="40" t="str">
        <f>IF(F665="","",IF(X665="","",IF(E665=1,W665*Y665,G665*E665)))</f>
        <v/>
      </c>
      <c r="I665" s="42" t="str">
        <f>IF(F665="","",IF(X665=1,"積算実務ﾏﾆｭｱﾙ機械P."&amp;AA665,IF(X665=2,Z665&amp;AA665,IF(X665=3,"別紙明細-"&amp;AA665,""))))</f>
        <v/>
      </c>
      <c r="J665" s="1"/>
      <c r="L665" s="7"/>
      <c r="M665" s="7"/>
      <c r="N665" s="7"/>
      <c r="O665" s="7"/>
      <c r="P665" s="8"/>
      <c r="Q665" s="17"/>
      <c r="R665" s="7"/>
      <c r="S665" s="7"/>
      <c r="T665" s="9"/>
      <c r="W665" s="201"/>
      <c r="X665" s="201"/>
      <c r="Y665" s="202" t="str">
        <f t="shared" si="17"/>
        <v/>
      </c>
      <c r="Z665" s="201"/>
      <c r="AA665" s="201"/>
    </row>
    <row r="666" spans="2:27" s="2" customFormat="1" ht="13.5" customHeight="1" x14ac:dyDescent="0.15">
      <c r="B666" s="15"/>
      <c r="C666" s="31"/>
      <c r="D666" s="31"/>
      <c r="E666" s="32"/>
      <c r="F666" s="33"/>
      <c r="G666" s="34"/>
      <c r="H666" s="35"/>
      <c r="I666" s="41"/>
      <c r="J666" s="1"/>
      <c r="L666" s="3"/>
      <c r="M666" s="3"/>
      <c r="N666" s="3"/>
      <c r="O666" s="3"/>
      <c r="P666" s="4"/>
      <c r="Q666" s="49"/>
      <c r="R666" s="3"/>
      <c r="S666" s="3"/>
      <c r="T666" s="6"/>
      <c r="W666" s="199"/>
      <c r="X666" s="199"/>
      <c r="Y666" s="200"/>
      <c r="Z666" s="199"/>
      <c r="AA666" s="199"/>
    </row>
    <row r="667" spans="2:27" s="2" customFormat="1" ht="13.5" customHeight="1" x14ac:dyDescent="0.15">
      <c r="B667" s="16"/>
      <c r="C667" s="36"/>
      <c r="D667" s="36"/>
      <c r="E667" s="37"/>
      <c r="F667" s="38"/>
      <c r="G667" s="39" t="str">
        <f>IF(F667="","",IF(X667="","",IF(E667=1,"",W667*Y667)))</f>
        <v/>
      </c>
      <c r="H667" s="40" t="str">
        <f>IF(F667="","",IF(X667="","",IF(E667=1,W667*Y667,G667*E667)))</f>
        <v/>
      </c>
      <c r="I667" s="42" t="str">
        <f>IF(F667="","",IF(X667=1,"積算実務ﾏﾆｭｱﾙ機械P."&amp;AA667,IF(X667=2,Z667&amp;AA667,IF(X667=3,"別紙明細-"&amp;AA667,""))))</f>
        <v/>
      </c>
      <c r="J667" s="1"/>
      <c r="L667" s="7"/>
      <c r="M667" s="7"/>
      <c r="N667" s="7"/>
      <c r="O667" s="7"/>
      <c r="P667" s="8"/>
      <c r="Q667" s="17"/>
      <c r="R667" s="7"/>
      <c r="S667" s="7"/>
      <c r="T667" s="9"/>
      <c r="W667" s="201"/>
      <c r="X667" s="201"/>
      <c r="Y667" s="202" t="str">
        <f t="shared" si="17"/>
        <v/>
      </c>
      <c r="Z667" s="201"/>
      <c r="AA667" s="201"/>
    </row>
    <row r="668" spans="2:27" s="2" customFormat="1" ht="13.5" customHeight="1" x14ac:dyDescent="0.15">
      <c r="B668" s="15"/>
      <c r="C668" s="31"/>
      <c r="D668" s="31"/>
      <c r="E668" s="32"/>
      <c r="F668" s="33"/>
      <c r="G668" s="34"/>
      <c r="H668" s="35"/>
      <c r="I668" s="41"/>
      <c r="J668" s="1"/>
      <c r="L668" s="3"/>
      <c r="M668" s="3"/>
      <c r="N668" s="3"/>
      <c r="O668" s="3"/>
      <c r="P668" s="4"/>
      <c r="Q668" s="49"/>
      <c r="R668" s="3"/>
      <c r="S668" s="3"/>
      <c r="T668" s="6"/>
      <c r="W668" s="199"/>
      <c r="X668" s="199"/>
      <c r="Y668" s="200"/>
      <c r="Z668" s="199"/>
      <c r="AA668" s="199"/>
    </row>
    <row r="669" spans="2:27" s="2" customFormat="1" ht="13.5" customHeight="1" x14ac:dyDescent="0.15">
      <c r="B669" s="16"/>
      <c r="C669" s="36"/>
      <c r="D669" s="36"/>
      <c r="E669" s="37"/>
      <c r="F669" s="38"/>
      <c r="G669" s="39" t="str">
        <f>IF(F669="","",IF(X669="","",IF(E669=1,"",W669*Y669)))</f>
        <v/>
      </c>
      <c r="H669" s="40" t="str">
        <f>IF(F669="","",IF(X669="","",IF(E669=1,W669*Y669,G669*E669)))</f>
        <v/>
      </c>
      <c r="I669" s="42" t="str">
        <f>IF(F669="","",IF(X669=1,"積算実務ﾏﾆｭｱﾙ機械P."&amp;AA669,IF(X669=2,Z669&amp;AA669,IF(X669=3,"別紙明細-"&amp;AA669,""))))</f>
        <v/>
      </c>
      <c r="J669" s="1"/>
      <c r="L669" s="7"/>
      <c r="M669" s="7"/>
      <c r="N669" s="7"/>
      <c r="O669" s="7"/>
      <c r="P669" s="8"/>
      <c r="Q669" s="17"/>
      <c r="R669" s="7"/>
      <c r="S669" s="7"/>
      <c r="T669" s="9"/>
      <c r="W669" s="201"/>
      <c r="X669" s="201"/>
      <c r="Y669" s="202" t="str">
        <f t="shared" si="17"/>
        <v/>
      </c>
      <c r="Z669" s="201"/>
      <c r="AA669" s="201"/>
    </row>
    <row r="670" spans="2:27" s="2" customFormat="1" ht="13.5" customHeight="1" x14ac:dyDescent="0.15">
      <c r="B670" s="15"/>
      <c r="C670" s="31"/>
      <c r="D670" s="31"/>
      <c r="E670" s="32"/>
      <c r="F670" s="33"/>
      <c r="G670" s="34"/>
      <c r="H670" s="35"/>
      <c r="I670" s="41"/>
      <c r="J670" s="1"/>
      <c r="L670" s="3"/>
      <c r="M670" s="3"/>
      <c r="N670" s="3"/>
      <c r="O670" s="3"/>
      <c r="P670" s="4"/>
      <c r="Q670" s="49"/>
      <c r="R670" s="3"/>
      <c r="S670" s="3"/>
      <c r="T670" s="6"/>
      <c r="W670" s="199"/>
      <c r="X670" s="199"/>
      <c r="Y670" s="200"/>
      <c r="Z670" s="199"/>
      <c r="AA670" s="199"/>
    </row>
    <row r="671" spans="2:27" s="2" customFormat="1" ht="13.5" customHeight="1" x14ac:dyDescent="0.15">
      <c r="B671" s="16"/>
      <c r="C671" s="36"/>
      <c r="D671" s="36"/>
      <c r="E671" s="37"/>
      <c r="F671" s="38"/>
      <c r="G671" s="39" t="str">
        <f>IF(F671="","",IF(X671="","",IF(E671=1,"",W671*Y671)))</f>
        <v/>
      </c>
      <c r="H671" s="40" t="str">
        <f>IF(F671="","",IF(X671="","",IF(E671=1,W671*Y671,G671*E671)))</f>
        <v/>
      </c>
      <c r="I671" s="42" t="str">
        <f>IF(F671="","",IF(X671=1,"積算実務ﾏﾆｭｱﾙ機械P."&amp;AA671,IF(X671=2,Z671&amp;AA671,IF(X671=3,"別紙明細-"&amp;AA671,""))))</f>
        <v/>
      </c>
      <c r="J671" s="1"/>
      <c r="L671" s="7"/>
      <c r="M671" s="7"/>
      <c r="N671" s="7"/>
      <c r="O671" s="7"/>
      <c r="P671" s="8"/>
      <c r="Q671" s="17"/>
      <c r="R671" s="7"/>
      <c r="S671" s="7"/>
      <c r="T671" s="9"/>
      <c r="W671" s="201"/>
      <c r="X671" s="201"/>
      <c r="Y671" s="202" t="str">
        <f t="shared" si="17"/>
        <v/>
      </c>
      <c r="Z671" s="201"/>
      <c r="AA671" s="201"/>
    </row>
    <row r="672" spans="2:27" s="2" customFormat="1" ht="13.5" customHeight="1" x14ac:dyDescent="0.15">
      <c r="B672" s="15"/>
      <c r="C672" s="31"/>
      <c r="D672" s="31"/>
      <c r="E672" s="32"/>
      <c r="F672" s="33"/>
      <c r="G672" s="34"/>
      <c r="H672" s="35"/>
      <c r="I672" s="41"/>
      <c r="J672" s="1"/>
      <c r="L672" s="3"/>
      <c r="M672" s="3"/>
      <c r="N672" s="3"/>
      <c r="O672" s="3"/>
      <c r="P672" s="4"/>
      <c r="Q672" s="49"/>
      <c r="R672" s="3"/>
      <c r="S672" s="3"/>
      <c r="T672" s="6"/>
      <c r="W672" s="199"/>
      <c r="X672" s="199"/>
      <c r="Y672" s="200"/>
      <c r="Z672" s="199"/>
      <c r="AA672" s="199"/>
    </row>
    <row r="673" spans="2:27" s="2" customFormat="1" ht="13.5" customHeight="1" x14ac:dyDescent="0.15">
      <c r="B673" s="16"/>
      <c r="C673" s="36"/>
      <c r="D673" s="36"/>
      <c r="E673" s="37"/>
      <c r="F673" s="38"/>
      <c r="G673" s="39" t="str">
        <f>IF(F673="","",IF(X673="","",IF(E673=1,"",W673*Y673)))</f>
        <v/>
      </c>
      <c r="H673" s="40" t="str">
        <f>IF(F673="","",IF(X673="","",IF(E673=1,W673*Y673,G673*E673)))</f>
        <v/>
      </c>
      <c r="I673" s="42" t="str">
        <f>IF(F673="","",IF(X673=1,"積算実務ﾏﾆｭｱﾙ機械P."&amp;AA673,IF(X673=2,Z673&amp;AA673,IF(X673=3,"別紙明細-"&amp;AA673,""))))</f>
        <v/>
      </c>
      <c r="J673" s="1"/>
      <c r="L673" s="7"/>
      <c r="M673" s="7"/>
      <c r="N673" s="7"/>
      <c r="O673" s="7"/>
      <c r="P673" s="8"/>
      <c r="Q673" s="17"/>
      <c r="R673" s="7"/>
      <c r="S673" s="7"/>
      <c r="T673" s="9"/>
      <c r="W673" s="201"/>
      <c r="X673" s="201"/>
      <c r="Y673" s="202" t="str">
        <f t="shared" si="17"/>
        <v/>
      </c>
      <c r="Z673" s="201"/>
      <c r="AA673" s="201"/>
    </row>
    <row r="674" spans="2:27" s="2" customFormat="1" ht="13.5" customHeight="1" x14ac:dyDescent="0.15">
      <c r="B674" s="15"/>
      <c r="C674" s="31"/>
      <c r="D674" s="31"/>
      <c r="E674" s="32"/>
      <c r="F674" s="33"/>
      <c r="G674" s="34"/>
      <c r="H674" s="35"/>
      <c r="I674" s="41"/>
      <c r="J674" s="1"/>
      <c r="L674" s="3"/>
      <c r="M674" s="3"/>
      <c r="N674" s="3"/>
      <c r="O674" s="3"/>
      <c r="P674" s="4"/>
      <c r="Q674" s="49"/>
      <c r="R674" s="3"/>
      <c r="S674" s="3"/>
      <c r="T674" s="6"/>
      <c r="W674" s="199"/>
      <c r="X674" s="199"/>
      <c r="Y674" s="200"/>
      <c r="Z674" s="199"/>
      <c r="AA674" s="199"/>
    </row>
    <row r="675" spans="2:27" s="2" customFormat="1" ht="13.5" customHeight="1" x14ac:dyDescent="0.15">
      <c r="B675" s="16"/>
      <c r="C675" s="36"/>
      <c r="D675" s="36"/>
      <c r="E675" s="37"/>
      <c r="F675" s="38"/>
      <c r="G675" s="39" t="str">
        <f>IF(F675="","",IF(X675="","",IF(E675=1,"",W675*Y675)))</f>
        <v/>
      </c>
      <c r="H675" s="40" t="str">
        <f>IF(F675="","",IF(X675="","",IF(E675=1,W675*Y675,G675*E675)))</f>
        <v/>
      </c>
      <c r="I675" s="42" t="str">
        <f>IF(F675="","",IF(X675=1,"積算実務ﾏﾆｭｱﾙ機械P."&amp;AA675,IF(X675=2,Z675&amp;AA675,IF(X675=3,"別紙明細-"&amp;AA675,""))))</f>
        <v/>
      </c>
      <c r="J675" s="1"/>
      <c r="L675" s="7"/>
      <c r="M675" s="7"/>
      <c r="N675" s="7"/>
      <c r="O675" s="7"/>
      <c r="P675" s="8"/>
      <c r="Q675" s="17"/>
      <c r="R675" s="7"/>
      <c r="S675" s="7"/>
      <c r="T675" s="9"/>
      <c r="W675" s="201"/>
      <c r="X675" s="201"/>
      <c r="Y675" s="202" t="str">
        <f t="shared" si="17"/>
        <v/>
      </c>
      <c r="Z675" s="201"/>
      <c r="AA675" s="201"/>
    </row>
    <row r="676" spans="2:27" s="2" customFormat="1" ht="13.5" customHeight="1" x14ac:dyDescent="0.15">
      <c r="B676" s="15"/>
      <c r="C676" s="31"/>
      <c r="D676" s="31"/>
      <c r="E676" s="32"/>
      <c r="F676" s="33"/>
      <c r="G676" s="34"/>
      <c r="H676" s="35"/>
      <c r="I676" s="41"/>
      <c r="J676" s="1"/>
      <c r="L676" s="3"/>
      <c r="M676" s="3"/>
      <c r="N676" s="3"/>
      <c r="O676" s="3"/>
      <c r="P676" s="4"/>
      <c r="Q676" s="49"/>
      <c r="R676" s="3"/>
      <c r="S676" s="3"/>
      <c r="T676" s="6"/>
      <c r="W676" s="199"/>
      <c r="X676" s="199"/>
      <c r="Y676" s="200"/>
      <c r="Z676" s="199"/>
      <c r="AA676" s="199"/>
    </row>
    <row r="677" spans="2:27" s="2" customFormat="1" ht="13.5" customHeight="1" x14ac:dyDescent="0.15">
      <c r="B677" s="16"/>
      <c r="C677" s="36"/>
      <c r="D677" s="36"/>
      <c r="E677" s="37"/>
      <c r="F677" s="38"/>
      <c r="G677" s="39" t="str">
        <f>IF(F677="","",IF(X677="","",IF(E677=1,"",W677*Y677)))</f>
        <v/>
      </c>
      <c r="H677" s="40" t="str">
        <f>IF(F677="","",IF(X677="","",IF(E677=1,W677*Y677,G677*E677)))</f>
        <v/>
      </c>
      <c r="I677" s="42" t="str">
        <f>IF(F677="","",IF(X677=1,"積算実務ﾏﾆｭｱﾙ機械P."&amp;AA677,IF(X677=2,Z677&amp;AA677,IF(X677=3,"別紙明細-"&amp;AA677,""))))</f>
        <v/>
      </c>
      <c r="J677" s="1"/>
      <c r="L677" s="7"/>
      <c r="M677" s="7"/>
      <c r="N677" s="7"/>
      <c r="O677" s="7"/>
      <c r="P677" s="8"/>
      <c r="Q677" s="17"/>
      <c r="R677" s="7"/>
      <c r="S677" s="7"/>
      <c r="T677" s="9"/>
      <c r="W677" s="201"/>
      <c r="X677" s="201"/>
      <c r="Y677" s="202" t="str">
        <f t="shared" si="17"/>
        <v/>
      </c>
      <c r="Z677" s="201"/>
      <c r="AA677" s="201"/>
    </row>
    <row r="678" spans="2:27" s="2" customFormat="1" ht="13.5" customHeight="1" x14ac:dyDescent="0.15">
      <c r="B678" s="15"/>
      <c r="C678" s="31"/>
      <c r="D678" s="31"/>
      <c r="E678" s="32"/>
      <c r="F678" s="33"/>
      <c r="G678" s="34"/>
      <c r="H678" s="35"/>
      <c r="I678" s="41"/>
      <c r="J678" s="1"/>
      <c r="L678" s="3"/>
      <c r="M678" s="3"/>
      <c r="N678" s="3"/>
      <c r="O678" s="3"/>
      <c r="P678" s="4"/>
      <c r="Q678" s="49"/>
      <c r="R678" s="3"/>
      <c r="S678" s="3"/>
      <c r="T678" s="6"/>
      <c r="W678" s="199"/>
      <c r="X678" s="199"/>
      <c r="Y678" s="200"/>
      <c r="Z678" s="199"/>
      <c r="AA678" s="199"/>
    </row>
    <row r="679" spans="2:27" s="2" customFormat="1" ht="13.5" customHeight="1" x14ac:dyDescent="0.15">
      <c r="B679" s="16"/>
      <c r="C679" s="36"/>
      <c r="D679" s="36"/>
      <c r="E679" s="37"/>
      <c r="F679" s="38"/>
      <c r="G679" s="39" t="str">
        <f>IF(F679="","",IF(X679="","",IF(E679=1,"",W679*Y679)))</f>
        <v/>
      </c>
      <c r="H679" s="40" t="str">
        <f>IF(F679="","",IF(X679="","",IF(E679=1,W679*Y679,G679*E679)))</f>
        <v/>
      </c>
      <c r="I679" s="42" t="str">
        <f>IF(F679="","",IF(X679=1,"積算実務ﾏﾆｭｱﾙ機械P."&amp;AA679,IF(X679=2,Z679&amp;AA679,IF(X679=3,"別紙明細-"&amp;AA679,""))))</f>
        <v/>
      </c>
      <c r="J679" s="1"/>
      <c r="L679" s="7"/>
      <c r="M679" s="7"/>
      <c r="N679" s="7"/>
      <c r="O679" s="7"/>
      <c r="P679" s="8"/>
      <c r="Q679" s="17"/>
      <c r="R679" s="7"/>
      <c r="S679" s="7"/>
      <c r="T679" s="9"/>
      <c r="W679" s="201"/>
      <c r="X679" s="201"/>
      <c r="Y679" s="202" t="str">
        <f t="shared" si="17"/>
        <v/>
      </c>
      <c r="Z679" s="201"/>
      <c r="AA679" s="201"/>
    </row>
    <row r="680" spans="2:27" s="2" customFormat="1" ht="13.5" customHeight="1" x14ac:dyDescent="0.15">
      <c r="B680" s="15"/>
      <c r="C680" s="31"/>
      <c r="D680" s="31"/>
      <c r="E680" s="32"/>
      <c r="F680" s="33"/>
      <c r="G680" s="34"/>
      <c r="H680" s="35"/>
      <c r="I680" s="41"/>
      <c r="J680" s="1"/>
      <c r="L680" s="3"/>
      <c r="M680" s="3"/>
      <c r="N680" s="3"/>
      <c r="O680" s="3"/>
      <c r="P680" s="4"/>
      <c r="Q680" s="49"/>
      <c r="R680" s="3"/>
      <c r="S680" s="3"/>
      <c r="T680" s="6"/>
      <c r="W680" s="199"/>
      <c r="X680" s="199"/>
      <c r="Y680" s="200"/>
      <c r="Z680" s="199"/>
      <c r="AA680" s="199"/>
    </row>
    <row r="681" spans="2:27" s="2" customFormat="1" ht="13.5" customHeight="1" x14ac:dyDescent="0.15">
      <c r="B681" s="16"/>
      <c r="C681" s="36"/>
      <c r="D681" s="36"/>
      <c r="E681" s="37"/>
      <c r="F681" s="38"/>
      <c r="G681" s="39" t="str">
        <f>IF(F681="","",IF(X681="","",IF(E681=1,"",W681*Y681)))</f>
        <v/>
      </c>
      <c r="H681" s="40" t="str">
        <f>IF(F681="","",IF(X681="","",IF(E681=1,W681*Y681,G681*E681)))</f>
        <v/>
      </c>
      <c r="I681" s="42" t="str">
        <f>IF(F681="","",IF(X681=1,"積算実務ﾏﾆｭｱﾙ機械P."&amp;AA681,IF(X681=2,Z681&amp;AA681,IF(X681=3,"別紙明細-"&amp;AA681,""))))</f>
        <v/>
      </c>
      <c r="J681" s="1"/>
      <c r="L681" s="7"/>
      <c r="M681" s="7"/>
      <c r="N681" s="7"/>
      <c r="O681" s="7"/>
      <c r="P681" s="8"/>
      <c r="Q681" s="17"/>
      <c r="R681" s="7"/>
      <c r="S681" s="7"/>
      <c r="T681" s="9"/>
      <c r="W681" s="201"/>
      <c r="X681" s="201"/>
      <c r="Y681" s="202" t="str">
        <f t="shared" si="17"/>
        <v/>
      </c>
      <c r="Z681" s="201"/>
      <c r="AA681" s="201"/>
    </row>
    <row r="682" spans="2:27" s="2" customFormat="1" ht="13.5" customHeight="1" x14ac:dyDescent="0.15">
      <c r="B682" s="15"/>
      <c r="C682" s="31"/>
      <c r="D682" s="31"/>
      <c r="E682" s="32"/>
      <c r="F682" s="33"/>
      <c r="G682" s="34"/>
      <c r="H682" s="35"/>
      <c r="I682" s="41"/>
      <c r="J682" s="1"/>
      <c r="L682" s="3"/>
      <c r="M682" s="3"/>
      <c r="N682" s="3"/>
      <c r="O682" s="3"/>
      <c r="P682" s="4"/>
      <c r="Q682" s="49"/>
      <c r="R682" s="3"/>
      <c r="S682" s="3"/>
      <c r="T682" s="6"/>
    </row>
    <row r="683" spans="2:27" s="2" customFormat="1" ht="13.5" customHeight="1" x14ac:dyDescent="0.15">
      <c r="B683" s="16"/>
      <c r="C683" s="36"/>
      <c r="D683" s="36"/>
      <c r="E683" s="37"/>
      <c r="F683" s="38"/>
      <c r="G683" s="39" t="str">
        <f>IF(F683="","",IF(X683="","",IF(E683=1,"",W683*Y683)))</f>
        <v/>
      </c>
      <c r="H683" s="40" t="str">
        <f>IF(F683="","",IF(X683="","",IF(E683=1,W683*Y683,G683*E683)))</f>
        <v/>
      </c>
      <c r="I683" s="42" t="str">
        <f>IF(F683="","",IF(X683=1,"積算実務ﾏﾆｭｱﾙ機械P."&amp;AA683,IF(X683=2,Z683&amp;AA683,IF(X683=3,"別紙明細-"&amp;AA683,""))))</f>
        <v/>
      </c>
      <c r="J683" s="1"/>
      <c r="L683" s="7"/>
      <c r="M683" s="7"/>
      <c r="N683" s="7"/>
      <c r="O683" s="7"/>
      <c r="P683" s="8"/>
      <c r="Q683" s="17"/>
      <c r="R683" s="7"/>
      <c r="S683" s="7"/>
      <c r="T683" s="9"/>
    </row>
    <row r="684" spans="2:27" s="2" customFormat="1" ht="13.5" customHeight="1" x14ac:dyDescent="0.15">
      <c r="B684" s="15"/>
      <c r="C684" s="31"/>
      <c r="D684" s="31"/>
      <c r="E684" s="32"/>
      <c r="F684" s="33"/>
      <c r="G684" s="34"/>
      <c r="H684" s="35"/>
      <c r="I684" s="41"/>
      <c r="J684" s="1"/>
      <c r="L684" s="3"/>
      <c r="M684" s="3"/>
      <c r="N684" s="3"/>
      <c r="O684" s="3"/>
      <c r="P684" s="4"/>
      <c r="Q684" s="49"/>
      <c r="R684" s="3"/>
      <c r="S684" s="3"/>
      <c r="T684" s="6"/>
    </row>
    <row r="685" spans="2:27" s="2" customFormat="1" ht="13.5" customHeight="1" x14ac:dyDescent="0.15">
      <c r="B685" s="16"/>
      <c r="C685" s="36"/>
      <c r="D685" s="36"/>
      <c r="E685" s="37"/>
      <c r="F685" s="38"/>
      <c r="G685" s="39" t="str">
        <f>IF(F685="","",IF(X685="","",IF(E685=1,"",W685*Y685)))</f>
        <v/>
      </c>
      <c r="H685" s="40" t="str">
        <f>IF(F685="","",IF(X685="","",IF(E685=1,W685*Y685,G685*E685)))</f>
        <v/>
      </c>
      <c r="I685" s="42" t="str">
        <f>IF(F685="","",IF(X685=1,"積算実務ﾏﾆｭｱﾙ機械P."&amp;AA685,IF(X685=2,Z685&amp;AA685,IF(X685=3,"別紙明細-"&amp;AA685,""))))</f>
        <v/>
      </c>
      <c r="J685" s="1"/>
      <c r="L685" s="7"/>
      <c r="M685" s="7"/>
      <c r="N685" s="7"/>
      <c r="O685" s="7"/>
      <c r="P685" s="8"/>
      <c r="Q685" s="17"/>
      <c r="R685" s="7"/>
      <c r="S685" s="7"/>
      <c r="T685" s="9"/>
    </row>
    <row r="686" spans="2:27" s="2" customFormat="1" ht="13.5" customHeight="1" x14ac:dyDescent="0.15">
      <c r="B686" s="15"/>
      <c r="C686" s="31"/>
      <c r="D686" s="31"/>
      <c r="E686" s="32"/>
      <c r="F686" s="33"/>
      <c r="G686" s="34"/>
      <c r="H686" s="35"/>
      <c r="I686" s="41"/>
      <c r="J686" s="1"/>
      <c r="L686" s="3"/>
      <c r="M686" s="3"/>
      <c r="N686" s="3"/>
      <c r="O686" s="3"/>
      <c r="P686" s="4"/>
      <c r="Q686" s="49"/>
      <c r="R686" s="3"/>
      <c r="S686" s="3"/>
      <c r="T686" s="6"/>
    </row>
    <row r="687" spans="2:27" s="2" customFormat="1" ht="13.5" customHeight="1" x14ac:dyDescent="0.15">
      <c r="B687" s="16"/>
      <c r="C687" s="36"/>
      <c r="D687" s="36"/>
      <c r="E687" s="37"/>
      <c r="F687" s="38"/>
      <c r="G687" s="39" t="str">
        <f>IF(F687="","",IF(X687="","",IF(E687=1,"",W687*Y687)))</f>
        <v/>
      </c>
      <c r="H687" s="40" t="str">
        <f>IF(F687="","",IF(X687="","",IF(E687=1,W687*Y687,G687*E687)))</f>
        <v/>
      </c>
      <c r="I687" s="42" t="str">
        <f>IF(F687="","",IF(X687=1,"積算実務ﾏﾆｭｱﾙ機械P."&amp;AA687,IF(X687=2,Z687&amp;AA687,IF(X687=3,"別紙明細-"&amp;AA687,""))))</f>
        <v/>
      </c>
      <c r="J687" s="1"/>
      <c r="L687" s="7"/>
      <c r="M687" s="7"/>
      <c r="N687" s="7"/>
      <c r="O687" s="7"/>
      <c r="P687" s="8"/>
      <c r="Q687" s="17"/>
      <c r="R687" s="7"/>
      <c r="S687" s="7"/>
      <c r="T687" s="9"/>
    </row>
    <row r="688" spans="2:27" s="2" customFormat="1" ht="13.5" customHeight="1" x14ac:dyDescent="0.15">
      <c r="B688" s="15"/>
      <c r="C688" s="31"/>
      <c r="D688" s="31"/>
      <c r="E688" s="32"/>
      <c r="F688" s="33"/>
      <c r="G688" s="34"/>
      <c r="H688" s="35"/>
      <c r="I688" s="41"/>
      <c r="J688" s="1"/>
      <c r="L688" s="3"/>
      <c r="M688" s="3"/>
      <c r="N688" s="3"/>
      <c r="O688" s="3"/>
      <c r="P688" s="4"/>
      <c r="Q688" s="49"/>
      <c r="R688" s="3"/>
      <c r="S688" s="3"/>
      <c r="T688" s="6"/>
    </row>
    <row r="689" spans="2:20" s="2" customFormat="1" ht="13.5" customHeight="1" x14ac:dyDescent="0.15">
      <c r="B689" s="16"/>
      <c r="C689" s="36"/>
      <c r="D689" s="36"/>
      <c r="E689" s="37"/>
      <c r="F689" s="38"/>
      <c r="G689" s="39" t="str">
        <f>IF(F689="","",IF(X689="","",IF(E689=1,"",W689*Y689)))</f>
        <v/>
      </c>
      <c r="H689" s="40" t="str">
        <f>IF(F689="","",IF(X689="","",IF(E689=1,W689*Y689,G689*E689)))</f>
        <v/>
      </c>
      <c r="I689" s="42" t="str">
        <f>IF(F689="","",IF(X689=1,"積算実務ﾏﾆｭｱﾙ機械P."&amp;AA689,IF(X689=2,Z689&amp;AA689,IF(X689=3,"別紙明細-"&amp;AA689,""))))</f>
        <v/>
      </c>
      <c r="J689" s="1"/>
      <c r="L689" s="7"/>
      <c r="M689" s="7"/>
      <c r="N689" s="7"/>
      <c r="O689" s="7"/>
      <c r="P689" s="8"/>
      <c r="Q689" s="17"/>
      <c r="R689" s="7"/>
      <c r="S689" s="7"/>
      <c r="T689" s="9"/>
    </row>
    <row r="690" spans="2:20" s="2" customFormat="1" ht="13.5" customHeight="1" x14ac:dyDescent="0.15">
      <c r="B690" s="15"/>
      <c r="C690" s="31"/>
      <c r="D690" s="31"/>
      <c r="E690" s="32"/>
      <c r="F690" s="33"/>
      <c r="G690" s="34"/>
      <c r="H690" s="35"/>
      <c r="I690" s="41"/>
      <c r="J690" s="1"/>
      <c r="L690" s="3"/>
      <c r="M690" s="3"/>
      <c r="N690" s="3"/>
      <c r="O690" s="3"/>
      <c r="P690" s="4"/>
      <c r="Q690" s="49"/>
      <c r="R690" s="3"/>
      <c r="S690" s="3"/>
      <c r="T690" s="6"/>
    </row>
    <row r="691" spans="2:20" s="2" customFormat="1" ht="13.5" customHeight="1" x14ac:dyDescent="0.15">
      <c r="B691" s="16"/>
      <c r="C691" s="36"/>
      <c r="D691" s="36"/>
      <c r="E691" s="37"/>
      <c r="F691" s="38"/>
      <c r="G691" s="39" t="str">
        <f>IF(F691="","",IF(X691="","",IF(E691=1,"",W691*Y691)))</f>
        <v/>
      </c>
      <c r="H691" s="40" t="str">
        <f>IF(F691="","",IF(X691="","",IF(E691=1,W691*Y691,G691*E691)))</f>
        <v/>
      </c>
      <c r="I691" s="42" t="str">
        <f>IF(F691="","",IF(X691=1,"積算実務ﾏﾆｭｱﾙ機械P."&amp;AA691,IF(X691=2,Z691&amp;AA691,IF(X691=3,"別紙明細-"&amp;AA691,""))))</f>
        <v/>
      </c>
      <c r="J691" s="1"/>
      <c r="L691" s="7"/>
      <c r="M691" s="7"/>
      <c r="N691" s="7"/>
      <c r="O691" s="7"/>
      <c r="P691" s="8"/>
      <c r="Q691" s="17"/>
      <c r="R691" s="7"/>
      <c r="S691" s="7"/>
      <c r="T691" s="9"/>
    </row>
    <row r="692" spans="2:20" s="2" customFormat="1" ht="13.5" customHeight="1" x14ac:dyDescent="0.15">
      <c r="B692" s="15"/>
      <c r="C692" s="31"/>
      <c r="D692" s="31"/>
      <c r="E692" s="32"/>
      <c r="F692" s="33"/>
      <c r="G692" s="34"/>
      <c r="H692" s="35"/>
      <c r="I692" s="41"/>
      <c r="J692" s="1"/>
      <c r="L692" s="3"/>
      <c r="M692" s="3"/>
      <c r="N692" s="3"/>
      <c r="O692" s="3"/>
      <c r="P692" s="4"/>
      <c r="Q692" s="49"/>
      <c r="R692" s="3"/>
      <c r="S692" s="3"/>
      <c r="T692" s="6"/>
    </row>
    <row r="693" spans="2:20" s="2" customFormat="1" ht="13.5" customHeight="1" x14ac:dyDescent="0.15">
      <c r="B693" s="16"/>
      <c r="C693" s="36"/>
      <c r="D693" s="36"/>
      <c r="E693" s="37"/>
      <c r="F693" s="38"/>
      <c r="G693" s="39" t="str">
        <f>IF(F693="","",IF(X693="","",IF(E693=1,"",W693*Y693)))</f>
        <v/>
      </c>
      <c r="H693" s="40" t="str">
        <f>IF(F693="","",IF(X693="","",IF(E693=1,W693*Y693,G693*E693)))</f>
        <v/>
      </c>
      <c r="I693" s="42" t="str">
        <f>IF(F693="","",IF(X693=1,"積算実務ﾏﾆｭｱﾙ機械P."&amp;AA693,IF(X693=2,Z693&amp;AA693,IF(X693=3,"別紙明細-"&amp;AA693,""))))</f>
        <v/>
      </c>
      <c r="J693" s="1"/>
      <c r="L693" s="7"/>
      <c r="M693" s="7"/>
      <c r="N693" s="7"/>
      <c r="O693" s="7"/>
      <c r="P693" s="8"/>
      <c r="Q693" s="17"/>
      <c r="R693" s="7"/>
      <c r="S693" s="7"/>
      <c r="T693" s="9"/>
    </row>
    <row r="694" spans="2:20" s="2" customFormat="1" ht="13.5" customHeight="1" x14ac:dyDescent="0.15">
      <c r="B694" s="15"/>
      <c r="C694" s="31"/>
      <c r="D694" s="31"/>
      <c r="E694" s="32"/>
      <c r="F694" s="33"/>
      <c r="G694" s="34"/>
      <c r="H694" s="35"/>
      <c r="I694" s="41"/>
      <c r="J694" s="1"/>
      <c r="L694" s="3"/>
      <c r="M694" s="3"/>
      <c r="N694" s="3"/>
      <c r="O694" s="3"/>
      <c r="P694" s="4"/>
      <c r="Q694" s="49"/>
      <c r="R694" s="3"/>
      <c r="S694" s="3"/>
      <c r="T694" s="6"/>
    </row>
    <row r="695" spans="2:20" s="2" customFormat="1" ht="13.5" customHeight="1" x14ac:dyDescent="0.15">
      <c r="B695" s="16"/>
      <c r="C695" s="36"/>
      <c r="D695" s="36"/>
      <c r="E695" s="37"/>
      <c r="F695" s="38"/>
      <c r="G695" s="39" t="str">
        <f>IF(F695="","",IF(X695="","",IF(E695=1,"",W695*Y695)))</f>
        <v/>
      </c>
      <c r="H695" s="40" t="str">
        <f>IF(F695="","",IF(X695="","",IF(E695=1,W695*Y695,G695*E695)))</f>
        <v/>
      </c>
      <c r="I695" s="42" t="str">
        <f>IF(F695="","",IF(X695=1,"積算実務ﾏﾆｭｱﾙ機械P."&amp;AA695,IF(X695=2,Z695&amp;AA695,IF(X695=3,"別紙明細-"&amp;AA695,""))))</f>
        <v/>
      </c>
      <c r="J695" s="1"/>
      <c r="L695" s="7"/>
      <c r="M695" s="7"/>
      <c r="N695" s="7"/>
      <c r="O695" s="7"/>
      <c r="P695" s="8"/>
      <c r="Q695" s="17"/>
      <c r="R695" s="7"/>
      <c r="S695" s="7"/>
      <c r="T695" s="9"/>
    </row>
    <row r="696" spans="2:20" s="2" customFormat="1" ht="13.5" customHeight="1" x14ac:dyDescent="0.15">
      <c r="B696" s="15"/>
      <c r="C696" s="31"/>
      <c r="D696" s="31"/>
      <c r="E696" s="32"/>
      <c r="F696" s="33"/>
      <c r="G696" s="34"/>
      <c r="H696" s="35"/>
      <c r="I696" s="41"/>
      <c r="J696" s="1"/>
      <c r="L696" s="3"/>
      <c r="M696" s="3"/>
      <c r="N696" s="3"/>
      <c r="O696" s="3"/>
      <c r="P696" s="4"/>
      <c r="Q696" s="49"/>
      <c r="R696" s="3"/>
      <c r="S696" s="3"/>
      <c r="T696" s="6"/>
    </row>
    <row r="697" spans="2:20" s="2" customFormat="1" ht="13.5" customHeight="1" x14ac:dyDescent="0.15">
      <c r="B697" s="16"/>
      <c r="C697" s="36"/>
      <c r="D697" s="36"/>
      <c r="E697" s="37"/>
      <c r="F697" s="38"/>
      <c r="G697" s="39" t="str">
        <f>IF(F697="","",IF(X697="","",IF(E697=1,"",W697*Y697)))</f>
        <v/>
      </c>
      <c r="H697" s="40" t="str">
        <f>IF(F697="","",IF(X697="","",IF(E697=1,W697*Y697,G697*E697)))</f>
        <v/>
      </c>
      <c r="I697" s="42" t="str">
        <f>IF(F697="","",IF(X697=1,"積算実務ﾏﾆｭｱﾙ機械P."&amp;AA697,IF(X697=2,Z697&amp;AA697,IF(X697=3,"別紙明細-"&amp;AA697,""))))</f>
        <v/>
      </c>
      <c r="J697" s="1"/>
      <c r="L697" s="7"/>
      <c r="M697" s="7"/>
      <c r="N697" s="7"/>
      <c r="O697" s="7"/>
      <c r="P697" s="8"/>
      <c r="Q697" s="17"/>
      <c r="R697" s="7"/>
      <c r="S697" s="7"/>
      <c r="T697" s="9"/>
    </row>
    <row r="698" spans="2:20" s="2" customFormat="1" ht="13.5" customHeight="1" x14ac:dyDescent="0.15">
      <c r="B698" s="15"/>
      <c r="C698" s="31"/>
      <c r="D698" s="31"/>
      <c r="E698" s="32"/>
      <c r="F698" s="33"/>
      <c r="G698" s="34"/>
      <c r="H698" s="35"/>
      <c r="I698" s="41"/>
      <c r="J698" s="1"/>
      <c r="L698" s="3"/>
      <c r="M698" s="3"/>
      <c r="N698" s="3"/>
      <c r="O698" s="3"/>
      <c r="P698" s="4"/>
      <c r="Q698" s="49"/>
      <c r="R698" s="3"/>
      <c r="S698" s="3"/>
      <c r="T698" s="6"/>
    </row>
    <row r="699" spans="2:20" s="2" customFormat="1" ht="13.5" customHeight="1" x14ac:dyDescent="0.15">
      <c r="B699" s="16"/>
      <c r="C699" s="36"/>
      <c r="D699" s="36"/>
      <c r="E699" s="37"/>
      <c r="F699" s="38"/>
      <c r="G699" s="39" t="str">
        <f>IF(F699="","",IF(X699="","",IF(E699=1,"",W699*Y699)))</f>
        <v/>
      </c>
      <c r="H699" s="40" t="str">
        <f>IF(F699="","",IF(X699="","",IF(E699=1,W699*Y699,G699*E699)))</f>
        <v/>
      </c>
      <c r="I699" s="42" t="str">
        <f>IF(F699="","",IF(X699=1,"積算実務ﾏﾆｭｱﾙ機械P."&amp;AA699,IF(X699=2,Z699&amp;AA699,IF(X699=3,"別紙明細-"&amp;AA699,""))))</f>
        <v/>
      </c>
      <c r="J699" s="1"/>
      <c r="L699" s="7"/>
      <c r="M699" s="7"/>
      <c r="N699" s="7"/>
      <c r="O699" s="7"/>
      <c r="P699" s="8"/>
      <c r="Q699" s="17"/>
      <c r="R699" s="7"/>
      <c r="S699" s="7"/>
      <c r="T699" s="9"/>
    </row>
    <row r="700" spans="2:20" s="2" customFormat="1" ht="13.5" customHeight="1" x14ac:dyDescent="0.15">
      <c r="B700" s="15"/>
      <c r="C700" s="31"/>
      <c r="D700" s="31"/>
      <c r="E700" s="32"/>
      <c r="F700" s="33"/>
      <c r="G700" s="34"/>
      <c r="H700" s="35"/>
      <c r="I700" s="41"/>
      <c r="J700" s="1"/>
      <c r="L700" s="3"/>
      <c r="M700" s="3"/>
      <c r="N700" s="3"/>
      <c r="O700" s="3"/>
      <c r="P700" s="4"/>
      <c r="Q700" s="49"/>
      <c r="R700" s="3"/>
      <c r="S700" s="3"/>
      <c r="T700" s="6"/>
    </row>
    <row r="701" spans="2:20" s="2" customFormat="1" ht="13.5" customHeight="1" x14ac:dyDescent="0.15">
      <c r="B701" s="16"/>
      <c r="C701" s="36"/>
      <c r="D701" s="36"/>
      <c r="E701" s="37"/>
      <c r="F701" s="38"/>
      <c r="G701" s="39" t="str">
        <f>IF(F701="","",IF(X701="","",IF(E701=1,"",W701*Y701)))</f>
        <v/>
      </c>
      <c r="H701" s="40" t="str">
        <f>IF(F701="","",IF(X701="","",IF(E701=1,W701*Y701,G701*E701)))</f>
        <v/>
      </c>
      <c r="I701" s="42" t="str">
        <f>IF(F701="","",IF(X701=1,"積算実務ﾏﾆｭｱﾙ機械P."&amp;AA701,IF(X701=2,Z701&amp;AA701,IF(X701=3,"別紙明細-"&amp;AA701,""))))</f>
        <v/>
      </c>
      <c r="J701" s="1"/>
      <c r="L701" s="7"/>
      <c r="M701" s="7"/>
      <c r="N701" s="7"/>
      <c r="O701" s="7"/>
      <c r="P701" s="8"/>
      <c r="Q701" s="17"/>
      <c r="R701" s="7"/>
      <c r="S701" s="7"/>
      <c r="T701" s="9"/>
    </row>
    <row r="702" spans="2:20" s="2" customFormat="1" ht="13.5" customHeight="1" x14ac:dyDescent="0.15">
      <c r="B702" s="15"/>
      <c r="C702" s="31"/>
      <c r="D702" s="31"/>
      <c r="E702" s="32"/>
      <c r="F702" s="33"/>
      <c r="G702" s="34"/>
      <c r="H702" s="35"/>
      <c r="I702" s="41"/>
      <c r="J702" s="1"/>
      <c r="L702" s="3"/>
      <c r="M702" s="3"/>
      <c r="N702" s="3"/>
      <c r="O702" s="3"/>
      <c r="P702" s="4"/>
      <c r="Q702" s="49"/>
      <c r="R702" s="3"/>
      <c r="S702" s="3"/>
      <c r="T702" s="6"/>
    </row>
    <row r="703" spans="2:20" s="2" customFormat="1" ht="13.5" customHeight="1" x14ac:dyDescent="0.15">
      <c r="B703" s="16"/>
      <c r="C703" s="36"/>
      <c r="D703" s="36"/>
      <c r="E703" s="37"/>
      <c r="F703" s="38"/>
      <c r="G703" s="39" t="str">
        <f>IF(F703="","",IF(X703="","",IF(E703=1,"",W703*Y703)))</f>
        <v/>
      </c>
      <c r="H703" s="40" t="str">
        <f>IF(F703="","",IF(X703="","",IF(E703=1,W703*Y703,G703*E703)))</f>
        <v/>
      </c>
      <c r="I703" s="42" t="str">
        <f>IF(F703="","",IF(X703=1,"積算実務ﾏﾆｭｱﾙ機械P."&amp;AA703,IF(X703=2,Z703&amp;AA703,IF(X703=3,"別紙明細-"&amp;AA703,""))))</f>
        <v/>
      </c>
      <c r="J703" s="1"/>
      <c r="L703" s="7"/>
      <c r="M703" s="7"/>
      <c r="N703" s="7"/>
      <c r="O703" s="7"/>
      <c r="P703" s="8"/>
      <c r="Q703" s="17"/>
      <c r="R703" s="7"/>
      <c r="S703" s="7"/>
      <c r="T703" s="9"/>
    </row>
    <row r="704" spans="2:20" s="2" customFormat="1" ht="13.5" customHeight="1" x14ac:dyDescent="0.15">
      <c r="B704" s="15"/>
      <c r="C704" s="31"/>
      <c r="D704" s="31"/>
      <c r="E704" s="32"/>
      <c r="F704" s="33"/>
      <c r="G704" s="34"/>
      <c r="H704" s="35"/>
      <c r="I704" s="41"/>
      <c r="J704" s="1"/>
      <c r="L704" s="3"/>
      <c r="M704" s="3"/>
      <c r="N704" s="3"/>
      <c r="O704" s="3"/>
      <c r="P704" s="4"/>
      <c r="Q704" s="49"/>
      <c r="R704" s="3"/>
      <c r="S704" s="3"/>
      <c r="T704" s="6"/>
    </row>
    <row r="705" spans="2:20" s="2" customFormat="1" ht="13.5" customHeight="1" x14ac:dyDescent="0.15">
      <c r="B705" s="16"/>
      <c r="C705" s="36"/>
      <c r="D705" s="36"/>
      <c r="E705" s="37"/>
      <c r="F705" s="38"/>
      <c r="G705" s="39" t="str">
        <f>IF(F705="","",IF(X705="","",IF(E705=1,"",W705*Y705)))</f>
        <v/>
      </c>
      <c r="H705" s="40" t="str">
        <f>IF(F705="","",IF(X705="","",IF(E705=1,W705*Y705,G705*E705)))</f>
        <v/>
      </c>
      <c r="I705" s="42" t="str">
        <f>IF(F705="","",IF(X705=1,"積算実務ﾏﾆｭｱﾙ機械P."&amp;AA705,IF(X705=2,Z705&amp;AA705,IF(X705=3,"別紙明細-"&amp;AA705,""))))</f>
        <v/>
      </c>
      <c r="J705" s="1"/>
      <c r="L705" s="7"/>
      <c r="M705" s="7"/>
      <c r="N705" s="7"/>
      <c r="O705" s="7"/>
      <c r="P705" s="8"/>
      <c r="Q705" s="17"/>
      <c r="R705" s="7"/>
      <c r="S705" s="7"/>
      <c r="T705" s="9"/>
    </row>
    <row r="706" spans="2:20" s="2" customFormat="1" ht="13.5" customHeight="1" x14ac:dyDescent="0.15">
      <c r="B706" s="15"/>
      <c r="C706" s="31"/>
      <c r="D706" s="31"/>
      <c r="E706" s="32"/>
      <c r="F706" s="33"/>
      <c r="G706" s="34"/>
      <c r="H706" s="35"/>
      <c r="I706" s="41"/>
      <c r="J706" s="1"/>
      <c r="L706" s="3"/>
      <c r="M706" s="3"/>
      <c r="N706" s="3"/>
      <c r="O706" s="3"/>
      <c r="P706" s="4"/>
      <c r="Q706" s="49"/>
      <c r="R706" s="3"/>
      <c r="S706" s="3"/>
      <c r="T706" s="6"/>
    </row>
    <row r="707" spans="2:20" s="2" customFormat="1" ht="13.5" customHeight="1" x14ac:dyDescent="0.15">
      <c r="B707" s="16"/>
      <c r="C707" s="36"/>
      <c r="D707" s="36"/>
      <c r="E707" s="37"/>
      <c r="F707" s="38"/>
      <c r="G707" s="39" t="str">
        <f>IF(F707="","",IF(X707="","",IF(E707=1,"",W707*Y707)))</f>
        <v/>
      </c>
      <c r="H707" s="40" t="str">
        <f>IF(F707="","",IF(X707="","",IF(E707=1,W707*Y707,G707*E707)))</f>
        <v/>
      </c>
      <c r="I707" s="42" t="str">
        <f>IF(F707="","",IF(X707=1,"積算実務ﾏﾆｭｱﾙ機械P."&amp;AA707,IF(X707=2,Z707&amp;AA707,IF(X707=3,"別紙明細-"&amp;AA707,""))))</f>
        <v/>
      </c>
      <c r="J707" s="1"/>
      <c r="L707" s="7"/>
      <c r="M707" s="7"/>
      <c r="N707" s="7"/>
      <c r="O707" s="7"/>
      <c r="P707" s="8"/>
      <c r="Q707" s="17"/>
      <c r="R707" s="7"/>
      <c r="S707" s="7"/>
      <c r="T707" s="9"/>
    </row>
    <row r="708" spans="2:20" s="2" customFormat="1" ht="13.5" customHeight="1" x14ac:dyDescent="0.15">
      <c r="B708" s="15"/>
      <c r="C708" s="31"/>
      <c r="D708" s="31"/>
      <c r="E708" s="32"/>
      <c r="F708" s="33"/>
      <c r="G708" s="34"/>
      <c r="H708" s="35"/>
      <c r="I708" s="41"/>
      <c r="J708" s="1"/>
      <c r="L708" s="3"/>
      <c r="M708" s="3"/>
      <c r="N708" s="3"/>
      <c r="O708" s="3"/>
      <c r="P708" s="4"/>
      <c r="Q708" s="49"/>
      <c r="R708" s="3"/>
      <c r="S708" s="3"/>
      <c r="T708" s="6"/>
    </row>
    <row r="709" spans="2:20" s="2" customFormat="1" ht="13.5" customHeight="1" x14ac:dyDescent="0.15">
      <c r="B709" s="16"/>
      <c r="C709" s="36"/>
      <c r="D709" s="36"/>
      <c r="E709" s="37"/>
      <c r="F709" s="38"/>
      <c r="G709" s="39" t="str">
        <f>IF(F709="","",IF(X709="","",IF(E709=1,"",W709*Y709)))</f>
        <v/>
      </c>
      <c r="H709" s="40" t="str">
        <f>IF(F709="","",IF(X709="","",IF(E709=1,W709*Y709,G709*E709)))</f>
        <v/>
      </c>
      <c r="I709" s="42" t="str">
        <f>IF(F709="","",IF(X709=1,"積算実務ﾏﾆｭｱﾙ機械P."&amp;AA709,IF(X709=2,Z709&amp;AA709,IF(X709=3,"別紙明細-"&amp;AA709,""))))</f>
        <v/>
      </c>
      <c r="J709" s="1"/>
      <c r="L709" s="7"/>
      <c r="M709" s="7"/>
      <c r="N709" s="7"/>
      <c r="O709" s="7"/>
      <c r="P709" s="8"/>
      <c r="Q709" s="17"/>
      <c r="R709" s="7"/>
      <c r="S709" s="7"/>
      <c r="T709" s="9"/>
    </row>
    <row r="710" spans="2:20" s="2" customFormat="1" ht="13.5" customHeight="1" x14ac:dyDescent="0.15">
      <c r="B710" s="15"/>
      <c r="C710" s="31"/>
      <c r="D710" s="31"/>
      <c r="E710" s="32"/>
      <c r="F710" s="33"/>
      <c r="G710" s="34"/>
      <c r="H710" s="35"/>
      <c r="I710" s="41"/>
      <c r="J710" s="1"/>
      <c r="L710" s="3"/>
      <c r="M710" s="3"/>
      <c r="N710" s="3"/>
      <c r="O710" s="3"/>
      <c r="P710" s="4"/>
      <c r="Q710" s="49"/>
      <c r="R710" s="3"/>
      <c r="S710" s="3"/>
      <c r="T710" s="6"/>
    </row>
    <row r="711" spans="2:20" s="2" customFormat="1" ht="13.5" customHeight="1" x14ac:dyDescent="0.15">
      <c r="B711" s="16"/>
      <c r="C711" s="36"/>
      <c r="D711" s="36"/>
      <c r="E711" s="37"/>
      <c r="F711" s="38"/>
      <c r="G711" s="39" t="str">
        <f>IF(F711="","",IF(X711="","",IF(E711=1,"",W711*Y711)))</f>
        <v/>
      </c>
      <c r="H711" s="40" t="str">
        <f>IF(F711="","",IF(X711="","",IF(E711=1,W711*Y711,G711*E711)))</f>
        <v/>
      </c>
      <c r="I711" s="42" t="str">
        <f>IF(F711="","",IF(X711=1,"積算実務ﾏﾆｭｱﾙ機械P."&amp;AA711,IF(X711=2,Z711&amp;AA711,IF(X711=3,"別紙明細-"&amp;AA711,""))))</f>
        <v/>
      </c>
      <c r="J711" s="1"/>
      <c r="L711" s="7"/>
      <c r="M711" s="7"/>
      <c r="N711" s="7"/>
      <c r="O711" s="7"/>
      <c r="P711" s="8"/>
      <c r="Q711" s="17"/>
      <c r="R711" s="7"/>
      <c r="S711" s="7"/>
      <c r="T711" s="9"/>
    </row>
    <row r="712" spans="2:20" s="2" customFormat="1" ht="13.5" customHeight="1" x14ac:dyDescent="0.15">
      <c r="B712" s="15"/>
      <c r="C712" s="31"/>
      <c r="D712" s="31"/>
      <c r="E712" s="32"/>
      <c r="F712" s="33"/>
      <c r="G712" s="34"/>
      <c r="H712" s="35"/>
      <c r="I712" s="41"/>
      <c r="J712" s="1"/>
      <c r="L712" s="3"/>
      <c r="M712" s="3"/>
      <c r="N712" s="3"/>
      <c r="O712" s="3"/>
      <c r="P712" s="4"/>
      <c r="Q712" s="49"/>
      <c r="R712" s="3"/>
      <c r="S712" s="3"/>
      <c r="T712" s="6"/>
    </row>
    <row r="713" spans="2:20" s="2" customFormat="1" ht="13.5" customHeight="1" x14ac:dyDescent="0.15">
      <c r="B713" s="16"/>
      <c r="C713" s="36"/>
      <c r="D713" s="36"/>
      <c r="E713" s="37"/>
      <c r="F713" s="38"/>
      <c r="G713" s="39" t="str">
        <f>IF(F713="","",IF(X713="","",IF(E713=1,"",W713*Y713)))</f>
        <v/>
      </c>
      <c r="H713" s="40" t="str">
        <f>IF(F713="","",IF(X713="","",IF(E713=1,W713*Y713,G713*E713)))</f>
        <v/>
      </c>
      <c r="I713" s="42" t="str">
        <f>IF(F713="","",IF(X713=1,"積算実務ﾏﾆｭｱﾙ機械P."&amp;AA713,IF(X713=2,Z713&amp;AA713,IF(X713=3,"別紙明細-"&amp;AA713,""))))</f>
        <v/>
      </c>
      <c r="J713" s="1"/>
      <c r="L713" s="7"/>
      <c r="M713" s="7"/>
      <c r="N713" s="7"/>
      <c r="O713" s="7"/>
      <c r="P713" s="8"/>
      <c r="Q713" s="17"/>
      <c r="R713" s="7"/>
      <c r="S713" s="7"/>
      <c r="T713" s="9"/>
    </row>
    <row r="714" spans="2:20" s="2" customFormat="1" ht="13.5" customHeight="1" x14ac:dyDescent="0.15">
      <c r="B714" s="15"/>
      <c r="C714" s="31"/>
      <c r="D714" s="31"/>
      <c r="E714" s="32"/>
      <c r="F714" s="33"/>
      <c r="G714" s="34"/>
      <c r="H714" s="35"/>
      <c r="I714" s="41"/>
      <c r="J714" s="1"/>
      <c r="L714" s="3"/>
      <c r="M714" s="3"/>
      <c r="N714" s="3"/>
      <c r="O714" s="3"/>
      <c r="P714" s="4"/>
      <c r="Q714" s="49"/>
      <c r="R714" s="3"/>
      <c r="S714" s="3"/>
      <c r="T714" s="6"/>
    </row>
    <row r="715" spans="2:20" s="2" customFormat="1" ht="13.5" customHeight="1" x14ac:dyDescent="0.15">
      <c r="B715" s="16"/>
      <c r="C715" s="36"/>
      <c r="D715" s="36"/>
      <c r="E715" s="37"/>
      <c r="F715" s="38"/>
      <c r="G715" s="39" t="str">
        <f>IF(F715="","",IF(X715="","",IF(E715=1,"",W715*Y715)))</f>
        <v/>
      </c>
      <c r="H715" s="40" t="str">
        <f>IF(F715="","",IF(X715="","",IF(E715=1,W715*Y715,G715*E715)))</f>
        <v/>
      </c>
      <c r="I715" s="42" t="str">
        <f>IF(F715="","",IF(X715=1,"積算実務ﾏﾆｭｱﾙ機械P."&amp;AA715,IF(X715=2,Z715&amp;AA715,IF(X715=3,"別紙明細-"&amp;AA715,""))))</f>
        <v/>
      </c>
      <c r="J715" s="1"/>
      <c r="L715" s="7"/>
      <c r="M715" s="7"/>
      <c r="N715" s="7"/>
      <c r="O715" s="7"/>
      <c r="P715" s="8"/>
      <c r="Q715" s="17"/>
      <c r="R715" s="7"/>
      <c r="S715" s="7"/>
      <c r="T715" s="9"/>
    </row>
    <row r="716" spans="2:20" s="2" customFormat="1" ht="13.5" customHeight="1" x14ac:dyDescent="0.15">
      <c r="B716" s="15"/>
      <c r="C716" s="31"/>
      <c r="D716" s="31"/>
      <c r="E716" s="32"/>
      <c r="F716" s="33"/>
      <c r="G716" s="34"/>
      <c r="H716" s="35"/>
      <c r="I716" s="41"/>
      <c r="J716" s="1"/>
      <c r="L716" s="3"/>
      <c r="M716" s="3"/>
      <c r="N716" s="3"/>
      <c r="O716" s="3"/>
      <c r="P716" s="4"/>
      <c r="Q716" s="49"/>
      <c r="R716" s="3"/>
      <c r="S716" s="3"/>
      <c r="T716" s="6"/>
    </row>
    <row r="717" spans="2:20" s="2" customFormat="1" ht="13.5" customHeight="1" x14ac:dyDescent="0.15">
      <c r="B717" s="16"/>
      <c r="C717" s="36"/>
      <c r="D717" s="36"/>
      <c r="E717" s="37"/>
      <c r="F717" s="38"/>
      <c r="G717" s="39" t="str">
        <f>IF(F717="","",IF(X717="","",IF(E717=1,"",W717*Y717)))</f>
        <v/>
      </c>
      <c r="H717" s="40" t="str">
        <f>IF(F717="","",IF(X717="","",IF(E717=1,W717*Y717,G717*E717)))</f>
        <v/>
      </c>
      <c r="I717" s="42" t="str">
        <f>IF(F717="","",IF(X717=1,"積算実務ﾏﾆｭｱﾙ機械P."&amp;AA717,IF(X717=2,Z717&amp;AA717,IF(X717=3,"別紙明細-"&amp;AA717,""))))</f>
        <v/>
      </c>
      <c r="J717" s="1"/>
      <c r="L717" s="7"/>
      <c r="M717" s="7"/>
      <c r="N717" s="7"/>
      <c r="O717" s="7"/>
      <c r="P717" s="8"/>
      <c r="Q717" s="17"/>
      <c r="R717" s="7"/>
      <c r="S717" s="7"/>
      <c r="T717" s="9"/>
    </row>
    <row r="718" spans="2:20" s="2" customFormat="1" ht="13.5" customHeight="1" x14ac:dyDescent="0.15">
      <c r="B718" s="15"/>
      <c r="C718" s="31"/>
      <c r="D718" s="31"/>
      <c r="E718" s="32"/>
      <c r="F718" s="33"/>
      <c r="G718" s="34"/>
      <c r="H718" s="35"/>
      <c r="I718" s="41"/>
      <c r="J718" s="1"/>
      <c r="L718" s="3"/>
      <c r="M718" s="3"/>
      <c r="N718" s="3"/>
      <c r="O718" s="3"/>
      <c r="P718" s="4"/>
      <c r="Q718" s="49"/>
      <c r="R718" s="3"/>
      <c r="S718" s="3"/>
      <c r="T718" s="6"/>
    </row>
    <row r="719" spans="2:20" s="2" customFormat="1" ht="13.5" customHeight="1" x14ac:dyDescent="0.15">
      <c r="B719" s="16"/>
      <c r="C719" s="36"/>
      <c r="D719" s="36"/>
      <c r="E719" s="37"/>
      <c r="F719" s="38"/>
      <c r="G719" s="39" t="str">
        <f>IF(F719="","",IF(X719="","",IF(E719=1,"",W719*Y719)))</f>
        <v/>
      </c>
      <c r="H719" s="40" t="str">
        <f>IF(F719="","",IF(X719="","",IF(E719=1,W719*Y719,G719*E719)))</f>
        <v/>
      </c>
      <c r="I719" s="42" t="str">
        <f>IF(F719="","",IF(X719=1,"積算実務ﾏﾆｭｱﾙ機械P."&amp;AA719,IF(X719=2,Z719&amp;AA719,IF(X719=3,"別紙明細-"&amp;AA719,""))))</f>
        <v/>
      </c>
      <c r="J719" s="1"/>
      <c r="L719" s="7"/>
      <c r="M719" s="7"/>
      <c r="N719" s="7"/>
      <c r="O719" s="7"/>
      <c r="P719" s="8"/>
      <c r="Q719" s="17"/>
      <c r="R719" s="7"/>
      <c r="S719" s="7"/>
      <c r="T719" s="9"/>
    </row>
    <row r="720" spans="2:20" s="2" customFormat="1" ht="13.5" customHeight="1" x14ac:dyDescent="0.15">
      <c r="B720" s="15"/>
      <c r="C720" s="31"/>
      <c r="D720" s="31"/>
      <c r="E720" s="32"/>
      <c r="F720" s="33"/>
      <c r="G720" s="34"/>
      <c r="H720" s="35"/>
      <c r="I720" s="41"/>
      <c r="J720" s="1"/>
      <c r="L720" s="3"/>
      <c r="M720" s="3"/>
      <c r="N720" s="3"/>
      <c r="O720" s="3"/>
      <c r="P720" s="4"/>
      <c r="Q720" s="49"/>
      <c r="R720" s="3"/>
      <c r="S720" s="3"/>
      <c r="T720" s="6"/>
    </row>
    <row r="721" spans="2:20" s="2" customFormat="1" ht="13.5" customHeight="1" x14ac:dyDescent="0.15">
      <c r="B721" s="16"/>
      <c r="C721" s="36"/>
      <c r="D721" s="36"/>
      <c r="E721" s="37"/>
      <c r="F721" s="38"/>
      <c r="G721" s="39" t="str">
        <f>IF(F721="","",IF(X721="","",IF(E721=1,"",W721*Y721)))</f>
        <v/>
      </c>
      <c r="H721" s="40" t="str">
        <f>IF(F721="","",IF(X721="","",IF(E721=1,W721*Y721,G721*E721)))</f>
        <v/>
      </c>
      <c r="I721" s="42" t="str">
        <f>IF(F721="","",IF(X721=1,"積算実務ﾏﾆｭｱﾙ機械P."&amp;AA721,IF(X721=2,Z721&amp;AA721,IF(X721=3,"別紙明細-"&amp;AA721,""))))</f>
        <v/>
      </c>
      <c r="J721" s="1"/>
      <c r="L721" s="7"/>
      <c r="M721" s="7"/>
      <c r="N721" s="7"/>
      <c r="O721" s="7"/>
      <c r="P721" s="8"/>
      <c r="Q721" s="17"/>
      <c r="R721" s="7"/>
      <c r="S721" s="7"/>
      <c r="T721" s="9"/>
    </row>
    <row r="722" spans="2:20" s="2" customFormat="1" ht="13.5" customHeight="1" x14ac:dyDescent="0.15">
      <c r="B722" s="15"/>
      <c r="C722" s="31"/>
      <c r="D722" s="31"/>
      <c r="E722" s="32"/>
      <c r="F722" s="33"/>
      <c r="G722" s="34"/>
      <c r="H722" s="35"/>
      <c r="I722" s="41"/>
      <c r="J722" s="1"/>
      <c r="L722" s="3"/>
      <c r="M722" s="3"/>
      <c r="N722" s="3"/>
      <c r="O722" s="3"/>
      <c r="P722" s="4"/>
      <c r="Q722" s="49"/>
      <c r="R722" s="3"/>
      <c r="S722" s="3"/>
      <c r="T722" s="6"/>
    </row>
    <row r="723" spans="2:20" s="2" customFormat="1" ht="13.5" customHeight="1" x14ac:dyDescent="0.15">
      <c r="B723" s="16"/>
      <c r="C723" s="36"/>
      <c r="D723" s="36"/>
      <c r="E723" s="37"/>
      <c r="F723" s="38"/>
      <c r="G723" s="39" t="str">
        <f>IF(F723="","",IF(X723="","",IF(E723=1,"",W723*Y723)))</f>
        <v/>
      </c>
      <c r="H723" s="40" t="str">
        <f>IF(F723="","",IF(X723="","",IF(E723=1,W723*Y723,G723*E723)))</f>
        <v/>
      </c>
      <c r="I723" s="42" t="str">
        <f>IF(F723="","",IF(X723=1,"積算実務ﾏﾆｭｱﾙ機械P."&amp;AA723,IF(X723=2,Z723&amp;AA723,IF(X723=3,"別紙明細-"&amp;AA723,""))))</f>
        <v/>
      </c>
      <c r="J723" s="1"/>
      <c r="L723" s="7"/>
      <c r="M723" s="7"/>
      <c r="N723" s="7"/>
      <c r="O723" s="7"/>
      <c r="P723" s="8"/>
      <c r="Q723" s="17"/>
      <c r="R723" s="7"/>
      <c r="S723" s="7"/>
      <c r="T723" s="9"/>
    </row>
    <row r="724" spans="2:20" s="2" customFormat="1" ht="13.5" customHeight="1" x14ac:dyDescent="0.15">
      <c r="B724" s="15"/>
      <c r="C724" s="31"/>
      <c r="D724" s="31"/>
      <c r="E724" s="32"/>
      <c r="F724" s="33"/>
      <c r="G724" s="34"/>
      <c r="H724" s="35"/>
      <c r="I724" s="41"/>
      <c r="J724" s="1"/>
      <c r="L724" s="3"/>
      <c r="M724" s="3"/>
      <c r="N724" s="3"/>
      <c r="O724" s="3"/>
      <c r="P724" s="4"/>
      <c r="Q724" s="49"/>
      <c r="R724" s="3"/>
      <c r="S724" s="3"/>
      <c r="T724" s="6"/>
    </row>
    <row r="725" spans="2:20" s="2" customFormat="1" ht="13.5" customHeight="1" x14ac:dyDescent="0.15">
      <c r="B725" s="16"/>
      <c r="C725" s="36"/>
      <c r="D725" s="36"/>
      <c r="E725" s="37"/>
      <c r="F725" s="38"/>
      <c r="G725" s="39" t="str">
        <f>IF(F725="","",IF(X725="","",IF(E725=1,"",W725*Y725)))</f>
        <v/>
      </c>
      <c r="H725" s="40" t="str">
        <f>IF(F725="","",IF(X725="","",IF(E725=1,W725*Y725,G725*E725)))</f>
        <v/>
      </c>
      <c r="I725" s="42" t="str">
        <f>IF(F725="","",IF(X725=1,"積算実務ﾏﾆｭｱﾙ機械P."&amp;AA725,IF(X725=2,Z725&amp;AA725,IF(X725=3,"別紙明細-"&amp;AA725,""))))</f>
        <v/>
      </c>
      <c r="J725" s="1"/>
      <c r="L725" s="7"/>
      <c r="M725" s="7"/>
      <c r="N725" s="7"/>
      <c r="O725" s="7"/>
      <c r="P725" s="8"/>
      <c r="Q725" s="17"/>
      <c r="R725" s="7"/>
      <c r="S725" s="7"/>
      <c r="T725" s="9"/>
    </row>
    <row r="726" spans="2:20" s="2" customFormat="1" ht="13.5" customHeight="1" x14ac:dyDescent="0.15">
      <c r="B726" s="15"/>
      <c r="C726" s="31"/>
      <c r="D726" s="31"/>
      <c r="E726" s="32"/>
      <c r="F726" s="33"/>
      <c r="G726" s="34"/>
      <c r="H726" s="35"/>
      <c r="I726" s="41"/>
      <c r="J726" s="1"/>
      <c r="L726" s="3"/>
      <c r="M726" s="3"/>
      <c r="N726" s="3"/>
      <c r="O726" s="3"/>
      <c r="P726" s="4"/>
      <c r="Q726" s="49"/>
      <c r="R726" s="3"/>
      <c r="S726" s="3"/>
      <c r="T726" s="6"/>
    </row>
    <row r="727" spans="2:20" s="2" customFormat="1" ht="13.5" customHeight="1" x14ac:dyDescent="0.15">
      <c r="B727" s="16"/>
      <c r="C727" s="36"/>
      <c r="D727" s="36"/>
      <c r="E727" s="37"/>
      <c r="F727" s="38"/>
      <c r="G727" s="39" t="str">
        <f>IF(F727="","",IF(X727="","",IF(E727=1,"",W727*Y727)))</f>
        <v/>
      </c>
      <c r="H727" s="40" t="str">
        <f>IF(F727="","",IF(X727="","",IF(E727=1,W727*Y727,G727*E727)))</f>
        <v/>
      </c>
      <c r="I727" s="42" t="str">
        <f>IF(F727="","",IF(X727=1,"積算実務ﾏﾆｭｱﾙ機械P."&amp;AA727,IF(X727=2,Z727&amp;AA727,IF(X727=3,"別紙明細-"&amp;AA727,""))))</f>
        <v/>
      </c>
      <c r="J727" s="1"/>
      <c r="L727" s="7"/>
      <c r="M727" s="7"/>
      <c r="N727" s="7"/>
      <c r="O727" s="7"/>
      <c r="P727" s="8"/>
      <c r="Q727" s="17"/>
      <c r="R727" s="7"/>
      <c r="S727" s="7"/>
      <c r="T727" s="9"/>
    </row>
    <row r="728" spans="2:20" s="2" customFormat="1" ht="13.5" customHeight="1" x14ac:dyDescent="0.15">
      <c r="B728" s="15"/>
      <c r="C728" s="31"/>
      <c r="D728" s="31"/>
      <c r="E728" s="32"/>
      <c r="F728" s="33"/>
      <c r="G728" s="34"/>
      <c r="H728" s="35"/>
      <c r="I728" s="41"/>
      <c r="J728" s="1"/>
      <c r="L728" s="3"/>
      <c r="M728" s="3"/>
      <c r="N728" s="3"/>
      <c r="O728" s="3"/>
      <c r="P728" s="4"/>
      <c r="Q728" s="49"/>
      <c r="R728" s="3"/>
      <c r="S728" s="3"/>
      <c r="T728" s="6"/>
    </row>
    <row r="729" spans="2:20" s="2" customFormat="1" ht="13.5" customHeight="1" x14ac:dyDescent="0.15">
      <c r="B729" s="16"/>
      <c r="C729" s="36"/>
      <c r="D729" s="36"/>
      <c r="E729" s="37"/>
      <c r="F729" s="38"/>
      <c r="G729" s="39" t="str">
        <f>IF(F729="","",IF(X729="","",IF(E729=1,"",W729*Y729)))</f>
        <v/>
      </c>
      <c r="H729" s="40" t="str">
        <f>IF(F729="","",IF(X729="","",IF(E729=1,W729*Y729,G729*E729)))</f>
        <v/>
      </c>
      <c r="I729" s="42" t="str">
        <f>IF(F729="","",IF(X729=1,"積算実務ﾏﾆｭｱﾙ機械P."&amp;AA729,IF(X729=2,Z729&amp;AA729,IF(X729=3,"別紙明細-"&amp;AA729,""))))</f>
        <v/>
      </c>
      <c r="J729" s="1"/>
      <c r="L729" s="7"/>
      <c r="M729" s="7"/>
      <c r="N729" s="7"/>
      <c r="O729" s="7"/>
      <c r="P729" s="8"/>
      <c r="Q729" s="17"/>
      <c r="R729" s="7"/>
      <c r="S729" s="7"/>
      <c r="T729" s="9"/>
    </row>
    <row r="730" spans="2:20" s="2" customFormat="1" ht="13.5" customHeight="1" x14ac:dyDescent="0.15">
      <c r="B730" s="15"/>
      <c r="C730" s="31"/>
      <c r="D730" s="31"/>
      <c r="E730" s="32"/>
      <c r="F730" s="33"/>
      <c r="G730" s="34"/>
      <c r="H730" s="35"/>
      <c r="I730" s="41"/>
      <c r="J730" s="1"/>
      <c r="L730" s="3"/>
      <c r="M730" s="3"/>
      <c r="N730" s="3"/>
      <c r="O730" s="3"/>
      <c r="P730" s="4"/>
      <c r="Q730" s="49"/>
      <c r="R730" s="3"/>
      <c r="S730" s="3"/>
      <c r="T730" s="6"/>
    </row>
    <row r="731" spans="2:20" s="2" customFormat="1" ht="13.5" customHeight="1" x14ac:dyDescent="0.15">
      <c r="B731" s="16"/>
      <c r="C731" s="36"/>
      <c r="D731" s="36"/>
      <c r="E731" s="37"/>
      <c r="F731" s="38"/>
      <c r="G731" s="39" t="str">
        <f>IF(F731="","",IF(X731="","",IF(E731=1,"",W731*Y731)))</f>
        <v/>
      </c>
      <c r="H731" s="40" t="str">
        <f>IF(F731="","",IF(X731="","",IF(E731=1,W731*Y731,G731*E731)))</f>
        <v/>
      </c>
      <c r="I731" s="42" t="str">
        <f>IF(F731="","",IF(X731=1,"積算実務ﾏﾆｭｱﾙ機械P."&amp;AA731,IF(X731=2,Z731&amp;AA731,IF(X731=3,"別紙明細-"&amp;AA731,""))))</f>
        <v/>
      </c>
      <c r="J731" s="1"/>
      <c r="L731" s="7"/>
      <c r="M731" s="7"/>
      <c r="N731" s="7"/>
      <c r="O731" s="7"/>
      <c r="P731" s="8"/>
      <c r="Q731" s="17"/>
      <c r="R731" s="7"/>
      <c r="S731" s="7"/>
      <c r="T731" s="9"/>
    </row>
    <row r="732" spans="2:20" s="2" customFormat="1" ht="13.5" customHeight="1" x14ac:dyDescent="0.15">
      <c r="B732" s="15"/>
      <c r="C732" s="31"/>
      <c r="D732" s="31"/>
      <c r="E732" s="32"/>
      <c r="F732" s="33"/>
      <c r="G732" s="34"/>
      <c r="H732" s="35"/>
      <c r="I732" s="41"/>
      <c r="J732" s="1"/>
      <c r="L732" s="3"/>
      <c r="M732" s="3"/>
      <c r="N732" s="3"/>
      <c r="O732" s="3"/>
      <c r="P732" s="4"/>
      <c r="Q732" s="49"/>
      <c r="R732" s="3"/>
      <c r="S732" s="3"/>
      <c r="T732" s="6"/>
    </row>
    <row r="733" spans="2:20" s="2" customFormat="1" ht="13.5" customHeight="1" x14ac:dyDescent="0.15">
      <c r="B733" s="16"/>
      <c r="C733" s="36"/>
      <c r="D733" s="36"/>
      <c r="E733" s="37"/>
      <c r="F733" s="38"/>
      <c r="G733" s="39" t="str">
        <f>IF(F733="","",IF(X733="","",IF(E733=1,"",W733*Y733)))</f>
        <v/>
      </c>
      <c r="H733" s="40" t="str">
        <f>IF(F733="","",IF(X733="","",IF(E733=1,W733*Y733,G733*E733)))</f>
        <v/>
      </c>
      <c r="I733" s="42" t="str">
        <f>IF(F733="","",IF(X733=1,"積算実務ﾏﾆｭｱﾙ機械P."&amp;AA733,IF(X733=2,Z733&amp;AA733,IF(X733=3,"別紙明細-"&amp;AA733,""))))</f>
        <v/>
      </c>
      <c r="J733" s="1"/>
      <c r="L733" s="7"/>
      <c r="M733" s="7"/>
      <c r="N733" s="7"/>
      <c r="O733" s="7"/>
      <c r="P733" s="8"/>
      <c r="Q733" s="17"/>
      <c r="R733" s="7"/>
      <c r="S733" s="7"/>
      <c r="T733" s="9"/>
    </row>
    <row r="734" spans="2:20" s="2" customFormat="1" ht="13.5" customHeight="1" x14ac:dyDescent="0.15">
      <c r="B734" s="15"/>
      <c r="C734" s="31"/>
      <c r="D734" s="31"/>
      <c r="E734" s="32"/>
      <c r="F734" s="33"/>
      <c r="G734" s="34"/>
      <c r="H734" s="35"/>
      <c r="I734" s="41"/>
      <c r="J734" s="1"/>
      <c r="L734" s="3"/>
      <c r="M734" s="3"/>
      <c r="N734" s="3"/>
      <c r="O734" s="3"/>
      <c r="P734" s="4"/>
      <c r="Q734" s="49"/>
      <c r="R734" s="3"/>
      <c r="S734" s="3"/>
      <c r="T734" s="6"/>
    </row>
    <row r="735" spans="2:20" s="2" customFormat="1" ht="13.5" customHeight="1" x14ac:dyDescent="0.15">
      <c r="B735" s="16"/>
      <c r="C735" s="36"/>
      <c r="D735" s="36"/>
      <c r="E735" s="37"/>
      <c r="F735" s="38"/>
      <c r="G735" s="39" t="str">
        <f>IF(F735="","",IF(X735="","",IF(E735=1,"",W735*Y735)))</f>
        <v/>
      </c>
      <c r="H735" s="40" t="str">
        <f>IF(F735="","",IF(X735="","",IF(E735=1,W735*Y735,G735*E735)))</f>
        <v/>
      </c>
      <c r="I735" s="42" t="str">
        <f>IF(F735="","",IF(X735=1,"積算実務ﾏﾆｭｱﾙ機械P."&amp;AA735,IF(X735=2,Z735&amp;AA735,IF(X735=3,"別紙明細-"&amp;AA735,""))))</f>
        <v/>
      </c>
      <c r="J735" s="1"/>
      <c r="L735" s="7"/>
      <c r="M735" s="7"/>
      <c r="N735" s="7"/>
      <c r="O735" s="7"/>
      <c r="P735" s="8"/>
      <c r="Q735" s="17"/>
      <c r="R735" s="7"/>
      <c r="S735" s="7"/>
      <c r="T735" s="9"/>
    </row>
    <row r="736" spans="2:20" s="2" customFormat="1" ht="13.5" customHeight="1" x14ac:dyDescent="0.15">
      <c r="B736" s="15"/>
      <c r="C736" s="31"/>
      <c r="D736" s="31"/>
      <c r="E736" s="32"/>
      <c r="F736" s="33"/>
      <c r="G736" s="34"/>
      <c r="H736" s="35"/>
      <c r="I736" s="41"/>
      <c r="J736" s="1"/>
      <c r="L736" s="3"/>
      <c r="M736" s="3"/>
      <c r="N736" s="3"/>
      <c r="O736" s="3"/>
      <c r="P736" s="4"/>
      <c r="Q736" s="49"/>
      <c r="R736" s="3"/>
      <c r="S736" s="3"/>
      <c r="T736" s="6"/>
    </row>
    <row r="737" spans="2:20" s="2" customFormat="1" ht="13.5" customHeight="1" x14ac:dyDescent="0.15">
      <c r="B737" s="16"/>
      <c r="C737" s="36"/>
      <c r="D737" s="36"/>
      <c r="E737" s="37"/>
      <c r="F737" s="38"/>
      <c r="G737" s="39" t="str">
        <f>IF(F737="","",IF(X737="","",IF(E737=1,"",W737*Y737)))</f>
        <v/>
      </c>
      <c r="H737" s="40" t="str">
        <f>IF(F737="","",IF(X737="","",IF(E737=1,W737*Y737,G737*E737)))</f>
        <v/>
      </c>
      <c r="I737" s="42" t="str">
        <f>IF(F737="","",IF(X737=1,"積算実務ﾏﾆｭｱﾙ機械P."&amp;AA737,IF(X737=2,Z737&amp;AA737,IF(X737=3,"別紙明細-"&amp;AA737,""))))</f>
        <v/>
      </c>
      <c r="J737" s="1"/>
      <c r="L737" s="7"/>
      <c r="M737" s="7"/>
      <c r="N737" s="7"/>
      <c r="O737" s="7"/>
      <c r="P737" s="8"/>
      <c r="Q737" s="17"/>
      <c r="R737" s="7"/>
      <c r="S737" s="7"/>
      <c r="T737" s="9"/>
    </row>
    <row r="738" spans="2:20" s="2" customFormat="1" ht="13.5" customHeight="1" x14ac:dyDescent="0.15">
      <c r="B738" s="15"/>
      <c r="C738" s="31"/>
      <c r="D738" s="31"/>
      <c r="E738" s="32"/>
      <c r="F738" s="33"/>
      <c r="G738" s="34"/>
      <c r="H738" s="35"/>
      <c r="I738" s="41"/>
      <c r="J738" s="1"/>
      <c r="L738" s="3"/>
      <c r="M738" s="3"/>
      <c r="N738" s="3"/>
      <c r="O738" s="3"/>
      <c r="P738" s="4"/>
      <c r="Q738" s="49"/>
      <c r="R738" s="3"/>
      <c r="S738" s="3"/>
      <c r="T738" s="6"/>
    </row>
    <row r="739" spans="2:20" s="2" customFormat="1" ht="13.5" customHeight="1" x14ac:dyDescent="0.15">
      <c r="B739" s="16"/>
      <c r="C739" s="36"/>
      <c r="D739" s="36"/>
      <c r="E739" s="37"/>
      <c r="F739" s="38"/>
      <c r="G739" s="39" t="str">
        <f>IF(F739="","",IF(X739="","",IF(E739=1,"",W739*Y739)))</f>
        <v/>
      </c>
      <c r="H739" s="40" t="str">
        <f>IF(F739="","",IF(X739="","",IF(E739=1,W739*Y739,G739*E739)))</f>
        <v/>
      </c>
      <c r="I739" s="42" t="str">
        <f>IF(F739="","",IF(X739=1,"積算実務ﾏﾆｭｱﾙ機械P."&amp;AA739,IF(X739=2,Z739&amp;AA739,IF(X739=3,"別紙明細-"&amp;AA739,""))))</f>
        <v/>
      </c>
      <c r="J739" s="1"/>
      <c r="L739" s="7"/>
      <c r="M739" s="7"/>
      <c r="N739" s="7"/>
      <c r="O739" s="7"/>
      <c r="P739" s="8"/>
      <c r="Q739" s="17"/>
      <c r="R739" s="7"/>
      <c r="S739" s="7"/>
      <c r="T739" s="9"/>
    </row>
    <row r="740" spans="2:20" s="2" customFormat="1" ht="13.5" customHeight="1" x14ac:dyDescent="0.15">
      <c r="B740" s="15"/>
      <c r="C740" s="31"/>
      <c r="D740" s="31"/>
      <c r="E740" s="32"/>
      <c r="F740" s="33"/>
      <c r="G740" s="34"/>
      <c r="H740" s="35"/>
      <c r="I740" s="41"/>
      <c r="J740" s="1"/>
      <c r="L740" s="3"/>
      <c r="M740" s="3"/>
      <c r="N740" s="3"/>
      <c r="O740" s="3"/>
      <c r="P740" s="4"/>
      <c r="Q740" s="49"/>
      <c r="R740" s="3"/>
      <c r="S740" s="3"/>
      <c r="T740" s="6"/>
    </row>
    <row r="741" spans="2:20" s="2" customFormat="1" ht="13.5" customHeight="1" x14ac:dyDescent="0.15">
      <c r="B741" s="16"/>
      <c r="C741" s="36"/>
      <c r="D741" s="36"/>
      <c r="E741" s="37"/>
      <c r="F741" s="38"/>
      <c r="G741" s="39" t="str">
        <f>IF(F741="","",IF(X741="","",IF(E741=1,"",W741*Y741)))</f>
        <v/>
      </c>
      <c r="H741" s="40" t="str">
        <f>IF(F741="","",IF(X741="","",IF(E741=1,W741*Y741,G741*E741)))</f>
        <v/>
      </c>
      <c r="I741" s="42" t="str">
        <f>IF(F741="","",IF(X741=1,"積算実務ﾏﾆｭｱﾙ機械P."&amp;AA741,IF(X741=2,Z741&amp;AA741,IF(X741=3,"別紙明細-"&amp;AA741,""))))</f>
        <v/>
      </c>
      <c r="J741" s="1"/>
      <c r="L741" s="7"/>
      <c r="M741" s="7"/>
      <c r="N741" s="7"/>
      <c r="O741" s="7"/>
      <c r="P741" s="8"/>
      <c r="Q741" s="17"/>
      <c r="R741" s="7"/>
      <c r="S741" s="7"/>
      <c r="T741" s="9"/>
    </row>
    <row r="742" spans="2:20" s="2" customFormat="1" ht="13.5" customHeight="1" x14ac:dyDescent="0.15">
      <c r="B742" s="15"/>
      <c r="C742" s="31"/>
      <c r="D742" s="31"/>
      <c r="E742" s="32"/>
      <c r="F742" s="33"/>
      <c r="G742" s="34"/>
      <c r="H742" s="35"/>
      <c r="I742" s="41"/>
      <c r="J742" s="1"/>
      <c r="L742" s="3"/>
      <c r="M742" s="3"/>
      <c r="N742" s="3"/>
      <c r="O742" s="3"/>
      <c r="P742" s="4"/>
      <c r="Q742" s="49"/>
      <c r="R742" s="3"/>
      <c r="S742" s="3"/>
      <c r="T742" s="6"/>
    </row>
    <row r="743" spans="2:20" s="2" customFormat="1" ht="13.5" customHeight="1" x14ac:dyDescent="0.15">
      <c r="B743" s="16"/>
      <c r="C743" s="36"/>
      <c r="D743" s="36"/>
      <c r="E743" s="37"/>
      <c r="F743" s="38"/>
      <c r="G743" s="39" t="str">
        <f>IF(F743="","",IF(X743="","",IF(E743=1,"",W743*Y743)))</f>
        <v/>
      </c>
      <c r="H743" s="40" t="str">
        <f>IF(F743="","",IF(X743="","",IF(E743=1,W743*Y743,G743*E743)))</f>
        <v/>
      </c>
      <c r="I743" s="42" t="str">
        <f>IF(F743="","",IF(X743=1,"積算実務ﾏﾆｭｱﾙ機械P."&amp;AA743,IF(X743=2,Z743&amp;AA743,IF(X743=3,"別紙明細-"&amp;AA743,""))))</f>
        <v/>
      </c>
      <c r="J743" s="1"/>
      <c r="L743" s="7"/>
      <c r="M743" s="7"/>
      <c r="N743" s="7"/>
      <c r="O743" s="7"/>
      <c r="P743" s="8"/>
      <c r="Q743" s="17"/>
      <c r="R743" s="7"/>
      <c r="S743" s="7"/>
      <c r="T743" s="9"/>
    </row>
    <row r="744" spans="2:20" s="2" customFormat="1" ht="13.5" customHeight="1" x14ac:dyDescent="0.15">
      <c r="B744" s="15"/>
      <c r="C744" s="31"/>
      <c r="D744" s="31"/>
      <c r="E744" s="32"/>
      <c r="F744" s="33"/>
      <c r="G744" s="34"/>
      <c r="H744" s="35"/>
      <c r="I744" s="41"/>
      <c r="J744" s="1"/>
      <c r="L744" s="3"/>
      <c r="M744" s="3"/>
      <c r="N744" s="3"/>
      <c r="O744" s="3"/>
      <c r="P744" s="4"/>
      <c r="Q744" s="49"/>
      <c r="R744" s="3"/>
      <c r="S744" s="3"/>
      <c r="T744" s="6"/>
    </row>
    <row r="745" spans="2:20" s="2" customFormat="1" ht="13.5" customHeight="1" x14ac:dyDescent="0.15">
      <c r="B745" s="16"/>
      <c r="C745" s="36"/>
      <c r="D745" s="36"/>
      <c r="E745" s="37"/>
      <c r="F745" s="38"/>
      <c r="G745" s="39" t="str">
        <f>IF(F745="","",IF(X745="","",IF(E745=1,"",W745*Y745)))</f>
        <v/>
      </c>
      <c r="H745" s="40" t="str">
        <f>IF(F745="","",IF(X745="","",IF(E745=1,W745*Y745,G745*E745)))</f>
        <v/>
      </c>
      <c r="I745" s="42" t="str">
        <f>IF(F745="","",IF(X745=1,"積算実務ﾏﾆｭｱﾙ機械P."&amp;AA745,IF(X745=2,Z745&amp;AA745,IF(X745=3,"別紙明細-"&amp;AA745,""))))</f>
        <v/>
      </c>
      <c r="J745" s="1"/>
      <c r="L745" s="7"/>
      <c r="M745" s="7"/>
      <c r="N745" s="7"/>
      <c r="O745" s="7"/>
      <c r="P745" s="8"/>
      <c r="Q745" s="17"/>
      <c r="R745" s="7"/>
      <c r="S745" s="7"/>
      <c r="T745" s="9"/>
    </row>
    <row r="746" spans="2:20" s="2" customFormat="1" ht="13.5" customHeight="1" x14ac:dyDescent="0.15">
      <c r="B746" s="15"/>
      <c r="C746" s="31"/>
      <c r="D746" s="31"/>
      <c r="E746" s="32"/>
      <c r="F746" s="33"/>
      <c r="G746" s="34"/>
      <c r="H746" s="35"/>
      <c r="I746" s="41"/>
      <c r="J746" s="1"/>
      <c r="L746" s="3"/>
      <c r="M746" s="3"/>
      <c r="N746" s="3"/>
      <c r="O746" s="3"/>
      <c r="P746" s="4"/>
      <c r="Q746" s="49"/>
      <c r="R746" s="3"/>
      <c r="S746" s="3"/>
      <c r="T746" s="6"/>
    </row>
    <row r="747" spans="2:20" s="2" customFormat="1" ht="13.5" customHeight="1" x14ac:dyDescent="0.15">
      <c r="B747" s="16"/>
      <c r="C747" s="36"/>
      <c r="D747" s="36"/>
      <c r="E747" s="37"/>
      <c r="F747" s="38"/>
      <c r="G747" s="39" t="str">
        <f>IF(F747="","",IF(X747="","",IF(E747=1,"",W747*Y747)))</f>
        <v/>
      </c>
      <c r="H747" s="40" t="str">
        <f>IF(F747="","",IF(X747="","",IF(E747=1,W747*Y747,G747*E747)))</f>
        <v/>
      </c>
      <c r="I747" s="42" t="str">
        <f>IF(F747="","",IF(X747=1,"積算実務ﾏﾆｭｱﾙ機械P."&amp;AA747,IF(X747=2,Z747&amp;AA747,IF(X747=3,"別紙明細-"&amp;AA747,""))))</f>
        <v/>
      </c>
      <c r="J747" s="1"/>
      <c r="L747" s="7"/>
      <c r="M747" s="7"/>
      <c r="N747" s="7"/>
      <c r="O747" s="7"/>
      <c r="P747" s="8"/>
      <c r="Q747" s="17"/>
      <c r="R747" s="7"/>
      <c r="S747" s="7"/>
      <c r="T747" s="9"/>
    </row>
    <row r="748" spans="2:20" s="2" customFormat="1" ht="13.5" customHeight="1" x14ac:dyDescent="0.15">
      <c r="B748" s="15"/>
      <c r="C748" s="31"/>
      <c r="D748" s="31"/>
      <c r="E748" s="32"/>
      <c r="F748" s="33"/>
      <c r="G748" s="34"/>
      <c r="H748" s="35"/>
      <c r="I748" s="41"/>
      <c r="J748" s="1"/>
      <c r="L748" s="3"/>
      <c r="M748" s="3"/>
      <c r="N748" s="3"/>
      <c r="O748" s="3"/>
      <c r="P748" s="4"/>
      <c r="Q748" s="49"/>
      <c r="R748" s="3"/>
      <c r="S748" s="3"/>
      <c r="T748" s="6"/>
    </row>
    <row r="749" spans="2:20" s="2" customFormat="1" ht="13.5" customHeight="1" x14ac:dyDescent="0.15">
      <c r="B749" s="16"/>
      <c r="C749" s="36"/>
      <c r="D749" s="36"/>
      <c r="E749" s="37"/>
      <c r="F749" s="38"/>
      <c r="G749" s="39" t="str">
        <f>IF(F749="","",IF(X749="","",IF(E749=1,"",W749*Y749)))</f>
        <v/>
      </c>
      <c r="H749" s="40" t="str">
        <f>IF(F749="","",IF(X749="","",IF(E749=1,W749*Y749,G749*E749)))</f>
        <v/>
      </c>
      <c r="I749" s="42" t="str">
        <f>IF(F749="","",IF(X749=1,"積算実務ﾏﾆｭｱﾙ機械P."&amp;AA749,IF(X749=2,Z749&amp;AA749,IF(X749=3,"別紙明細-"&amp;AA749,""))))</f>
        <v/>
      </c>
      <c r="J749" s="1"/>
      <c r="L749" s="7"/>
      <c r="M749" s="7"/>
      <c r="N749" s="7"/>
      <c r="O749" s="7"/>
      <c r="P749" s="8"/>
      <c r="Q749" s="17"/>
      <c r="R749" s="7"/>
      <c r="S749" s="7"/>
      <c r="T749" s="9"/>
    </row>
    <row r="750" spans="2:20" s="2" customFormat="1" ht="13.5" customHeight="1" x14ac:dyDescent="0.15">
      <c r="B750" s="15"/>
      <c r="C750" s="31"/>
      <c r="D750" s="31"/>
      <c r="E750" s="32"/>
      <c r="F750" s="33"/>
      <c r="G750" s="34"/>
      <c r="H750" s="35"/>
      <c r="I750" s="41"/>
      <c r="J750" s="1"/>
      <c r="L750" s="3"/>
      <c r="M750" s="3"/>
      <c r="N750" s="3"/>
      <c r="O750" s="3"/>
      <c r="P750" s="4"/>
      <c r="Q750" s="49"/>
      <c r="R750" s="3"/>
      <c r="S750" s="3"/>
      <c r="T750" s="6"/>
    </row>
    <row r="751" spans="2:20" s="2" customFormat="1" ht="13.5" customHeight="1" x14ac:dyDescent="0.15">
      <c r="B751" s="16"/>
      <c r="C751" s="36"/>
      <c r="D751" s="36"/>
      <c r="E751" s="37"/>
      <c r="F751" s="38"/>
      <c r="G751" s="39" t="str">
        <f>IF(F751="","",IF(X751="","",IF(E751=1,"",W751*Y751)))</f>
        <v/>
      </c>
      <c r="H751" s="40" t="str">
        <f>IF(F751="","",IF(X751="","",IF(E751=1,W751*Y751,G751*E751)))</f>
        <v/>
      </c>
      <c r="I751" s="42" t="str">
        <f>IF(F751="","",IF(X751=1,"積算実務ﾏﾆｭｱﾙ機械P."&amp;AA751,IF(X751=2,Z751&amp;AA751,IF(X751=3,"別紙明細-"&amp;AA751,""))))</f>
        <v/>
      </c>
      <c r="J751" s="1"/>
      <c r="L751" s="7"/>
      <c r="M751" s="7"/>
      <c r="N751" s="7"/>
      <c r="O751" s="7"/>
      <c r="P751" s="8"/>
      <c r="Q751" s="17"/>
      <c r="R751" s="7"/>
      <c r="S751" s="7"/>
      <c r="T751" s="9"/>
    </row>
    <row r="752" spans="2:20" s="2" customFormat="1" ht="13.5" customHeight="1" x14ac:dyDescent="0.15">
      <c r="B752" s="15"/>
      <c r="C752" s="31"/>
      <c r="D752" s="31"/>
      <c r="E752" s="32"/>
      <c r="F752" s="33"/>
      <c r="G752" s="34"/>
      <c r="H752" s="35"/>
      <c r="I752" s="41"/>
      <c r="J752" s="1"/>
      <c r="L752" s="3"/>
      <c r="M752" s="3"/>
      <c r="N752" s="3"/>
      <c r="O752" s="3"/>
      <c r="P752" s="4"/>
      <c r="Q752" s="49"/>
      <c r="R752" s="3"/>
      <c r="S752" s="3"/>
      <c r="T752" s="6"/>
    </row>
    <row r="753" spans="2:20" s="2" customFormat="1" ht="13.5" customHeight="1" x14ac:dyDescent="0.15">
      <c r="B753" s="16"/>
      <c r="C753" s="36"/>
      <c r="D753" s="36"/>
      <c r="E753" s="37"/>
      <c r="F753" s="38"/>
      <c r="G753" s="39" t="str">
        <f>IF(F753="","",IF(X753="","",IF(E753=1,"",W753*Y753)))</f>
        <v/>
      </c>
      <c r="H753" s="40" t="str">
        <f>IF(F753="","",IF(X753="","",IF(E753=1,W753*Y753,G753*E753)))</f>
        <v/>
      </c>
      <c r="I753" s="42" t="str">
        <f>IF(F753="","",IF(X753=1,"積算実務ﾏﾆｭｱﾙ機械P."&amp;AA753,IF(X753=2,Z753&amp;AA753,IF(X753=3,"別紙明細-"&amp;AA753,""))))</f>
        <v/>
      </c>
      <c r="J753" s="1"/>
      <c r="L753" s="7"/>
      <c r="M753" s="7"/>
      <c r="N753" s="7"/>
      <c r="O753" s="7"/>
      <c r="P753" s="8"/>
      <c r="Q753" s="17"/>
      <c r="R753" s="7"/>
      <c r="S753" s="7"/>
      <c r="T753" s="9"/>
    </row>
    <row r="754" spans="2:20" s="2" customFormat="1" ht="13.5" customHeight="1" x14ac:dyDescent="0.15">
      <c r="B754" s="15"/>
      <c r="C754" s="31"/>
      <c r="D754" s="31"/>
      <c r="E754" s="32"/>
      <c r="F754" s="33"/>
      <c r="G754" s="34"/>
      <c r="H754" s="35"/>
      <c r="I754" s="41"/>
      <c r="J754" s="1"/>
      <c r="L754" s="3"/>
      <c r="M754" s="3"/>
      <c r="N754" s="3"/>
      <c r="O754" s="3"/>
      <c r="P754" s="4"/>
      <c r="Q754" s="49"/>
      <c r="R754" s="3"/>
      <c r="S754" s="3"/>
      <c r="T754" s="6"/>
    </row>
    <row r="755" spans="2:20" s="2" customFormat="1" ht="13.5" customHeight="1" x14ac:dyDescent="0.15">
      <c r="B755" s="16"/>
      <c r="C755" s="36"/>
      <c r="D755" s="36"/>
      <c r="E755" s="37"/>
      <c r="F755" s="38"/>
      <c r="G755" s="39" t="str">
        <f>IF(F755="","",IF(X755="","",IF(E755=1,"",W755*Y755)))</f>
        <v/>
      </c>
      <c r="H755" s="40" t="str">
        <f>IF(F755="","",IF(X755="","",IF(E755=1,W755*Y755,G755*E755)))</f>
        <v/>
      </c>
      <c r="I755" s="42" t="str">
        <f>IF(F755="","",IF(X755=1,"積算実務ﾏﾆｭｱﾙ機械P."&amp;AA755,IF(X755=2,Z755&amp;AA755,IF(X755=3,"別紙明細-"&amp;AA755,""))))</f>
        <v/>
      </c>
      <c r="J755" s="1"/>
      <c r="L755" s="7"/>
      <c r="M755" s="7"/>
      <c r="N755" s="7"/>
      <c r="O755" s="7"/>
      <c r="P755" s="8"/>
      <c r="Q755" s="17"/>
      <c r="R755" s="7"/>
      <c r="S755" s="7"/>
      <c r="T755" s="9"/>
    </row>
    <row r="756" spans="2:20" s="2" customFormat="1" ht="13.5" customHeight="1" x14ac:dyDescent="0.15">
      <c r="B756" s="15"/>
      <c r="C756" s="31"/>
      <c r="D756" s="31"/>
      <c r="E756" s="32"/>
      <c r="F756" s="33"/>
      <c r="G756" s="34"/>
      <c r="H756" s="35"/>
      <c r="I756" s="41"/>
      <c r="J756" s="1"/>
      <c r="L756" s="3"/>
      <c r="M756" s="3"/>
      <c r="N756" s="3"/>
      <c r="O756" s="3"/>
      <c r="P756" s="4"/>
      <c r="Q756" s="49"/>
      <c r="R756" s="3"/>
      <c r="S756" s="3"/>
      <c r="T756" s="6"/>
    </row>
    <row r="757" spans="2:20" s="2" customFormat="1" ht="13.5" customHeight="1" x14ac:dyDescent="0.15">
      <c r="B757" s="16"/>
      <c r="C757" s="36"/>
      <c r="D757" s="36"/>
      <c r="E757" s="37"/>
      <c r="F757" s="38"/>
      <c r="G757" s="39" t="str">
        <f>IF(F757="","",IF(X757="","",IF(E757=1,"",W757*Y757)))</f>
        <v/>
      </c>
      <c r="H757" s="40" t="str">
        <f>IF(F757="","",IF(X757="","",IF(E757=1,W757*Y757,G757*E757)))</f>
        <v/>
      </c>
      <c r="I757" s="42" t="str">
        <f>IF(F757="","",IF(X757=1,"積算実務ﾏﾆｭｱﾙ機械P."&amp;AA757,IF(X757=2,Z757&amp;AA757,IF(X757=3,"別紙明細-"&amp;AA757,""))))</f>
        <v/>
      </c>
      <c r="J757" s="1"/>
      <c r="L757" s="7"/>
      <c r="M757" s="7"/>
      <c r="N757" s="7"/>
      <c r="O757" s="7"/>
      <c r="P757" s="8"/>
      <c r="Q757" s="17"/>
      <c r="R757" s="7"/>
      <c r="S757" s="7"/>
      <c r="T757" s="9"/>
    </row>
    <row r="758" spans="2:20" s="2" customFormat="1" ht="13.5" customHeight="1" x14ac:dyDescent="0.15">
      <c r="B758" s="15"/>
      <c r="C758" s="31"/>
      <c r="D758" s="31"/>
      <c r="E758" s="32"/>
      <c r="F758" s="33"/>
      <c r="G758" s="34"/>
      <c r="H758" s="35"/>
      <c r="I758" s="41"/>
      <c r="J758" s="1"/>
      <c r="L758" s="3"/>
      <c r="M758" s="3"/>
      <c r="N758" s="3"/>
      <c r="O758" s="3"/>
      <c r="P758" s="4"/>
      <c r="Q758" s="49"/>
      <c r="R758" s="3"/>
      <c r="S758" s="3"/>
      <c r="T758" s="6"/>
    </row>
    <row r="759" spans="2:20" s="2" customFormat="1" ht="13.5" customHeight="1" x14ac:dyDescent="0.15">
      <c r="B759" s="16"/>
      <c r="C759" s="36"/>
      <c r="D759" s="36"/>
      <c r="E759" s="37"/>
      <c r="F759" s="38"/>
      <c r="G759" s="39" t="str">
        <f>IF(F759="","",IF(X759="","",IF(E759=1,"",W759*Y759)))</f>
        <v/>
      </c>
      <c r="H759" s="40" t="str">
        <f>IF(F759="","",IF(X759="","",IF(E759=1,W759*Y759,G759*E759)))</f>
        <v/>
      </c>
      <c r="I759" s="42" t="str">
        <f>IF(F759="","",IF(X759=1,"積算実務ﾏﾆｭｱﾙ機械P."&amp;AA759,IF(X759=2,Z759&amp;AA759,IF(X759=3,"別紙明細-"&amp;AA759,""))))</f>
        <v/>
      </c>
      <c r="J759" s="1"/>
      <c r="L759" s="7"/>
      <c r="M759" s="7"/>
      <c r="N759" s="7"/>
      <c r="O759" s="7"/>
      <c r="P759" s="8"/>
      <c r="Q759" s="17"/>
      <c r="R759" s="7"/>
      <c r="S759" s="7"/>
      <c r="T759" s="9"/>
    </row>
    <row r="760" spans="2:20" s="2" customFormat="1" ht="13.5" customHeight="1" x14ac:dyDescent="0.15">
      <c r="B760" s="15"/>
      <c r="C760" s="31"/>
      <c r="D760" s="31"/>
      <c r="E760" s="32"/>
      <c r="F760" s="33"/>
      <c r="G760" s="34"/>
      <c r="H760" s="35"/>
      <c r="I760" s="41"/>
      <c r="J760" s="1"/>
      <c r="L760" s="3"/>
      <c r="M760" s="3"/>
      <c r="N760" s="3"/>
      <c r="O760" s="3"/>
      <c r="P760" s="4"/>
      <c r="Q760" s="49"/>
      <c r="R760" s="3"/>
      <c r="S760" s="3"/>
      <c r="T760" s="6"/>
    </row>
    <row r="761" spans="2:20" s="2" customFormat="1" ht="13.5" customHeight="1" x14ac:dyDescent="0.15">
      <c r="B761" s="16"/>
      <c r="C761" s="36"/>
      <c r="D761" s="36"/>
      <c r="E761" s="37"/>
      <c r="F761" s="38"/>
      <c r="G761" s="39" t="str">
        <f>IF(F761="","",IF(X761="","",IF(E761=1,"",W761*Y761)))</f>
        <v/>
      </c>
      <c r="H761" s="40" t="str">
        <f>IF(F761="","",IF(X761="","",IF(E761=1,W761*Y761,G761*E761)))</f>
        <v/>
      </c>
      <c r="I761" s="42" t="str">
        <f>IF(F761="","",IF(X761=1,"積算実務ﾏﾆｭｱﾙ機械P."&amp;AA761,IF(X761=2,Z761&amp;AA761,IF(X761=3,"別紙明細-"&amp;AA761,""))))</f>
        <v/>
      </c>
      <c r="J761" s="1"/>
      <c r="L761" s="7"/>
      <c r="M761" s="7"/>
      <c r="N761" s="7"/>
      <c r="O761" s="7"/>
      <c r="P761" s="8"/>
      <c r="Q761" s="17"/>
      <c r="R761" s="7"/>
      <c r="S761" s="7"/>
      <c r="T761" s="9"/>
    </row>
    <row r="762" spans="2:20" s="2" customFormat="1" ht="13.5" customHeight="1" x14ac:dyDescent="0.15">
      <c r="B762" s="15"/>
      <c r="C762" s="31"/>
      <c r="D762" s="31"/>
      <c r="E762" s="32"/>
      <c r="F762" s="33"/>
      <c r="G762" s="34"/>
      <c r="H762" s="35"/>
      <c r="I762" s="41"/>
      <c r="J762" s="1"/>
      <c r="L762" s="3"/>
      <c r="M762" s="3"/>
      <c r="N762" s="3"/>
      <c r="O762" s="3"/>
      <c r="P762" s="4"/>
      <c r="Q762" s="49"/>
      <c r="R762" s="3"/>
      <c r="S762" s="3"/>
      <c r="T762" s="6"/>
    </row>
    <row r="763" spans="2:20" s="2" customFormat="1" ht="13.5" customHeight="1" x14ac:dyDescent="0.15">
      <c r="B763" s="16"/>
      <c r="C763" s="36"/>
      <c r="D763" s="36"/>
      <c r="E763" s="37"/>
      <c r="F763" s="38"/>
      <c r="G763" s="39" t="str">
        <f>IF(F763="","",IF(X763="","",IF(E763=1,"",W763*Y763)))</f>
        <v/>
      </c>
      <c r="H763" s="40" t="str">
        <f>IF(F763="","",IF(X763="","",IF(E763=1,W763*Y763,G763*E763)))</f>
        <v/>
      </c>
      <c r="I763" s="42" t="str">
        <f>IF(F763="","",IF(X763=1,"積算実務ﾏﾆｭｱﾙ機械P."&amp;AA763,IF(X763=2,Z763&amp;AA763,IF(X763=3,"別紙明細-"&amp;AA763,""))))</f>
        <v/>
      </c>
      <c r="J763" s="1"/>
      <c r="L763" s="7"/>
      <c r="M763" s="7"/>
      <c r="N763" s="7"/>
      <c r="O763" s="7"/>
      <c r="P763" s="8"/>
      <c r="Q763" s="17"/>
      <c r="R763" s="7"/>
      <c r="S763" s="7"/>
      <c r="T763" s="9"/>
    </row>
    <row r="764" spans="2:20" s="2" customFormat="1" ht="13.5" customHeight="1" x14ac:dyDescent="0.15">
      <c r="B764" s="15"/>
      <c r="C764" s="31"/>
      <c r="D764" s="31"/>
      <c r="E764" s="32"/>
      <c r="F764" s="33"/>
      <c r="G764" s="34"/>
      <c r="H764" s="35"/>
      <c r="I764" s="41"/>
      <c r="J764" s="1"/>
      <c r="L764" s="3"/>
      <c r="M764" s="3"/>
      <c r="N764" s="3"/>
      <c r="O764" s="3"/>
      <c r="P764" s="4"/>
      <c r="Q764" s="49"/>
      <c r="R764" s="3"/>
      <c r="S764" s="3"/>
      <c r="T764" s="6"/>
    </row>
    <row r="765" spans="2:20" s="2" customFormat="1" ht="13.5" customHeight="1" x14ac:dyDescent="0.15">
      <c r="B765" s="16"/>
      <c r="C765" s="36"/>
      <c r="D765" s="36"/>
      <c r="E765" s="37"/>
      <c r="F765" s="38"/>
      <c r="G765" s="39" t="str">
        <f>IF(F765="","",IF(X765="","",IF(E765=1,"",W765*Y765)))</f>
        <v/>
      </c>
      <c r="H765" s="40" t="str">
        <f>IF(F765="","",IF(X765="","",IF(E765=1,W765*Y765,G765*E765)))</f>
        <v/>
      </c>
      <c r="I765" s="42" t="str">
        <f>IF(F765="","",IF(X765=1,"積算実務ﾏﾆｭｱﾙ機械P."&amp;AA765,IF(X765=2,Z765&amp;AA765,IF(X765=3,"別紙明細-"&amp;AA765,""))))</f>
        <v/>
      </c>
      <c r="J765" s="1"/>
      <c r="L765" s="7"/>
      <c r="M765" s="7"/>
      <c r="N765" s="7"/>
      <c r="O765" s="7"/>
      <c r="P765" s="8"/>
      <c r="Q765" s="17"/>
      <c r="R765" s="7"/>
      <c r="S765" s="7"/>
      <c r="T765" s="9"/>
    </row>
    <row r="766" spans="2:20" s="2" customFormat="1" ht="13.5" customHeight="1" x14ac:dyDescent="0.15">
      <c r="B766" s="15"/>
      <c r="C766" s="31"/>
      <c r="D766" s="31"/>
      <c r="E766" s="32"/>
      <c r="F766" s="33"/>
      <c r="G766" s="34"/>
      <c r="H766" s="35"/>
      <c r="I766" s="41"/>
      <c r="J766" s="1"/>
      <c r="L766" s="3"/>
      <c r="M766" s="3"/>
      <c r="N766" s="3"/>
      <c r="O766" s="3"/>
      <c r="P766" s="4"/>
      <c r="Q766" s="49"/>
      <c r="R766" s="3"/>
      <c r="S766" s="3"/>
      <c r="T766" s="6"/>
    </row>
    <row r="767" spans="2:20" s="2" customFormat="1" ht="13.5" customHeight="1" x14ac:dyDescent="0.15">
      <c r="B767" s="16"/>
      <c r="C767" s="36"/>
      <c r="D767" s="36"/>
      <c r="E767" s="37"/>
      <c r="F767" s="38"/>
      <c r="G767" s="39" t="str">
        <f>IF(F767="","",IF(X767="","",IF(E767=1,"",W767*Y767)))</f>
        <v/>
      </c>
      <c r="H767" s="40" t="str">
        <f>IF(F767="","",IF(X767="","",IF(E767=1,W767*Y767,G767*E767)))</f>
        <v/>
      </c>
      <c r="I767" s="42" t="str">
        <f>IF(F767="","",IF(X767=1,"積算実務ﾏﾆｭｱﾙ機械P."&amp;AA767,IF(X767=2,Z767&amp;AA767,IF(X767=3,"別紙明細-"&amp;AA767,""))))</f>
        <v/>
      </c>
      <c r="J767" s="1"/>
      <c r="L767" s="7"/>
      <c r="M767" s="7"/>
      <c r="N767" s="7"/>
      <c r="O767" s="7"/>
      <c r="P767" s="8"/>
      <c r="Q767" s="17"/>
      <c r="R767" s="7"/>
      <c r="S767" s="7"/>
      <c r="T767" s="9"/>
    </row>
    <row r="768" spans="2:20" s="2" customFormat="1" ht="13.5" customHeight="1" x14ac:dyDescent="0.15">
      <c r="B768" s="15"/>
      <c r="C768" s="31"/>
      <c r="D768" s="31"/>
      <c r="E768" s="32"/>
      <c r="F768" s="33"/>
      <c r="G768" s="34"/>
      <c r="H768" s="35"/>
      <c r="I768" s="41"/>
      <c r="J768" s="1"/>
      <c r="L768" s="3"/>
      <c r="M768" s="3"/>
      <c r="N768" s="3"/>
      <c r="O768" s="3"/>
      <c r="P768" s="4"/>
      <c r="Q768" s="49"/>
      <c r="R768" s="3"/>
      <c r="S768" s="3"/>
      <c r="T768" s="6"/>
    </row>
    <row r="769" spans="2:20" s="2" customFormat="1" ht="13.5" customHeight="1" x14ac:dyDescent="0.15">
      <c r="B769" s="16"/>
      <c r="C769" s="36"/>
      <c r="D769" s="36"/>
      <c r="E769" s="37"/>
      <c r="F769" s="38"/>
      <c r="G769" s="39" t="str">
        <f>IF(F769="","",IF(X769="","",IF(E769=1,"",W769*Y769)))</f>
        <v/>
      </c>
      <c r="H769" s="40" t="str">
        <f>IF(F769="","",IF(X769="","",IF(E769=1,W769*Y769,G769*E769)))</f>
        <v/>
      </c>
      <c r="I769" s="42" t="str">
        <f>IF(F769="","",IF(X769=1,"積算実務ﾏﾆｭｱﾙ機械P."&amp;AA769,IF(X769=2,Z769&amp;AA769,IF(X769=3,"別紙明細-"&amp;AA769,""))))</f>
        <v/>
      </c>
      <c r="J769" s="1"/>
      <c r="L769" s="7"/>
      <c r="M769" s="7"/>
      <c r="N769" s="7"/>
      <c r="O769" s="7"/>
      <c r="P769" s="8"/>
      <c r="Q769" s="17"/>
      <c r="R769" s="7"/>
      <c r="S769" s="7"/>
      <c r="T769" s="9"/>
    </row>
    <row r="770" spans="2:20" s="2" customFormat="1" ht="13.5" customHeight="1" x14ac:dyDescent="0.15">
      <c r="B770" s="15"/>
      <c r="C770" s="31"/>
      <c r="D770" s="31"/>
      <c r="E770" s="32"/>
      <c r="F770" s="33"/>
      <c r="G770" s="34"/>
      <c r="H770" s="35"/>
      <c r="I770" s="41"/>
      <c r="J770" s="1"/>
      <c r="L770" s="3"/>
      <c r="M770" s="3"/>
      <c r="N770" s="3"/>
      <c r="O770" s="3"/>
      <c r="P770" s="4"/>
      <c r="Q770" s="49"/>
      <c r="R770" s="3"/>
      <c r="S770" s="3"/>
      <c r="T770" s="6"/>
    </row>
    <row r="771" spans="2:20" s="2" customFormat="1" ht="13.5" customHeight="1" x14ac:dyDescent="0.15">
      <c r="B771" s="16"/>
      <c r="C771" s="36"/>
      <c r="D771" s="36"/>
      <c r="E771" s="37"/>
      <c r="F771" s="38"/>
      <c r="G771" s="39" t="str">
        <f>IF(F771="","",IF(X771="","",IF(E771=1,"",W771*Y771)))</f>
        <v/>
      </c>
      <c r="H771" s="40" t="str">
        <f>IF(F771="","",IF(X771="","",IF(E771=1,W771*Y771,G771*E771)))</f>
        <v/>
      </c>
      <c r="I771" s="42" t="str">
        <f>IF(F771="","",IF(X771=1,"積算実務ﾏﾆｭｱﾙ機械P."&amp;AA771,IF(X771=2,Z771&amp;AA771,IF(X771=3,"別紙明細-"&amp;AA771,""))))</f>
        <v/>
      </c>
      <c r="J771" s="1"/>
      <c r="L771" s="7"/>
      <c r="M771" s="7"/>
      <c r="N771" s="7"/>
      <c r="O771" s="7"/>
      <c r="P771" s="8"/>
      <c r="Q771" s="17"/>
      <c r="R771" s="7"/>
      <c r="S771" s="7"/>
      <c r="T771" s="9"/>
    </row>
  </sheetData>
  <phoneticPr fontId="13"/>
  <pageMargins left="0.7" right="0.7" top="0.75" bottom="0.75" header="0.3" footer="0.3"/>
  <pageSetup paperSize="9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59999389629810485"/>
  </sheetPr>
  <dimension ref="A1:AMG803"/>
  <sheetViews>
    <sheetView workbookViewId="0"/>
  </sheetViews>
  <sheetFormatPr defaultColWidth="9" defaultRowHeight="13.5" x14ac:dyDescent="0.15"/>
  <cols>
    <col min="1" max="1" width="3.75" style="2" customWidth="1"/>
    <col min="2" max="2" width="5.625" style="18" customWidth="1"/>
    <col min="3" max="4" width="30.625" style="2" customWidth="1"/>
    <col min="5" max="5" width="13.625" style="19" customWidth="1"/>
    <col min="6" max="6" width="5.625" style="18" customWidth="1"/>
    <col min="7" max="7" width="13.625" style="20" customWidth="1"/>
    <col min="8" max="8" width="20.625" style="20" customWidth="1"/>
    <col min="9" max="9" width="25.625" style="21" customWidth="1"/>
    <col min="10" max="10" width="3.375" style="1" customWidth="1"/>
    <col min="11" max="11" width="6.375" style="2" customWidth="1"/>
    <col min="12" max="12" width="7.125" style="18" hidden="1" customWidth="1"/>
    <col min="13" max="13" width="12.5" style="18" hidden="1" customWidth="1"/>
    <col min="14" max="14" width="8.125" style="18" hidden="1" customWidth="1"/>
    <col min="15" max="15" width="10.25" style="18" hidden="1" customWidth="1"/>
    <col min="16" max="16" width="7.125" style="50" hidden="1" customWidth="1"/>
    <col min="17" max="17" width="7.125" style="19" hidden="1" customWidth="1"/>
    <col min="18" max="18" width="11" style="18" hidden="1" customWidth="1"/>
    <col min="19" max="19" width="5.25" style="18" hidden="1" customWidth="1"/>
    <col min="20" max="20" width="10.25" style="2" hidden="1" customWidth="1"/>
    <col min="21" max="21" width="0" style="2" hidden="1" customWidth="1"/>
    <col min="22" max="1021" width="9" style="2"/>
    <col min="1022" max="16384" width="9" style="45"/>
  </cols>
  <sheetData>
    <row r="1" spans="2:27" s="18" customFormat="1" ht="27" customHeight="1" x14ac:dyDescent="0.15">
      <c r="B1" s="10"/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3" t="s">
        <v>7</v>
      </c>
      <c r="I1" s="14" t="s">
        <v>8</v>
      </c>
      <c r="J1" s="46"/>
      <c r="L1" s="3" t="s">
        <v>9</v>
      </c>
      <c r="M1" s="3" t="s">
        <v>10</v>
      </c>
      <c r="N1" s="3" t="s">
        <v>11</v>
      </c>
      <c r="O1" s="3" t="s">
        <v>12</v>
      </c>
      <c r="P1" s="47" t="s">
        <v>13</v>
      </c>
      <c r="Q1" s="5" t="s">
        <v>14</v>
      </c>
      <c r="R1" s="3" t="s">
        <v>15</v>
      </c>
      <c r="S1" s="3" t="s">
        <v>16</v>
      </c>
      <c r="T1" s="48" t="s">
        <v>28</v>
      </c>
      <c r="W1" s="196" t="s">
        <v>729</v>
      </c>
      <c r="X1" s="197" t="s">
        <v>730</v>
      </c>
      <c r="Y1" s="197" t="s">
        <v>731</v>
      </c>
      <c r="Z1" s="198" t="s">
        <v>732</v>
      </c>
      <c r="AA1" s="196" t="s">
        <v>733</v>
      </c>
    </row>
    <row r="2" spans="2:27" ht="13.5" customHeight="1" x14ac:dyDescent="0.15">
      <c r="B2" s="15"/>
      <c r="C2" s="31"/>
      <c r="D2" s="31"/>
      <c r="E2" s="32"/>
      <c r="F2" s="33"/>
      <c r="G2" s="34"/>
      <c r="H2" s="35"/>
      <c r="I2" s="41"/>
      <c r="L2" s="3"/>
      <c r="M2" s="3"/>
      <c r="N2" s="3"/>
      <c r="O2" s="3"/>
      <c r="P2" s="47"/>
      <c r="Q2" s="5"/>
      <c r="R2" s="3"/>
      <c r="S2" s="3"/>
      <c r="T2" s="3" t="s">
        <v>17</v>
      </c>
      <c r="W2" s="199"/>
      <c r="X2" s="199"/>
      <c r="Y2" s="200"/>
      <c r="Z2" s="199"/>
      <c r="AA2" s="199"/>
    </row>
    <row r="3" spans="2:27" ht="13.5" customHeight="1" x14ac:dyDescent="0.15">
      <c r="B3" s="181"/>
      <c r="C3" s="182" t="s">
        <v>623</v>
      </c>
      <c r="D3" s="182"/>
      <c r="E3" s="183"/>
      <c r="F3" s="184"/>
      <c r="G3" s="185" t="str">
        <f>IF(F3="","",IF(X3="","",IF(E3=1,"",W3*Y3)))</f>
        <v/>
      </c>
      <c r="H3" s="186" t="str">
        <f>IF(F3="","",IF(X3="","",IF(E3=1,W3*Y3,G3*E3)))</f>
        <v/>
      </c>
      <c r="I3" s="187" t="str">
        <f>IF(F3="","",IF(X3=1,"積算実務ﾏﾆｭｱﾙ機械P."&amp;AA3,IF(X3=2,Z3&amp;AA3,IF(X3=3,"別紙明細-"&amp;AA3,""))))</f>
        <v/>
      </c>
      <c r="L3" s="7"/>
      <c r="M3" s="7"/>
      <c r="N3" s="7"/>
      <c r="O3" s="7"/>
      <c r="P3" s="8"/>
      <c r="Q3" s="17"/>
      <c r="R3" s="7"/>
      <c r="S3" s="7"/>
      <c r="T3" s="9">
        <f>SUMIF(S:S,T2,H:H)</f>
        <v>0</v>
      </c>
      <c r="W3" s="201"/>
      <c r="X3" s="201"/>
      <c r="Y3" s="202" t="str">
        <f>IF(X3="","",1)</f>
        <v/>
      </c>
      <c r="Z3" s="201"/>
      <c r="AA3" s="201"/>
    </row>
    <row r="4" spans="2:27" ht="13.5" customHeight="1" x14ac:dyDescent="0.15">
      <c r="B4" s="15"/>
      <c r="C4" s="31"/>
      <c r="D4" s="31"/>
      <c r="E4" s="32"/>
      <c r="F4" s="33"/>
      <c r="G4" s="34"/>
      <c r="H4" s="35"/>
      <c r="I4" s="41"/>
      <c r="L4" s="3" t="s">
        <v>33</v>
      </c>
      <c r="M4" s="3" t="s">
        <v>35</v>
      </c>
      <c r="N4" s="3"/>
      <c r="O4" s="3"/>
      <c r="P4" s="4"/>
      <c r="Q4" s="5"/>
      <c r="R4" s="3"/>
      <c r="S4" s="3"/>
      <c r="T4" s="6"/>
      <c r="W4" s="199"/>
      <c r="X4" s="199"/>
      <c r="Y4" s="200"/>
      <c r="Z4" s="199"/>
      <c r="AA4" s="199"/>
    </row>
    <row r="5" spans="2:27" ht="13.5" customHeight="1" x14ac:dyDescent="0.15">
      <c r="B5" s="16"/>
      <c r="C5" s="108"/>
      <c r="D5" s="36"/>
      <c r="E5" s="37"/>
      <c r="F5" s="38"/>
      <c r="G5" s="39" t="str">
        <f>IF(F5="","",IF(X5="","",IF(E5=1,"",W5*Y5)))</f>
        <v/>
      </c>
      <c r="H5" s="40" t="str">
        <f>IF(F5="","",IF(X5="","",IF(E5=1,W5*Y5,G5*E5)))</f>
        <v/>
      </c>
      <c r="I5" s="42" t="str">
        <f>IF(F5="","",IF(X5=1,"積算実務ﾏﾆｭｱﾙ機械P."&amp;AA5,IF(X5=2,Z5&amp;AA5,IF(X5=3,"別紙明細-"&amp;AA5,""))))</f>
        <v/>
      </c>
      <c r="L5" s="7" t="s">
        <v>34</v>
      </c>
      <c r="M5" s="7"/>
      <c r="N5" s="7"/>
      <c r="O5" s="7">
        <v>1000</v>
      </c>
      <c r="P5" s="106">
        <v>1</v>
      </c>
      <c r="Q5" s="106">
        <v>1</v>
      </c>
      <c r="R5" s="7">
        <f>IF((O5*P5*Q5)&lt;100,ROUND((O5*P5*Q5),0),IF((O5*P5*Q5)&lt;1000,ROUND((O5*P5*Q5),-1),IF((O5*P5*Q5)&lt;10000,ROUND((O5*P5*Q5),-1),IF((O5*P5*Q5)&lt;100000,ROUND((O5*P5*Q5),-2),IF((O5*P5*Q5)&lt;1000000,ROUND((O5*P5*Q5),-3),IF((O5*P5*Q5)&lt;10000000,ROUND((O5*P5*Q5),-4),ROUND(O5*P5*Q5,0)))))))</f>
        <v>1000</v>
      </c>
      <c r="S5" s="7"/>
      <c r="T5" s="9"/>
      <c r="W5" s="201"/>
      <c r="X5" s="201"/>
      <c r="Y5" s="202" t="str">
        <f t="shared" ref="Y5" si="0">IF(X5="","",1)</f>
        <v/>
      </c>
      <c r="Z5" s="201"/>
      <c r="AA5" s="201"/>
    </row>
    <row r="6" spans="2:27" s="2" customFormat="1" ht="13.5" customHeight="1" x14ac:dyDescent="0.15">
      <c r="B6" s="15"/>
      <c r="C6" s="31"/>
      <c r="D6" s="31"/>
      <c r="E6" s="32"/>
      <c r="F6" s="33"/>
      <c r="G6" s="34"/>
      <c r="H6" s="35"/>
      <c r="I6" s="41"/>
      <c r="J6" s="1"/>
      <c r="L6" s="3"/>
      <c r="M6" s="3"/>
      <c r="N6" s="3"/>
      <c r="O6" s="3"/>
      <c r="P6" s="4"/>
      <c r="Q6" s="49"/>
      <c r="R6" s="3"/>
      <c r="S6" s="3"/>
      <c r="T6" s="6"/>
      <c r="W6" s="199"/>
      <c r="X6" s="199"/>
      <c r="Y6" s="200"/>
      <c r="Z6" s="199"/>
      <c r="AA6" s="199"/>
    </row>
    <row r="7" spans="2:27" s="2" customFormat="1" ht="13.5" customHeight="1" x14ac:dyDescent="0.15">
      <c r="B7" s="16"/>
      <c r="C7" s="108" t="s">
        <v>587</v>
      </c>
      <c r="D7" s="36" t="s">
        <v>588</v>
      </c>
      <c r="E7" s="37">
        <v>84</v>
      </c>
      <c r="F7" s="38" t="s">
        <v>329</v>
      </c>
      <c r="G7" s="39" t="str">
        <f>IF(F7="","",IF(X7="","",IF(E7=1,"",W7*Y7)))</f>
        <v/>
      </c>
      <c r="H7" s="40" t="str">
        <f>IF(F7="","",IF(X7="","",IF(E7=1,W7*Y7,G7*E7)))</f>
        <v/>
      </c>
      <c r="I7" s="42" t="str">
        <f>IF(F7="","",IF(X7=1,"積算実務ﾏﾆｭｱﾙ機械P."&amp;AA7,IF(X7=2,Z7&amp;AA7,IF(X7=3,"別紙明細-"&amp;AA7,""))))</f>
        <v/>
      </c>
      <c r="J7" s="1"/>
      <c r="L7" s="7"/>
      <c r="M7" s="7"/>
      <c r="N7" s="7"/>
      <c r="O7" s="7"/>
      <c r="P7" s="8"/>
      <c r="Q7" s="17"/>
      <c r="R7" s="7"/>
      <c r="S7" s="7"/>
      <c r="T7" s="9"/>
      <c r="W7" s="201"/>
      <c r="X7" s="201"/>
      <c r="Y7" s="202" t="str">
        <f t="shared" ref="Y7:Y69" si="1">IF(X7="","",1)</f>
        <v/>
      </c>
      <c r="Z7" s="201"/>
      <c r="AA7" s="201"/>
    </row>
    <row r="8" spans="2:27" s="2" customFormat="1" ht="13.5" customHeight="1" x14ac:dyDescent="0.15">
      <c r="B8" s="15"/>
      <c r="C8" s="31"/>
      <c r="D8" s="31"/>
      <c r="E8" s="32"/>
      <c r="F8" s="33"/>
      <c r="G8" s="34"/>
      <c r="H8" s="35"/>
      <c r="I8" s="41"/>
      <c r="J8" s="1"/>
      <c r="L8" s="3"/>
      <c r="M8" s="3"/>
      <c r="N8" s="3"/>
      <c r="O8" s="3"/>
      <c r="P8" s="4"/>
      <c r="Q8" s="49"/>
      <c r="R8" s="3"/>
      <c r="S8" s="3"/>
      <c r="T8" s="6"/>
      <c r="W8" s="199"/>
      <c r="X8" s="199"/>
      <c r="Y8" s="200"/>
      <c r="Z8" s="199"/>
      <c r="AA8" s="199"/>
    </row>
    <row r="9" spans="2:27" s="2" customFormat="1" ht="13.5" customHeight="1" x14ac:dyDescent="0.15">
      <c r="B9" s="16"/>
      <c r="C9" s="108" t="s">
        <v>587</v>
      </c>
      <c r="D9" s="36" t="s">
        <v>589</v>
      </c>
      <c r="E9" s="37">
        <v>59</v>
      </c>
      <c r="F9" s="38" t="s">
        <v>329</v>
      </c>
      <c r="G9" s="39" t="str">
        <f>IF(F9="","",IF(X9="","",IF(E9=1,"",W9*Y9)))</f>
        <v/>
      </c>
      <c r="H9" s="40" t="str">
        <f>IF(F9="","",IF(X9="","",IF(E9=1,W9*Y9,G9*E9)))</f>
        <v/>
      </c>
      <c r="I9" s="42" t="str">
        <f>IF(F9="","",IF(X9=1,"積算実務ﾏﾆｭｱﾙ機械P."&amp;AA9,IF(X9=2,Z9&amp;AA9,IF(X9=3,"別紙明細-"&amp;AA9,""))))</f>
        <v/>
      </c>
      <c r="J9" s="1"/>
      <c r="L9" s="7"/>
      <c r="M9" s="7"/>
      <c r="N9" s="7"/>
      <c r="O9" s="7"/>
      <c r="P9" s="8"/>
      <c r="Q9" s="17"/>
      <c r="R9" s="7"/>
      <c r="S9" s="7"/>
      <c r="T9" s="9"/>
      <c r="W9" s="201"/>
      <c r="X9" s="201"/>
      <c r="Y9" s="202" t="str">
        <f t="shared" si="1"/>
        <v/>
      </c>
      <c r="Z9" s="201"/>
      <c r="AA9" s="201"/>
    </row>
    <row r="10" spans="2:27" s="2" customFormat="1" ht="13.5" customHeight="1" x14ac:dyDescent="0.15">
      <c r="B10" s="15"/>
      <c r="C10" s="31"/>
      <c r="D10" s="31"/>
      <c r="E10" s="32"/>
      <c r="F10" s="33"/>
      <c r="G10" s="34"/>
      <c r="H10" s="35"/>
      <c r="I10" s="41"/>
      <c r="J10" s="1"/>
      <c r="L10" s="3"/>
      <c r="M10" s="3"/>
      <c r="N10" s="3"/>
      <c r="O10" s="3"/>
      <c r="P10" s="4"/>
      <c r="Q10" s="49"/>
      <c r="R10" s="3"/>
      <c r="S10" s="3"/>
      <c r="T10" s="6"/>
      <c r="W10" s="199"/>
      <c r="X10" s="199"/>
      <c r="Y10" s="200"/>
      <c r="Z10" s="199"/>
      <c r="AA10" s="199"/>
    </row>
    <row r="11" spans="2:27" s="2" customFormat="1" ht="13.5" customHeight="1" x14ac:dyDescent="0.15">
      <c r="B11" s="16"/>
      <c r="C11" s="108" t="s">
        <v>590</v>
      </c>
      <c r="D11" s="36" t="s">
        <v>591</v>
      </c>
      <c r="E11" s="37">
        <v>84</v>
      </c>
      <c r="F11" s="38" t="s">
        <v>329</v>
      </c>
      <c r="G11" s="39" t="str">
        <f>IF(F11="","",IF(X11="","",IF(E11=1,"",W11*Y11)))</f>
        <v/>
      </c>
      <c r="H11" s="40" t="str">
        <f>IF(F11="","",IF(X11="","",IF(E11=1,W11*Y11,G11*E11)))</f>
        <v/>
      </c>
      <c r="I11" s="42" t="str">
        <f>IF(F11="","",IF(X11=1,"積算実務ﾏﾆｭｱﾙ機械P."&amp;AA11,IF(X11=2,Z11&amp;AA11,IF(X11=3,"別紙明細-"&amp;AA11,""))))</f>
        <v/>
      </c>
      <c r="J11" s="1"/>
      <c r="L11" s="7"/>
      <c r="M11" s="7"/>
      <c r="N11" s="7"/>
      <c r="O11" s="7"/>
      <c r="P11" s="8"/>
      <c r="Q11" s="17"/>
      <c r="R11" s="7"/>
      <c r="S11" s="7"/>
      <c r="T11" s="9"/>
      <c r="W11" s="201"/>
      <c r="X11" s="201"/>
      <c r="Y11" s="202" t="str">
        <f t="shared" si="1"/>
        <v/>
      </c>
      <c r="Z11" s="201"/>
      <c r="AA11" s="201"/>
    </row>
    <row r="12" spans="2:27" s="2" customFormat="1" ht="13.5" customHeight="1" x14ac:dyDescent="0.15">
      <c r="B12" s="15"/>
      <c r="C12" s="31"/>
      <c r="D12" s="31"/>
      <c r="E12" s="32"/>
      <c r="F12" s="33"/>
      <c r="G12" s="34"/>
      <c r="H12" s="35"/>
      <c r="I12" s="41"/>
      <c r="J12" s="1"/>
      <c r="L12" s="3"/>
      <c r="M12" s="3"/>
      <c r="N12" s="3"/>
      <c r="O12" s="3"/>
      <c r="P12" s="4"/>
      <c r="Q12" s="49"/>
      <c r="R12" s="3"/>
      <c r="S12" s="3"/>
      <c r="T12" s="6"/>
      <c r="W12" s="199"/>
      <c r="X12" s="199"/>
      <c r="Y12" s="200"/>
      <c r="Z12" s="199"/>
      <c r="AA12" s="199"/>
    </row>
    <row r="13" spans="2:27" s="2" customFormat="1" ht="13.5" customHeight="1" x14ac:dyDescent="0.15">
      <c r="B13" s="16"/>
      <c r="C13" s="108" t="s">
        <v>590</v>
      </c>
      <c r="D13" s="36" t="s">
        <v>592</v>
      </c>
      <c r="E13" s="37">
        <v>31</v>
      </c>
      <c r="F13" s="38" t="s">
        <v>329</v>
      </c>
      <c r="G13" s="39" t="str">
        <f>IF(F13="","",IF(X13="","",IF(E13=1,"",W13*Y13)))</f>
        <v/>
      </c>
      <c r="H13" s="40" t="str">
        <f>IF(F13="","",IF(X13="","",IF(E13=1,W13*Y13,G13*E13)))</f>
        <v/>
      </c>
      <c r="I13" s="42" t="str">
        <f>IF(F13="","",IF(X13=1,"積算実務ﾏﾆｭｱﾙ機械P."&amp;AA13,IF(X13=2,Z13&amp;AA13,IF(X13=3,"別紙明細-"&amp;AA13,""))))</f>
        <v/>
      </c>
      <c r="J13" s="1"/>
      <c r="L13" s="7"/>
      <c r="M13" s="7"/>
      <c r="N13" s="7"/>
      <c r="O13" s="7"/>
      <c r="P13" s="8"/>
      <c r="Q13" s="17"/>
      <c r="R13" s="7"/>
      <c r="S13" s="7"/>
      <c r="T13" s="9"/>
      <c r="W13" s="201"/>
      <c r="X13" s="201"/>
      <c r="Y13" s="202" t="str">
        <f t="shared" si="1"/>
        <v/>
      </c>
      <c r="Z13" s="201"/>
      <c r="AA13" s="201"/>
    </row>
    <row r="14" spans="2:27" s="2" customFormat="1" ht="13.5" customHeight="1" x14ac:dyDescent="0.15">
      <c r="B14" s="15"/>
      <c r="C14" s="31"/>
      <c r="D14" s="31"/>
      <c r="E14" s="32"/>
      <c r="F14" s="33"/>
      <c r="G14" s="34"/>
      <c r="H14" s="35"/>
      <c r="I14" s="41"/>
      <c r="J14" s="1"/>
      <c r="L14" s="3"/>
      <c r="M14" s="3"/>
      <c r="N14" s="3"/>
      <c r="O14" s="3"/>
      <c r="P14" s="4"/>
      <c r="Q14" s="49"/>
      <c r="R14" s="3"/>
      <c r="S14" s="3"/>
      <c r="T14" s="6"/>
      <c r="W14" s="199"/>
      <c r="X14" s="199"/>
      <c r="Y14" s="200"/>
      <c r="Z14" s="199"/>
      <c r="AA14" s="199"/>
    </row>
    <row r="15" spans="2:27" s="2" customFormat="1" ht="13.5" customHeight="1" x14ac:dyDescent="0.15">
      <c r="B15" s="16"/>
      <c r="C15" s="108" t="s">
        <v>590</v>
      </c>
      <c r="D15" s="36" t="s">
        <v>593</v>
      </c>
      <c r="E15" s="37">
        <v>28</v>
      </c>
      <c r="F15" s="38" t="s">
        <v>329</v>
      </c>
      <c r="G15" s="39" t="str">
        <f>IF(F15="","",IF(X15="","",IF(E15=1,"",W15*Y15)))</f>
        <v/>
      </c>
      <c r="H15" s="40" t="str">
        <f>IF(F15="","",IF(X15="","",IF(E15=1,W15*Y15,G15*E15)))</f>
        <v/>
      </c>
      <c r="I15" s="42" t="str">
        <f>IF(F15="","",IF(X15=1,"積算実務ﾏﾆｭｱﾙ機械P."&amp;AA15,IF(X15=2,Z15&amp;AA15,IF(X15=3,"別紙明細-"&amp;AA15,""))))</f>
        <v/>
      </c>
      <c r="J15" s="1"/>
      <c r="L15" s="7"/>
      <c r="M15" s="7"/>
      <c r="N15" s="7"/>
      <c r="O15" s="7"/>
      <c r="P15" s="8"/>
      <c r="Q15" s="17"/>
      <c r="R15" s="7"/>
      <c r="S15" s="7"/>
      <c r="T15" s="9"/>
      <c r="W15" s="201"/>
      <c r="X15" s="201"/>
      <c r="Y15" s="202" t="str">
        <f t="shared" si="1"/>
        <v/>
      </c>
      <c r="Z15" s="201"/>
      <c r="AA15" s="201"/>
    </row>
    <row r="16" spans="2:27" s="2" customFormat="1" ht="13.5" customHeight="1" x14ac:dyDescent="0.15">
      <c r="B16" s="15"/>
      <c r="C16" s="31"/>
      <c r="D16" s="31"/>
      <c r="E16" s="32"/>
      <c r="F16" s="33"/>
      <c r="G16" s="34"/>
      <c r="H16" s="35"/>
      <c r="I16" s="41"/>
      <c r="J16" s="1"/>
      <c r="L16" s="3"/>
      <c r="M16" s="3"/>
      <c r="N16" s="3"/>
      <c r="O16" s="3"/>
      <c r="P16" s="4"/>
      <c r="Q16" s="49"/>
      <c r="R16" s="3"/>
      <c r="S16" s="3"/>
      <c r="T16" s="6"/>
      <c r="W16" s="199"/>
      <c r="X16" s="199"/>
      <c r="Y16" s="200"/>
      <c r="Z16" s="199"/>
      <c r="AA16" s="199"/>
    </row>
    <row r="17" spans="2:27" s="2" customFormat="1" ht="13.5" customHeight="1" x14ac:dyDescent="0.15">
      <c r="B17" s="16"/>
      <c r="C17" s="182" t="s">
        <v>611</v>
      </c>
      <c r="D17" s="36"/>
      <c r="E17" s="37"/>
      <c r="F17" s="38"/>
      <c r="G17" s="39" t="str">
        <f>IF(F17="","",IF(X17="","",IF(E17=1,"",W17*Y17)))</f>
        <v/>
      </c>
      <c r="H17" s="40" t="str">
        <f>IF(F17="","",IF(X17="","",IF(E17=1,W17*Y17,G17*E17)))</f>
        <v/>
      </c>
      <c r="I17" s="42" t="str">
        <f>IF(F17="","",IF(X17=1,"積算実務ﾏﾆｭｱﾙ機械P."&amp;AA17,IF(X17=2,Z17&amp;AA17,IF(X17=3,"別紙明細-"&amp;AA17,""))))</f>
        <v/>
      </c>
      <c r="J17" s="1"/>
      <c r="L17" s="3"/>
      <c r="M17" s="3"/>
      <c r="N17" s="3"/>
      <c r="O17" s="3"/>
      <c r="P17" s="4"/>
      <c r="Q17" s="49"/>
      <c r="R17" s="3"/>
      <c r="S17" s="3"/>
      <c r="T17" s="6"/>
      <c r="W17" s="201"/>
      <c r="X17" s="201"/>
      <c r="Y17" s="202" t="str">
        <f t="shared" si="1"/>
        <v/>
      </c>
      <c r="Z17" s="201"/>
      <c r="AA17" s="201"/>
    </row>
    <row r="18" spans="2:27" s="2" customFormat="1" ht="13.5" customHeight="1" x14ac:dyDescent="0.15">
      <c r="B18" s="15"/>
      <c r="C18" s="31"/>
      <c r="D18" s="31"/>
      <c r="E18" s="32"/>
      <c r="F18" s="33"/>
      <c r="G18" s="34"/>
      <c r="H18" s="35"/>
      <c r="I18" s="41"/>
      <c r="J18" s="1"/>
      <c r="L18" s="3"/>
      <c r="M18" s="3"/>
      <c r="N18" s="3"/>
      <c r="O18" s="3"/>
      <c r="P18" s="4"/>
      <c r="Q18" s="49"/>
      <c r="R18" s="3"/>
      <c r="S18" s="3"/>
      <c r="T18" s="6"/>
      <c r="W18" s="199"/>
      <c r="X18" s="199"/>
      <c r="Y18" s="200"/>
      <c r="Z18" s="199"/>
      <c r="AA18" s="199"/>
    </row>
    <row r="19" spans="2:27" s="2" customFormat="1" ht="13.5" customHeight="1" x14ac:dyDescent="0.15">
      <c r="B19" s="16"/>
      <c r="C19" s="36" t="s">
        <v>602</v>
      </c>
      <c r="D19" s="36" t="s">
        <v>603</v>
      </c>
      <c r="E19" s="37">
        <v>1</v>
      </c>
      <c r="F19" s="38" t="s">
        <v>43</v>
      </c>
      <c r="G19" s="39" t="str">
        <f>IF(F19="","",IF(X19="","",IF(E19=1,"",W19*Y19)))</f>
        <v/>
      </c>
      <c r="H19" s="40" t="str">
        <f>IF(F19="","",IF(X19="","",IF(E19=1,W19*Y19,G19*E19)))</f>
        <v/>
      </c>
      <c r="I19" s="42" t="str">
        <f>IF(F19="","",IF(X19=1,"積算実務ﾏﾆｭｱﾙ機械P."&amp;AA19,IF(X19=2,Z19&amp;AA19,IF(X19=3,"別紙明細-"&amp;AA19,""))))</f>
        <v/>
      </c>
      <c r="J19" s="1"/>
      <c r="L19" s="3"/>
      <c r="M19" s="3"/>
      <c r="N19" s="3"/>
      <c r="O19" s="3"/>
      <c r="P19" s="4"/>
      <c r="Q19" s="49"/>
      <c r="R19" s="3"/>
      <c r="S19" s="3"/>
      <c r="T19" s="6"/>
      <c r="W19" s="201"/>
      <c r="X19" s="201"/>
      <c r="Y19" s="202" t="str">
        <f t="shared" si="1"/>
        <v/>
      </c>
      <c r="Z19" s="201"/>
      <c r="AA19" s="201"/>
    </row>
    <row r="20" spans="2:27" s="2" customFormat="1" ht="13.5" customHeight="1" x14ac:dyDescent="0.15">
      <c r="B20" s="15"/>
      <c r="C20" s="31"/>
      <c r="D20" s="31"/>
      <c r="E20" s="32"/>
      <c r="F20" s="33"/>
      <c r="G20" s="34"/>
      <c r="H20" s="35"/>
      <c r="I20" s="41"/>
      <c r="J20" s="1"/>
      <c r="L20" s="3"/>
      <c r="M20" s="3"/>
      <c r="N20" s="3"/>
      <c r="O20" s="3"/>
      <c r="P20" s="4"/>
      <c r="Q20" s="49"/>
      <c r="R20" s="3"/>
      <c r="S20" s="3"/>
      <c r="T20" s="6"/>
      <c r="W20" s="199"/>
      <c r="X20" s="199"/>
      <c r="Y20" s="200"/>
      <c r="Z20" s="199"/>
      <c r="AA20" s="199"/>
    </row>
    <row r="21" spans="2:27" s="2" customFormat="1" ht="13.5" customHeight="1" x14ac:dyDescent="0.15">
      <c r="B21" s="16"/>
      <c r="C21" s="36" t="s">
        <v>604</v>
      </c>
      <c r="D21" s="36" t="s">
        <v>605</v>
      </c>
      <c r="E21" s="37">
        <v>7</v>
      </c>
      <c r="F21" s="38" t="s">
        <v>410</v>
      </c>
      <c r="G21" s="39" t="str">
        <f>IF(F21="","",IF(X21="","",IF(E21=1,"",W21*Y21)))</f>
        <v/>
      </c>
      <c r="H21" s="40" t="str">
        <f>IF(F21="","",IF(X21="","",IF(E21=1,W21*Y21,G21*E21)))</f>
        <v/>
      </c>
      <c r="I21" s="42" t="str">
        <f>IF(F21="","",IF(X21=1,"積算実務ﾏﾆｭｱﾙ機械P."&amp;AA21,IF(X21=2,Z21&amp;AA21,IF(X21=3,"別紙明細-"&amp;AA21,""))))</f>
        <v/>
      </c>
      <c r="J21" s="1"/>
      <c r="L21" s="3"/>
      <c r="M21" s="3"/>
      <c r="N21" s="3"/>
      <c r="O21" s="3"/>
      <c r="P21" s="4"/>
      <c r="Q21" s="49"/>
      <c r="R21" s="3"/>
      <c r="S21" s="3"/>
      <c r="T21" s="6"/>
      <c r="W21" s="201"/>
      <c r="X21" s="201"/>
      <c r="Y21" s="202" t="str">
        <f t="shared" si="1"/>
        <v/>
      </c>
      <c r="Z21" s="201"/>
      <c r="AA21" s="201"/>
    </row>
    <row r="22" spans="2:27" s="2" customFormat="1" ht="13.5" customHeight="1" x14ac:dyDescent="0.15">
      <c r="B22" s="15"/>
      <c r="C22" s="31"/>
      <c r="D22" s="31"/>
      <c r="E22" s="32"/>
      <c r="F22" s="33"/>
      <c r="G22" s="34"/>
      <c r="H22" s="35"/>
      <c r="I22" s="41"/>
      <c r="J22" s="1"/>
      <c r="L22" s="3"/>
      <c r="M22" s="3"/>
      <c r="N22" s="3"/>
      <c r="O22" s="3"/>
      <c r="P22" s="4"/>
      <c r="Q22" s="49"/>
      <c r="R22" s="3"/>
      <c r="S22" s="3"/>
      <c r="T22" s="6"/>
      <c r="W22" s="199"/>
      <c r="X22" s="199"/>
      <c r="Y22" s="200"/>
      <c r="Z22" s="199"/>
      <c r="AA22" s="199"/>
    </row>
    <row r="23" spans="2:27" s="2" customFormat="1" ht="13.5" customHeight="1" x14ac:dyDescent="0.15">
      <c r="B23" s="16"/>
      <c r="C23" s="36" t="s">
        <v>606</v>
      </c>
      <c r="D23" s="36" t="s">
        <v>607</v>
      </c>
      <c r="E23" s="37">
        <v>2</v>
      </c>
      <c r="F23" s="38" t="s">
        <v>410</v>
      </c>
      <c r="G23" s="39" t="str">
        <f>IF(F23="","",IF(X23="","",IF(E23=1,"",W23*Y23)))</f>
        <v/>
      </c>
      <c r="H23" s="40" t="str">
        <f>IF(F23="","",IF(X23="","",IF(E23=1,W23*Y23,G23*E23)))</f>
        <v/>
      </c>
      <c r="I23" s="42" t="str">
        <f>IF(F23="","",IF(X23=1,"積算実務ﾏﾆｭｱﾙ機械P."&amp;AA23,IF(X23=2,Z23&amp;AA23,IF(X23=3,"別紙明細-"&amp;AA23,""))))</f>
        <v/>
      </c>
      <c r="J23" s="1"/>
      <c r="L23" s="3"/>
      <c r="M23" s="3"/>
      <c r="N23" s="3"/>
      <c r="O23" s="3"/>
      <c r="P23" s="4"/>
      <c r="Q23" s="49"/>
      <c r="R23" s="3"/>
      <c r="S23" s="3"/>
      <c r="T23" s="6"/>
      <c r="W23" s="201"/>
      <c r="X23" s="201"/>
      <c r="Y23" s="202" t="str">
        <f t="shared" si="1"/>
        <v/>
      </c>
      <c r="Z23" s="201"/>
      <c r="AA23" s="201"/>
    </row>
    <row r="24" spans="2:27" s="2" customFormat="1" ht="13.5" customHeight="1" x14ac:dyDescent="0.15">
      <c r="B24" s="15"/>
      <c r="C24" s="31"/>
      <c r="D24" s="31"/>
      <c r="E24" s="32"/>
      <c r="F24" s="33"/>
      <c r="G24" s="34"/>
      <c r="H24" s="35"/>
      <c r="I24" s="41"/>
      <c r="J24" s="1"/>
      <c r="L24" s="3"/>
      <c r="M24" s="3"/>
      <c r="N24" s="3"/>
      <c r="O24" s="3"/>
      <c r="P24" s="4"/>
      <c r="Q24" s="49"/>
      <c r="R24" s="3"/>
      <c r="S24" s="3"/>
      <c r="T24" s="6"/>
      <c r="W24" s="199"/>
      <c r="X24" s="199"/>
      <c r="Y24" s="200"/>
      <c r="Z24" s="199"/>
      <c r="AA24" s="199"/>
    </row>
    <row r="25" spans="2:27" s="2" customFormat="1" ht="13.5" customHeight="1" x14ac:dyDescent="0.15">
      <c r="B25" s="16"/>
      <c r="C25" s="36" t="s">
        <v>606</v>
      </c>
      <c r="D25" s="36" t="s">
        <v>608</v>
      </c>
      <c r="E25" s="37">
        <v>1</v>
      </c>
      <c r="F25" s="38" t="s">
        <v>410</v>
      </c>
      <c r="G25" s="39" t="str">
        <f>IF(F25="","",IF(X25="","",IF(E25=1,"",W25*Y25)))</f>
        <v/>
      </c>
      <c r="H25" s="40" t="str">
        <f>IF(F25="","",IF(X25="","",IF(E25=1,W25*Y25,G25*E25)))</f>
        <v/>
      </c>
      <c r="I25" s="42" t="str">
        <f>IF(F25="","",IF(X25=1,"積算実務ﾏﾆｭｱﾙ機械P."&amp;AA25,IF(X25=2,Z25&amp;AA25,IF(X25=3,"別紙明細-"&amp;AA25,""))))</f>
        <v/>
      </c>
      <c r="J25" s="1"/>
      <c r="L25" s="3"/>
      <c r="M25" s="3"/>
      <c r="N25" s="3"/>
      <c r="O25" s="3"/>
      <c r="P25" s="4"/>
      <c r="Q25" s="49"/>
      <c r="R25" s="3"/>
      <c r="S25" s="3"/>
      <c r="T25" s="6"/>
      <c r="W25" s="201"/>
      <c r="X25" s="201"/>
      <c r="Y25" s="202" t="str">
        <f t="shared" si="1"/>
        <v/>
      </c>
      <c r="Z25" s="201"/>
      <c r="AA25" s="201"/>
    </row>
    <row r="26" spans="2:27" s="2" customFormat="1" ht="13.5" customHeight="1" x14ac:dyDescent="0.15">
      <c r="B26" s="15"/>
      <c r="C26" s="31"/>
      <c r="D26" s="31"/>
      <c r="E26" s="32"/>
      <c r="F26" s="33"/>
      <c r="G26" s="34"/>
      <c r="H26" s="35"/>
      <c r="I26" s="41"/>
      <c r="J26" s="1"/>
      <c r="L26" s="3"/>
      <c r="M26" s="3"/>
      <c r="N26" s="3"/>
      <c r="O26" s="3"/>
      <c r="P26" s="4"/>
      <c r="Q26" s="49"/>
      <c r="R26" s="3"/>
      <c r="S26" s="3"/>
      <c r="T26" s="6"/>
      <c r="W26" s="199"/>
      <c r="X26" s="199"/>
      <c r="Y26" s="200"/>
      <c r="Z26" s="199"/>
      <c r="AA26" s="199"/>
    </row>
    <row r="27" spans="2:27" s="2" customFormat="1" ht="13.5" customHeight="1" x14ac:dyDescent="0.15">
      <c r="B27" s="16"/>
      <c r="C27" s="182" t="s">
        <v>621</v>
      </c>
      <c r="D27" s="36"/>
      <c r="E27" s="37"/>
      <c r="F27" s="38"/>
      <c r="G27" s="39" t="str">
        <f>IF(F27="","",IF(X27="","",IF(E27=1,"",W27*Y27)))</f>
        <v/>
      </c>
      <c r="H27" s="40" t="str">
        <f>IF(F27="","",IF(X27="","",IF(E27=1,W27*Y27,G27*E27)))</f>
        <v/>
      </c>
      <c r="I27" s="42" t="str">
        <f>IF(F27="","",IF(X27=1,"積算実務ﾏﾆｭｱﾙ機械P."&amp;AA27,IF(X27=2,Z27&amp;AA27,IF(X27=3,"別紙明細-"&amp;AA27,""))))</f>
        <v/>
      </c>
      <c r="J27" s="1"/>
      <c r="L27" s="3"/>
      <c r="M27" s="3"/>
      <c r="N27" s="3"/>
      <c r="O27" s="3"/>
      <c r="P27" s="4"/>
      <c r="Q27" s="49"/>
      <c r="R27" s="3"/>
      <c r="S27" s="3"/>
      <c r="T27" s="6"/>
      <c r="W27" s="201"/>
      <c r="X27" s="201"/>
      <c r="Y27" s="202" t="str">
        <f t="shared" si="1"/>
        <v/>
      </c>
      <c r="Z27" s="201"/>
      <c r="AA27" s="201"/>
    </row>
    <row r="28" spans="2:27" s="2" customFormat="1" ht="13.5" customHeight="1" x14ac:dyDescent="0.15">
      <c r="B28" s="15"/>
      <c r="C28" s="31"/>
      <c r="D28" s="31"/>
      <c r="E28" s="32"/>
      <c r="F28" s="33"/>
      <c r="G28" s="34"/>
      <c r="H28" s="35"/>
      <c r="I28" s="41"/>
      <c r="J28" s="1"/>
      <c r="L28" s="3"/>
      <c r="M28" s="3"/>
      <c r="N28" s="3"/>
      <c r="O28" s="3"/>
      <c r="P28" s="4"/>
      <c r="Q28" s="49"/>
      <c r="R28" s="3"/>
      <c r="S28" s="3"/>
      <c r="T28" s="6"/>
      <c r="W28" s="199"/>
      <c r="X28" s="199"/>
      <c r="Y28" s="200"/>
      <c r="Z28" s="199"/>
      <c r="AA28" s="199"/>
    </row>
    <row r="29" spans="2:27" s="2" customFormat="1" ht="13.5" customHeight="1" x14ac:dyDescent="0.15">
      <c r="B29" s="16"/>
      <c r="C29" s="36" t="s">
        <v>622</v>
      </c>
      <c r="D29" s="36" t="s">
        <v>715</v>
      </c>
      <c r="E29" s="37">
        <v>1</v>
      </c>
      <c r="F29" s="38" t="s">
        <v>329</v>
      </c>
      <c r="G29" s="39" t="str">
        <f>IF(F29="","",IF(X29="","",IF(E29=1,"",W29*Y29)))</f>
        <v/>
      </c>
      <c r="H29" s="40" t="str">
        <f>IF(F29="","",IF(X29="","",IF(E29=1,W29*Y29,G29*E29)))</f>
        <v/>
      </c>
      <c r="I29" s="42" t="str">
        <f>IF(F29="","",IF(X29=1,"積算実務ﾏﾆｭｱﾙ機械P."&amp;AA29,IF(X29=2,Z29&amp;AA29,IF(X29=3,"別紙明細-"&amp;AA29,""))))</f>
        <v/>
      </c>
      <c r="J29" s="1"/>
      <c r="L29" s="3"/>
      <c r="M29" s="3"/>
      <c r="N29" s="3"/>
      <c r="O29" s="3"/>
      <c r="P29" s="4"/>
      <c r="Q29" s="49"/>
      <c r="R29" s="3"/>
      <c r="S29" s="3"/>
      <c r="T29" s="6"/>
      <c r="W29" s="201"/>
      <c r="X29" s="201"/>
      <c r="Y29" s="202" t="str">
        <f t="shared" si="1"/>
        <v/>
      </c>
      <c r="Z29" s="201"/>
      <c r="AA29" s="201"/>
    </row>
    <row r="30" spans="2:27" s="2" customFormat="1" ht="13.5" customHeight="1" x14ac:dyDescent="0.15">
      <c r="B30" s="15"/>
      <c r="C30" s="31"/>
      <c r="D30" s="31"/>
      <c r="E30" s="32"/>
      <c r="F30" s="33"/>
      <c r="G30" s="34"/>
      <c r="H30" s="35"/>
      <c r="I30" s="41"/>
      <c r="J30" s="1"/>
      <c r="L30" s="3"/>
      <c r="M30" s="3"/>
      <c r="N30" s="3"/>
      <c r="O30" s="3"/>
      <c r="P30" s="4"/>
      <c r="Q30" s="49"/>
      <c r="R30" s="3"/>
      <c r="S30" s="3"/>
      <c r="T30" s="6"/>
      <c r="W30" s="199"/>
      <c r="X30" s="199"/>
      <c r="Y30" s="200"/>
      <c r="Z30" s="199"/>
      <c r="AA30" s="199"/>
    </row>
    <row r="31" spans="2:27" s="2" customFormat="1" ht="13.5" customHeight="1" x14ac:dyDescent="0.15">
      <c r="B31" s="188"/>
      <c r="C31" s="189" t="s">
        <v>624</v>
      </c>
      <c r="D31" s="189"/>
      <c r="E31" s="190"/>
      <c r="F31" s="191"/>
      <c r="G31" s="192" t="str">
        <f>IF(F31="","",IF(X31="","",IF(E31=1,"",W31*Y31)))</f>
        <v/>
      </c>
      <c r="H31" s="193" t="str">
        <f>IF(F31="","",IF(X31="","",IF(E31=1,W31*Y31,G31*E31)))</f>
        <v/>
      </c>
      <c r="I31" s="194" t="str">
        <f>IF(F31="","",IF(X31=1,"積算実務ﾏﾆｭｱﾙ機械P."&amp;AA31,IF(X31=2,Z31&amp;AA31,IF(X31=3,"別紙明細-"&amp;AA31,""))))</f>
        <v/>
      </c>
      <c r="J31" s="1"/>
      <c r="L31" s="7"/>
      <c r="M31" s="7"/>
      <c r="N31" s="7"/>
      <c r="O31" s="7"/>
      <c r="P31" s="8"/>
      <c r="Q31" s="17"/>
      <c r="R31" s="7"/>
      <c r="S31" s="7"/>
      <c r="T31" s="9"/>
      <c r="W31" s="201"/>
      <c r="X31" s="201"/>
      <c r="Y31" s="202" t="str">
        <f t="shared" si="1"/>
        <v/>
      </c>
      <c r="Z31" s="201"/>
      <c r="AA31" s="201"/>
    </row>
    <row r="32" spans="2:27" s="2" customFormat="1" ht="13.5" customHeight="1" x14ac:dyDescent="0.15">
      <c r="B32" s="15"/>
      <c r="C32" s="31"/>
      <c r="D32" s="31"/>
      <c r="E32" s="32"/>
      <c r="F32" s="33"/>
      <c r="G32" s="34"/>
      <c r="H32" s="35"/>
      <c r="I32" s="41"/>
      <c r="J32" s="1"/>
      <c r="L32" s="3"/>
      <c r="M32" s="3"/>
      <c r="N32" s="3"/>
      <c r="O32" s="3"/>
      <c r="P32" s="4"/>
      <c r="Q32" s="49"/>
      <c r="R32" s="3"/>
      <c r="S32" s="3"/>
      <c r="T32" s="6"/>
      <c r="W32" s="199"/>
      <c r="X32" s="199"/>
      <c r="Y32" s="200"/>
      <c r="Z32" s="199"/>
      <c r="AA32" s="199"/>
    </row>
    <row r="33" spans="2:27" s="2" customFormat="1" ht="13.5" customHeight="1" x14ac:dyDescent="0.15">
      <c r="B33" s="16"/>
      <c r="C33" s="108"/>
      <c r="D33" s="36"/>
      <c r="E33" s="37"/>
      <c r="F33" s="38"/>
      <c r="G33" s="39" t="str">
        <f>IF(F33="","",IF(X33="","",IF(E33=1,"",W33*Y33)))</f>
        <v/>
      </c>
      <c r="H33" s="40" t="str">
        <f>IF(F33="","",IF(X33="","",IF(E33=1,W33*Y33,G33*E33)))</f>
        <v/>
      </c>
      <c r="I33" s="42" t="str">
        <f>IF(F33="","",IF(X33=1,"積算実務ﾏﾆｭｱﾙ機械P."&amp;AA33,IF(X33=2,Z33&amp;AA33,IF(X33=3,"別紙明細-"&amp;AA33,""))))</f>
        <v/>
      </c>
      <c r="J33" s="1"/>
      <c r="L33" s="3"/>
      <c r="M33" s="3"/>
      <c r="N33" s="3"/>
      <c r="O33" s="3"/>
      <c r="P33" s="4"/>
      <c r="Q33" s="49"/>
      <c r="R33" s="3"/>
      <c r="S33" s="3"/>
      <c r="T33" s="6"/>
      <c r="W33" s="201"/>
      <c r="X33" s="201"/>
      <c r="Y33" s="202" t="str">
        <f t="shared" si="1"/>
        <v/>
      </c>
      <c r="Z33" s="201"/>
      <c r="AA33" s="201"/>
    </row>
    <row r="34" spans="2:27" s="2" customFormat="1" ht="13.5" customHeight="1" x14ac:dyDescent="0.15">
      <c r="B34" s="15"/>
      <c r="C34" s="31" t="s">
        <v>601</v>
      </c>
      <c r="D34" s="31"/>
      <c r="E34" s="32"/>
      <c r="F34" s="33"/>
      <c r="G34" s="34"/>
      <c r="H34" s="35"/>
      <c r="I34" s="41"/>
      <c r="J34" s="1"/>
      <c r="L34" s="3"/>
      <c r="M34" s="3"/>
      <c r="N34" s="3"/>
      <c r="O34" s="3"/>
      <c r="P34" s="4"/>
      <c r="Q34" s="49"/>
      <c r="R34" s="3"/>
      <c r="S34" s="3"/>
      <c r="T34" s="6"/>
      <c r="W34" s="199"/>
      <c r="X34" s="199"/>
      <c r="Y34" s="200"/>
      <c r="Z34" s="199"/>
      <c r="AA34" s="199"/>
    </row>
    <row r="35" spans="2:27" s="2" customFormat="1" ht="13.5" customHeight="1" x14ac:dyDescent="0.15">
      <c r="B35" s="16"/>
      <c r="C35" s="108" t="s">
        <v>594</v>
      </c>
      <c r="D35" s="36" t="s">
        <v>331</v>
      </c>
      <c r="E35" s="37">
        <v>165</v>
      </c>
      <c r="F35" s="38" t="s">
        <v>329</v>
      </c>
      <c r="G35" s="39" t="str">
        <f>IF(F35="","",IF(X35="","",IF(E35=1,"",W35*Y35)))</f>
        <v/>
      </c>
      <c r="H35" s="40" t="str">
        <f>IF(F35="","",IF(X35="","",IF(E35=1,W35*Y35,G35*E35)))</f>
        <v/>
      </c>
      <c r="I35" s="42" t="str">
        <f>IF(F35="","",IF(X35=1,"積算実務ﾏﾆｭｱﾙ機械P."&amp;AA35,IF(X35=2,Z35&amp;AA35,IF(X35=3,"別紙明細-"&amp;AA35,""))))</f>
        <v/>
      </c>
      <c r="J35" s="1"/>
      <c r="L35" s="7"/>
      <c r="M35" s="7"/>
      <c r="N35" s="7"/>
      <c r="O35" s="7"/>
      <c r="P35" s="8"/>
      <c r="Q35" s="17"/>
      <c r="R35" s="7"/>
      <c r="S35" s="7"/>
      <c r="T35" s="9"/>
      <c r="W35" s="201"/>
      <c r="X35" s="201"/>
      <c r="Y35" s="202" t="str">
        <f t="shared" si="1"/>
        <v/>
      </c>
      <c r="Z35" s="201"/>
      <c r="AA35" s="201"/>
    </row>
    <row r="36" spans="2:27" s="2" customFormat="1" ht="13.5" customHeight="1" x14ac:dyDescent="0.15">
      <c r="B36" s="15"/>
      <c r="C36" s="31" t="s">
        <v>601</v>
      </c>
      <c r="D36" s="31"/>
      <c r="E36" s="32"/>
      <c r="F36" s="33"/>
      <c r="G36" s="34"/>
      <c r="H36" s="35"/>
      <c r="I36" s="41"/>
      <c r="J36" s="1"/>
      <c r="L36" s="3"/>
      <c r="M36" s="3"/>
      <c r="N36" s="3"/>
      <c r="O36" s="3"/>
      <c r="P36" s="4"/>
      <c r="Q36" s="49"/>
      <c r="R36" s="3"/>
      <c r="S36" s="3"/>
      <c r="T36" s="6"/>
      <c r="W36" s="199"/>
      <c r="X36" s="199"/>
      <c r="Y36" s="200"/>
      <c r="Z36" s="199"/>
      <c r="AA36" s="199"/>
    </row>
    <row r="37" spans="2:27" s="2" customFormat="1" ht="13.5" customHeight="1" x14ac:dyDescent="0.15">
      <c r="B37" s="16"/>
      <c r="C37" s="108" t="s">
        <v>594</v>
      </c>
      <c r="D37" s="36" t="s">
        <v>595</v>
      </c>
      <c r="E37" s="37">
        <v>43</v>
      </c>
      <c r="F37" s="38" t="s">
        <v>329</v>
      </c>
      <c r="G37" s="39" t="str">
        <f>IF(F37="","",IF(X37="","",IF(E37=1,"",W37*Y37)))</f>
        <v/>
      </c>
      <c r="H37" s="40" t="str">
        <f>IF(F37="","",IF(X37="","",IF(E37=1,W37*Y37,G37*E37)))</f>
        <v/>
      </c>
      <c r="I37" s="42" t="str">
        <f>IF(F37="","",IF(X37=1,"積算実務ﾏﾆｭｱﾙ機械P."&amp;AA37,IF(X37=2,Z37&amp;AA37,IF(X37=3,"別紙明細-"&amp;AA37,""))))</f>
        <v/>
      </c>
      <c r="J37" s="1"/>
      <c r="L37" s="7"/>
      <c r="M37" s="7"/>
      <c r="N37" s="7"/>
      <c r="O37" s="7"/>
      <c r="P37" s="8"/>
      <c r="Q37" s="17"/>
      <c r="R37" s="7"/>
      <c r="S37" s="7"/>
      <c r="T37" s="9"/>
      <c r="W37" s="201"/>
      <c r="X37" s="201"/>
      <c r="Y37" s="202" t="str">
        <f t="shared" si="1"/>
        <v/>
      </c>
      <c r="Z37" s="201"/>
      <c r="AA37" s="201"/>
    </row>
    <row r="38" spans="2:27" s="2" customFormat="1" ht="13.5" customHeight="1" x14ac:dyDescent="0.15">
      <c r="B38" s="15"/>
      <c r="C38" s="31" t="s">
        <v>601</v>
      </c>
      <c r="D38" s="31"/>
      <c r="E38" s="32"/>
      <c r="F38" s="33"/>
      <c r="G38" s="34"/>
      <c r="H38" s="35"/>
      <c r="I38" s="41"/>
      <c r="J38" s="1"/>
      <c r="L38" s="3"/>
      <c r="M38" s="3"/>
      <c r="N38" s="3"/>
      <c r="O38" s="3"/>
      <c r="P38" s="4"/>
      <c r="Q38" s="49"/>
      <c r="R38" s="3"/>
      <c r="S38" s="3"/>
      <c r="T38" s="6"/>
      <c r="W38" s="199"/>
      <c r="X38" s="199"/>
      <c r="Y38" s="200"/>
      <c r="Z38" s="199"/>
      <c r="AA38" s="199"/>
    </row>
    <row r="39" spans="2:27" s="2" customFormat="1" ht="13.5" customHeight="1" x14ac:dyDescent="0.15">
      <c r="B39" s="16"/>
      <c r="C39" s="108" t="s">
        <v>594</v>
      </c>
      <c r="D39" s="36" t="s">
        <v>333</v>
      </c>
      <c r="E39" s="37">
        <v>71</v>
      </c>
      <c r="F39" s="38" t="s">
        <v>329</v>
      </c>
      <c r="G39" s="39" t="str">
        <f>IF(F39="","",IF(X39="","",IF(E39=1,"",W39*Y39)))</f>
        <v/>
      </c>
      <c r="H39" s="40" t="str">
        <f>IF(F39="","",IF(X39="","",IF(E39=1,W39*Y39,G39*E39)))</f>
        <v/>
      </c>
      <c r="I39" s="42" t="str">
        <f>IF(F39="","",IF(X39=1,"積算実務ﾏﾆｭｱﾙ機械P."&amp;AA39,IF(X39=2,Z39&amp;AA39,IF(X39=3,"別紙明細-"&amp;AA39,""))))</f>
        <v/>
      </c>
      <c r="J39" s="1"/>
      <c r="L39" s="7"/>
      <c r="M39" s="7"/>
      <c r="N39" s="7"/>
      <c r="O39" s="7"/>
      <c r="P39" s="8"/>
      <c r="Q39" s="17"/>
      <c r="R39" s="7"/>
      <c r="S39" s="7"/>
      <c r="T39" s="9"/>
      <c r="W39" s="201"/>
      <c r="X39" s="201"/>
      <c r="Y39" s="202" t="str">
        <f t="shared" si="1"/>
        <v/>
      </c>
      <c r="Z39" s="201"/>
      <c r="AA39" s="201"/>
    </row>
    <row r="40" spans="2:27" s="2" customFormat="1" ht="13.5" customHeight="1" x14ac:dyDescent="0.15">
      <c r="B40" s="15"/>
      <c r="C40" s="31" t="s">
        <v>601</v>
      </c>
      <c r="D40" s="31"/>
      <c r="E40" s="32"/>
      <c r="F40" s="33"/>
      <c r="G40" s="34"/>
      <c r="H40" s="35"/>
      <c r="I40" s="41"/>
      <c r="J40" s="1"/>
      <c r="L40" s="3"/>
      <c r="M40" s="3"/>
      <c r="N40" s="3"/>
      <c r="O40" s="3"/>
      <c r="P40" s="4"/>
      <c r="Q40" s="49"/>
      <c r="R40" s="3"/>
      <c r="S40" s="3"/>
      <c r="T40" s="6"/>
      <c r="W40" s="199"/>
      <c r="X40" s="199"/>
      <c r="Y40" s="200"/>
      <c r="Z40" s="199"/>
      <c r="AA40" s="199"/>
    </row>
    <row r="41" spans="2:27" s="2" customFormat="1" ht="13.5" customHeight="1" x14ac:dyDescent="0.15">
      <c r="B41" s="16"/>
      <c r="C41" s="108" t="s">
        <v>594</v>
      </c>
      <c r="D41" s="36" t="s">
        <v>334</v>
      </c>
      <c r="E41" s="37">
        <v>90</v>
      </c>
      <c r="F41" s="38" t="s">
        <v>329</v>
      </c>
      <c r="G41" s="39" t="str">
        <f>IF(F41="","",IF(X41="","",IF(E41=1,"",W41*Y41)))</f>
        <v/>
      </c>
      <c r="H41" s="40" t="str">
        <f>IF(F41="","",IF(X41="","",IF(E41=1,W41*Y41,G41*E41)))</f>
        <v/>
      </c>
      <c r="I41" s="42" t="str">
        <f>IF(F41="","",IF(X41=1,"積算実務ﾏﾆｭｱﾙ機械P."&amp;AA41,IF(X41=2,Z41&amp;AA41,IF(X41=3,"別紙明細-"&amp;AA41,""))))</f>
        <v/>
      </c>
      <c r="J41" s="1"/>
      <c r="L41" s="7"/>
      <c r="M41" s="7"/>
      <c r="N41" s="7"/>
      <c r="O41" s="7"/>
      <c r="P41" s="8"/>
      <c r="Q41" s="17"/>
      <c r="R41" s="7"/>
      <c r="S41" s="7"/>
      <c r="T41" s="9"/>
      <c r="W41" s="201"/>
      <c r="X41" s="201"/>
      <c r="Y41" s="202" t="str">
        <f t="shared" si="1"/>
        <v/>
      </c>
      <c r="Z41" s="201"/>
      <c r="AA41" s="201"/>
    </row>
    <row r="42" spans="2:27" s="2" customFormat="1" ht="13.5" customHeight="1" x14ac:dyDescent="0.15">
      <c r="B42" s="15"/>
      <c r="C42" s="31" t="s">
        <v>601</v>
      </c>
      <c r="D42" s="31"/>
      <c r="E42" s="32"/>
      <c r="F42" s="33"/>
      <c r="G42" s="34"/>
      <c r="H42" s="35"/>
      <c r="I42" s="41"/>
      <c r="J42" s="1"/>
      <c r="L42" s="3"/>
      <c r="M42" s="3"/>
      <c r="N42" s="3"/>
      <c r="O42" s="3"/>
      <c r="P42" s="4"/>
      <c r="Q42" s="49"/>
      <c r="R42" s="3"/>
      <c r="S42" s="3"/>
      <c r="T42" s="6"/>
      <c r="W42" s="199"/>
      <c r="X42" s="199"/>
      <c r="Y42" s="200"/>
      <c r="Z42" s="199"/>
      <c r="AA42" s="199"/>
    </row>
    <row r="43" spans="2:27" s="2" customFormat="1" ht="13.5" customHeight="1" x14ac:dyDescent="0.15">
      <c r="B43" s="16"/>
      <c r="C43" s="108" t="s">
        <v>594</v>
      </c>
      <c r="D43" s="36" t="s">
        <v>596</v>
      </c>
      <c r="E43" s="37">
        <v>1</v>
      </c>
      <c r="F43" s="38" t="s">
        <v>329</v>
      </c>
      <c r="G43" s="39" t="str">
        <f>IF(F43="","",IF(X43="","",IF(E43=1,"",W43*Y43)))</f>
        <v/>
      </c>
      <c r="H43" s="40" t="str">
        <f>IF(F43="","",IF(X43="","",IF(E43=1,W43*Y43,G43*E43)))</f>
        <v/>
      </c>
      <c r="I43" s="42" t="str">
        <f>IF(F43="","",IF(X43=1,"積算実務ﾏﾆｭｱﾙ機械P."&amp;AA43,IF(X43=2,Z43&amp;AA43,IF(X43=3,"別紙明細-"&amp;AA43,""))))</f>
        <v/>
      </c>
      <c r="J43" s="1"/>
      <c r="L43" s="7"/>
      <c r="M43" s="7"/>
      <c r="N43" s="7"/>
      <c r="O43" s="7"/>
      <c r="P43" s="8"/>
      <c r="Q43" s="17"/>
      <c r="R43" s="7"/>
      <c r="S43" s="7"/>
      <c r="T43" s="9"/>
      <c r="W43" s="201"/>
      <c r="X43" s="201"/>
      <c r="Y43" s="202" t="str">
        <f t="shared" si="1"/>
        <v/>
      </c>
      <c r="Z43" s="201"/>
      <c r="AA43" s="201"/>
    </row>
    <row r="44" spans="2:27" s="2" customFormat="1" ht="13.5" customHeight="1" x14ac:dyDescent="0.15">
      <c r="B44" s="15"/>
      <c r="C44" s="31" t="s">
        <v>601</v>
      </c>
      <c r="D44" s="31"/>
      <c r="E44" s="32"/>
      <c r="F44" s="33"/>
      <c r="G44" s="34"/>
      <c r="H44" s="35"/>
      <c r="I44" s="41"/>
      <c r="J44" s="1"/>
      <c r="L44" s="3"/>
      <c r="M44" s="3"/>
      <c r="N44" s="3"/>
      <c r="O44" s="3"/>
      <c r="P44" s="4"/>
      <c r="Q44" s="49"/>
      <c r="R44" s="3"/>
      <c r="S44" s="3"/>
      <c r="T44" s="6"/>
      <c r="W44" s="199"/>
      <c r="X44" s="199"/>
      <c r="Y44" s="200"/>
      <c r="Z44" s="199"/>
      <c r="AA44" s="199"/>
    </row>
    <row r="45" spans="2:27" s="2" customFormat="1" ht="13.5" customHeight="1" x14ac:dyDescent="0.15">
      <c r="B45" s="16"/>
      <c r="C45" s="108" t="s">
        <v>594</v>
      </c>
      <c r="D45" s="36" t="s">
        <v>597</v>
      </c>
      <c r="E45" s="37">
        <v>1</v>
      </c>
      <c r="F45" s="38" t="s">
        <v>329</v>
      </c>
      <c r="G45" s="39" t="str">
        <f>IF(F45="","",IF(X45="","",IF(E45=1,"",W45*Y45)))</f>
        <v/>
      </c>
      <c r="H45" s="40" t="str">
        <f>IF(F45="","",IF(X45="","",IF(E45=1,W45*Y45,G45*E45)))</f>
        <v/>
      </c>
      <c r="I45" s="42" t="str">
        <f>IF(F45="","",IF(X45=1,"積算実務ﾏﾆｭｱﾙ機械P."&amp;AA45,IF(X45=2,Z45&amp;AA45,IF(X45=3,"別紙明細-"&amp;AA45,""))))</f>
        <v/>
      </c>
      <c r="J45" s="1"/>
      <c r="L45" s="7"/>
      <c r="M45" s="7"/>
      <c r="N45" s="7"/>
      <c r="O45" s="7"/>
      <c r="P45" s="8"/>
      <c r="Q45" s="17"/>
      <c r="R45" s="7"/>
      <c r="S45" s="7"/>
      <c r="T45" s="9"/>
      <c r="W45" s="201"/>
      <c r="X45" s="201"/>
      <c r="Y45" s="202" t="str">
        <f t="shared" si="1"/>
        <v/>
      </c>
      <c r="Z45" s="201"/>
      <c r="AA45" s="201"/>
    </row>
    <row r="46" spans="2:27" s="2" customFormat="1" ht="13.5" customHeight="1" x14ac:dyDescent="0.15">
      <c r="B46" s="15"/>
      <c r="C46" s="31" t="s">
        <v>601</v>
      </c>
      <c r="D46" s="31"/>
      <c r="E46" s="32"/>
      <c r="F46" s="33"/>
      <c r="G46" s="34"/>
      <c r="H46" s="35"/>
      <c r="I46" s="41"/>
      <c r="J46" s="1"/>
      <c r="L46" s="3"/>
      <c r="M46" s="3"/>
      <c r="N46" s="3"/>
      <c r="O46" s="3"/>
      <c r="P46" s="4"/>
      <c r="Q46" s="49"/>
      <c r="R46" s="3"/>
      <c r="S46" s="3"/>
      <c r="T46" s="6"/>
      <c r="W46" s="199"/>
      <c r="X46" s="199"/>
      <c r="Y46" s="200"/>
      <c r="Z46" s="199"/>
      <c r="AA46" s="199"/>
    </row>
    <row r="47" spans="2:27" s="2" customFormat="1" ht="13.5" customHeight="1" x14ac:dyDescent="0.15">
      <c r="B47" s="16"/>
      <c r="C47" s="108" t="s">
        <v>594</v>
      </c>
      <c r="D47" s="36" t="s">
        <v>598</v>
      </c>
      <c r="E47" s="37">
        <v>14</v>
      </c>
      <c r="F47" s="38" t="s">
        <v>329</v>
      </c>
      <c r="G47" s="39" t="str">
        <f>IF(F47="","",IF(X47="","",IF(E47=1,"",W47*Y47)))</f>
        <v/>
      </c>
      <c r="H47" s="40" t="str">
        <f>IF(F47="","",IF(X47="","",IF(E47=1,W47*Y47,G47*E47)))</f>
        <v/>
      </c>
      <c r="I47" s="42" t="str">
        <f>IF(F47="","",IF(X47=1,"積算実務ﾏﾆｭｱﾙ機械P."&amp;AA47,IF(X47=2,Z47&amp;AA47,IF(X47=3,"別紙明細-"&amp;AA47,""))))</f>
        <v/>
      </c>
      <c r="J47" s="1"/>
      <c r="L47" s="7"/>
      <c r="M47" s="7"/>
      <c r="N47" s="7"/>
      <c r="O47" s="7"/>
      <c r="P47" s="8"/>
      <c r="Q47" s="17"/>
      <c r="R47" s="7"/>
      <c r="S47" s="7"/>
      <c r="T47" s="9"/>
      <c r="W47" s="201"/>
      <c r="X47" s="201"/>
      <c r="Y47" s="202" t="str">
        <f t="shared" si="1"/>
        <v/>
      </c>
      <c r="Z47" s="201"/>
      <c r="AA47" s="201"/>
    </row>
    <row r="48" spans="2:27" s="2" customFormat="1" ht="13.5" customHeight="1" x14ac:dyDescent="0.15">
      <c r="B48" s="15"/>
      <c r="C48" s="31" t="s">
        <v>601</v>
      </c>
      <c r="D48" s="31"/>
      <c r="E48" s="32"/>
      <c r="F48" s="33"/>
      <c r="G48" s="34"/>
      <c r="H48" s="35"/>
      <c r="I48" s="41"/>
      <c r="J48" s="1"/>
      <c r="L48" s="3"/>
      <c r="M48" s="3"/>
      <c r="N48" s="3"/>
      <c r="O48" s="3"/>
      <c r="P48" s="4"/>
      <c r="Q48" s="49"/>
      <c r="R48" s="3"/>
      <c r="S48" s="3"/>
      <c r="T48" s="6"/>
      <c r="W48" s="199"/>
      <c r="X48" s="199"/>
      <c r="Y48" s="200"/>
      <c r="Z48" s="199"/>
      <c r="AA48" s="199"/>
    </row>
    <row r="49" spans="2:27" s="2" customFormat="1" ht="13.5" customHeight="1" x14ac:dyDescent="0.15">
      <c r="B49" s="16"/>
      <c r="C49" s="36" t="s">
        <v>599</v>
      </c>
      <c r="D49" s="36" t="s">
        <v>331</v>
      </c>
      <c r="E49" s="37">
        <v>8</v>
      </c>
      <c r="F49" s="38" t="s">
        <v>329</v>
      </c>
      <c r="G49" s="39" t="str">
        <f>IF(F49="","",IF(X49="","",IF(E49=1,"",W49*Y49)))</f>
        <v/>
      </c>
      <c r="H49" s="40" t="str">
        <f>IF(F49="","",IF(X49="","",IF(E49=1,W49*Y49,G49*E49)))</f>
        <v/>
      </c>
      <c r="I49" s="42" t="str">
        <f>IF(F49="","",IF(X49=1,"積算実務ﾏﾆｭｱﾙ機械P."&amp;AA49,IF(X49=2,Z49&amp;AA49,IF(X49=3,"別紙明細-"&amp;AA49,""))))</f>
        <v/>
      </c>
      <c r="J49" s="1"/>
      <c r="L49" s="3"/>
      <c r="M49" s="3"/>
      <c r="N49" s="3"/>
      <c r="O49" s="3"/>
      <c r="P49" s="4"/>
      <c r="Q49" s="49"/>
      <c r="R49" s="3"/>
      <c r="S49" s="3"/>
      <c r="T49" s="6"/>
      <c r="W49" s="201"/>
      <c r="X49" s="201"/>
      <c r="Y49" s="202" t="str">
        <f t="shared" si="1"/>
        <v/>
      </c>
      <c r="Z49" s="201"/>
      <c r="AA49" s="201"/>
    </row>
    <row r="50" spans="2:27" s="2" customFormat="1" ht="13.5" customHeight="1" x14ac:dyDescent="0.15">
      <c r="B50" s="15"/>
      <c r="C50" s="31" t="s">
        <v>601</v>
      </c>
      <c r="D50" s="31"/>
      <c r="E50" s="32"/>
      <c r="F50" s="33"/>
      <c r="G50" s="34"/>
      <c r="H50" s="35"/>
      <c r="I50" s="41"/>
      <c r="J50" s="1"/>
      <c r="L50" s="3"/>
      <c r="M50" s="3"/>
      <c r="N50" s="3"/>
      <c r="O50" s="3"/>
      <c r="P50" s="4"/>
      <c r="Q50" s="49"/>
      <c r="R50" s="3"/>
      <c r="S50" s="3"/>
      <c r="T50" s="6"/>
      <c r="W50" s="199"/>
      <c r="X50" s="199"/>
      <c r="Y50" s="200"/>
      <c r="Z50" s="199"/>
      <c r="AA50" s="199"/>
    </row>
    <row r="51" spans="2:27" s="2" customFormat="1" ht="13.5" customHeight="1" x14ac:dyDescent="0.15">
      <c r="B51" s="16"/>
      <c r="C51" s="36" t="s">
        <v>599</v>
      </c>
      <c r="D51" s="36" t="s">
        <v>334</v>
      </c>
      <c r="E51" s="37">
        <v>135</v>
      </c>
      <c r="F51" s="38" t="s">
        <v>329</v>
      </c>
      <c r="G51" s="39" t="str">
        <f>IF(F51="","",IF(X51="","",IF(E51=1,"",W51*Y51)))</f>
        <v/>
      </c>
      <c r="H51" s="40" t="str">
        <f>IF(F51="","",IF(X51="","",IF(E51=1,W51*Y51,G51*E51)))</f>
        <v/>
      </c>
      <c r="I51" s="42" t="str">
        <f>IF(F51="","",IF(X51=1,"積算実務ﾏﾆｭｱﾙ機械P."&amp;AA51,IF(X51=2,Z51&amp;AA51,IF(X51=3,"別紙明細-"&amp;AA51,""))))</f>
        <v/>
      </c>
      <c r="J51" s="1"/>
      <c r="L51" s="3"/>
      <c r="M51" s="3"/>
      <c r="N51" s="3"/>
      <c r="O51" s="3"/>
      <c r="P51" s="4"/>
      <c r="Q51" s="49"/>
      <c r="R51" s="3"/>
      <c r="S51" s="3"/>
      <c r="T51" s="6"/>
      <c r="W51" s="201"/>
      <c r="X51" s="201"/>
      <c r="Y51" s="202" t="str">
        <f t="shared" si="1"/>
        <v/>
      </c>
      <c r="Z51" s="201"/>
      <c r="AA51" s="201"/>
    </row>
    <row r="52" spans="2:27" s="2" customFormat="1" ht="13.5" customHeight="1" x14ac:dyDescent="0.15">
      <c r="B52" s="15"/>
      <c r="C52" s="31" t="s">
        <v>601</v>
      </c>
      <c r="D52" s="31"/>
      <c r="E52" s="32"/>
      <c r="F52" s="33"/>
      <c r="G52" s="34"/>
      <c r="H52" s="35"/>
      <c r="I52" s="41"/>
      <c r="J52" s="1"/>
      <c r="L52" s="3"/>
      <c r="M52" s="3"/>
      <c r="N52" s="3"/>
      <c r="O52" s="3"/>
      <c r="P52" s="4"/>
      <c r="Q52" s="49"/>
      <c r="R52" s="3"/>
      <c r="S52" s="3"/>
      <c r="T52" s="6"/>
      <c r="W52" s="199"/>
      <c r="X52" s="199"/>
      <c r="Y52" s="200"/>
      <c r="Z52" s="199"/>
      <c r="AA52" s="199"/>
    </row>
    <row r="53" spans="2:27" s="2" customFormat="1" ht="13.5" customHeight="1" x14ac:dyDescent="0.15">
      <c r="B53" s="16"/>
      <c r="C53" s="36" t="s">
        <v>599</v>
      </c>
      <c r="D53" s="36" t="s">
        <v>600</v>
      </c>
      <c r="E53" s="37">
        <v>1</v>
      </c>
      <c r="F53" s="38" t="s">
        <v>329</v>
      </c>
      <c r="G53" s="39" t="str">
        <f>IF(F53="","",IF(X53="","",IF(E53=1,"",W53*Y53)))</f>
        <v/>
      </c>
      <c r="H53" s="40" t="str">
        <f>IF(F53="","",IF(X53="","",IF(E53=1,W53*Y53,G53*E53)))</f>
        <v/>
      </c>
      <c r="I53" s="42" t="str">
        <f>IF(F53="","",IF(X53=1,"積算実務ﾏﾆｭｱﾙ機械P."&amp;AA53,IF(X53=2,Z53&amp;AA53,IF(X53=3,"別紙明細-"&amp;AA53,""))))</f>
        <v/>
      </c>
      <c r="J53" s="1"/>
      <c r="L53" s="3"/>
      <c r="M53" s="3"/>
      <c r="N53" s="3"/>
      <c r="O53" s="3"/>
      <c r="P53" s="4"/>
      <c r="Q53" s="49"/>
      <c r="R53" s="3"/>
      <c r="S53" s="3"/>
      <c r="T53" s="6"/>
      <c r="W53" s="201"/>
      <c r="X53" s="201"/>
      <c r="Y53" s="202" t="str">
        <f t="shared" si="1"/>
        <v/>
      </c>
      <c r="Z53" s="201"/>
      <c r="AA53" s="201"/>
    </row>
    <row r="54" spans="2:27" s="2" customFormat="1" ht="13.5" customHeight="1" x14ac:dyDescent="0.15">
      <c r="B54" s="15"/>
      <c r="C54" s="31"/>
      <c r="D54" s="31"/>
      <c r="E54" s="32"/>
      <c r="F54" s="33"/>
      <c r="G54" s="34"/>
      <c r="H54" s="35"/>
      <c r="I54" s="41"/>
      <c r="J54" s="1"/>
      <c r="L54" s="3"/>
      <c r="M54" s="3"/>
      <c r="N54" s="3"/>
      <c r="O54" s="3"/>
      <c r="P54" s="4"/>
      <c r="Q54" s="49"/>
      <c r="R54" s="3"/>
      <c r="S54" s="3"/>
      <c r="T54" s="6"/>
      <c r="W54" s="199"/>
      <c r="X54" s="199"/>
      <c r="Y54" s="200"/>
      <c r="Z54" s="199"/>
      <c r="AA54" s="199"/>
    </row>
    <row r="55" spans="2:27" s="2" customFormat="1" ht="13.5" customHeight="1" x14ac:dyDescent="0.15">
      <c r="B55" s="16"/>
      <c r="C55" s="189" t="s">
        <v>612</v>
      </c>
      <c r="D55" s="36"/>
      <c r="E55" s="37"/>
      <c r="F55" s="38"/>
      <c r="G55" s="39" t="str">
        <f>IF(F55="","",IF(X55="","",IF(E55=1,"",W55*Y55)))</f>
        <v/>
      </c>
      <c r="H55" s="40" t="str">
        <f>IF(F55="","",IF(X55="","",IF(E55=1,W55*Y55,G55*E55)))</f>
        <v/>
      </c>
      <c r="I55" s="42" t="str">
        <f>IF(F55="","",IF(X55=1,"積算実務ﾏﾆｭｱﾙ機械P."&amp;AA55,IF(X55=2,Z55&amp;AA55,IF(X55=3,"別紙明細-"&amp;AA55,""))))</f>
        <v/>
      </c>
      <c r="J55" s="1"/>
      <c r="L55" s="3"/>
      <c r="M55" s="3"/>
      <c r="N55" s="3"/>
      <c r="O55" s="3"/>
      <c r="P55" s="4"/>
      <c r="Q55" s="49"/>
      <c r="R55" s="3"/>
      <c r="S55" s="3"/>
      <c r="T55" s="6"/>
      <c r="W55" s="201"/>
      <c r="X55" s="201"/>
      <c r="Y55" s="202" t="str">
        <f t="shared" si="1"/>
        <v/>
      </c>
      <c r="Z55" s="201"/>
      <c r="AA55" s="201"/>
    </row>
    <row r="56" spans="2:27" s="2" customFormat="1" ht="13.5" customHeight="1" x14ac:dyDescent="0.15">
      <c r="B56" s="15"/>
      <c r="C56" s="31"/>
      <c r="D56" s="31"/>
      <c r="E56" s="32"/>
      <c r="F56" s="33"/>
      <c r="G56" s="34"/>
      <c r="H56" s="35"/>
      <c r="I56" s="41"/>
      <c r="J56" s="1"/>
      <c r="L56" s="3"/>
      <c r="M56" s="3"/>
      <c r="N56" s="3"/>
      <c r="O56" s="3"/>
      <c r="P56" s="4"/>
      <c r="Q56" s="49"/>
      <c r="R56" s="3"/>
      <c r="S56" s="3"/>
      <c r="T56" s="6"/>
      <c r="W56" s="199"/>
      <c r="X56" s="199"/>
      <c r="Y56" s="200"/>
      <c r="Z56" s="199"/>
      <c r="AA56" s="199"/>
    </row>
    <row r="57" spans="2:27" s="2" customFormat="1" ht="13.5" customHeight="1" x14ac:dyDescent="0.15">
      <c r="B57" s="16"/>
      <c r="C57" s="36" t="s">
        <v>651</v>
      </c>
      <c r="D57" s="36" t="s">
        <v>409</v>
      </c>
      <c r="E57" s="37">
        <v>14</v>
      </c>
      <c r="F57" s="38" t="s">
        <v>125</v>
      </c>
      <c r="G57" s="39" t="str">
        <f>IF(F57="","",IF(X57="","",IF(E57=1,"",W57*Y57)))</f>
        <v/>
      </c>
      <c r="H57" s="40" t="str">
        <f>IF(F57="","",IF(X57="","",IF(E57=1,W57*Y57,G57*E57)))</f>
        <v/>
      </c>
      <c r="I57" s="42" t="str">
        <f>IF(F57="","",IF(X57=1,"積算実務ﾏﾆｭｱﾙ機械P."&amp;AA57,IF(X57=2,Z57&amp;AA57,IF(X57=3,"別紙明細-"&amp;AA57,""))))</f>
        <v/>
      </c>
      <c r="J57" s="1"/>
      <c r="L57" s="3"/>
      <c r="M57" s="3"/>
      <c r="N57" s="3"/>
      <c r="O57" s="3"/>
      <c r="P57" s="4"/>
      <c r="Q57" s="49"/>
      <c r="R57" s="3"/>
      <c r="S57" s="3"/>
      <c r="T57" s="6"/>
      <c r="W57" s="201"/>
      <c r="X57" s="201"/>
      <c r="Y57" s="202" t="str">
        <f t="shared" si="1"/>
        <v/>
      </c>
      <c r="Z57" s="201"/>
      <c r="AA57" s="201"/>
    </row>
    <row r="58" spans="2:27" s="2" customFormat="1" ht="13.5" customHeight="1" x14ac:dyDescent="0.15">
      <c r="B58" s="15"/>
      <c r="C58" s="31"/>
      <c r="D58" s="31"/>
      <c r="E58" s="32"/>
      <c r="F58" s="33"/>
      <c r="G58" s="34"/>
      <c r="H58" s="35"/>
      <c r="I58" s="41"/>
      <c r="J58" s="1"/>
      <c r="L58" s="3"/>
      <c r="M58" s="3"/>
      <c r="N58" s="3"/>
      <c r="O58" s="3"/>
      <c r="P58" s="4"/>
      <c r="Q58" s="49"/>
      <c r="R58" s="3"/>
      <c r="S58" s="3"/>
      <c r="T58" s="6"/>
      <c r="W58" s="199"/>
      <c r="X58" s="199"/>
      <c r="Y58" s="200"/>
      <c r="Z58" s="199"/>
      <c r="AA58" s="199"/>
    </row>
    <row r="59" spans="2:27" s="2" customFormat="1" ht="13.5" customHeight="1" x14ac:dyDescent="0.15">
      <c r="B59" s="16"/>
      <c r="C59" s="36" t="s">
        <v>613</v>
      </c>
      <c r="D59" s="36" t="s">
        <v>350</v>
      </c>
      <c r="E59" s="37">
        <v>1</v>
      </c>
      <c r="F59" s="38" t="s">
        <v>125</v>
      </c>
      <c r="G59" s="39" t="str">
        <f>IF(F59="","",IF(X59="","",IF(E59=1,"",W59*Y59)))</f>
        <v/>
      </c>
      <c r="H59" s="40" t="str">
        <f>IF(F59="","",IF(X59="","",IF(E59=1,W59*Y59,G59*E59)))</f>
        <v/>
      </c>
      <c r="I59" s="42" t="str">
        <f>IF(F59="","",IF(X59=1,"積算実務ﾏﾆｭｱﾙ機械P."&amp;AA59,IF(X59=2,Z59&amp;AA59,IF(X59=3,"別紙明細-"&amp;AA59,""))))</f>
        <v/>
      </c>
      <c r="J59" s="1"/>
      <c r="L59" s="3"/>
      <c r="M59" s="3"/>
      <c r="N59" s="3"/>
      <c r="O59" s="3"/>
      <c r="P59" s="4"/>
      <c r="Q59" s="49"/>
      <c r="R59" s="3"/>
      <c r="S59" s="3"/>
      <c r="T59" s="6"/>
      <c r="W59" s="201"/>
      <c r="X59" s="201"/>
      <c r="Y59" s="202" t="str">
        <f t="shared" si="1"/>
        <v/>
      </c>
      <c r="Z59" s="201"/>
      <c r="AA59" s="201"/>
    </row>
    <row r="60" spans="2:27" s="2" customFormat="1" ht="13.5" customHeight="1" x14ac:dyDescent="0.15">
      <c r="B60" s="15"/>
      <c r="C60" s="31"/>
      <c r="D60" s="31"/>
      <c r="E60" s="32"/>
      <c r="F60" s="33"/>
      <c r="G60" s="34"/>
      <c r="H60" s="35"/>
      <c r="I60" s="41"/>
      <c r="J60" s="1"/>
      <c r="L60" s="3"/>
      <c r="M60" s="3"/>
      <c r="N60" s="3"/>
      <c r="O60" s="3"/>
      <c r="P60" s="4"/>
      <c r="Q60" s="49"/>
      <c r="R60" s="3"/>
      <c r="S60" s="3"/>
      <c r="T60" s="6"/>
      <c r="W60" s="199"/>
      <c r="X60" s="199"/>
      <c r="Y60" s="200"/>
      <c r="Z60" s="199"/>
      <c r="AA60" s="199"/>
    </row>
    <row r="61" spans="2:27" s="2" customFormat="1" ht="13.5" customHeight="1" x14ac:dyDescent="0.15">
      <c r="B61" s="16"/>
      <c r="C61" s="36" t="s">
        <v>613</v>
      </c>
      <c r="D61" s="36" t="s">
        <v>409</v>
      </c>
      <c r="E61" s="37">
        <v>9</v>
      </c>
      <c r="F61" s="38" t="s">
        <v>125</v>
      </c>
      <c r="G61" s="39" t="str">
        <f>IF(F61="","",IF(X61="","",IF(E61=1,"",W61*Y61)))</f>
        <v/>
      </c>
      <c r="H61" s="40" t="str">
        <f>IF(F61="","",IF(X61="","",IF(E61=1,W61*Y61,G61*E61)))</f>
        <v/>
      </c>
      <c r="I61" s="42" t="str">
        <f>IF(F61="","",IF(X61=1,"積算実務ﾏﾆｭｱﾙ機械P."&amp;AA61,IF(X61=2,Z61&amp;AA61,IF(X61=3,"別紙明細-"&amp;AA61,""))))</f>
        <v/>
      </c>
      <c r="J61" s="1"/>
      <c r="L61" s="3"/>
      <c r="M61" s="3"/>
      <c r="N61" s="3"/>
      <c r="O61" s="3"/>
      <c r="P61" s="4"/>
      <c r="Q61" s="49"/>
      <c r="R61" s="3"/>
      <c r="S61" s="3"/>
      <c r="T61" s="6"/>
      <c r="W61" s="201"/>
      <c r="X61" s="201"/>
      <c r="Y61" s="202" t="str">
        <f t="shared" si="1"/>
        <v/>
      </c>
      <c r="Z61" s="201"/>
      <c r="AA61" s="201"/>
    </row>
    <row r="62" spans="2:27" s="2" customFormat="1" ht="13.5" customHeight="1" x14ac:dyDescent="0.15">
      <c r="B62" s="15"/>
      <c r="C62" s="31"/>
      <c r="D62" s="31"/>
      <c r="E62" s="32"/>
      <c r="F62" s="33"/>
      <c r="G62" s="34"/>
      <c r="H62" s="35"/>
      <c r="I62" s="41"/>
      <c r="J62" s="1"/>
      <c r="L62" s="3"/>
      <c r="M62" s="3"/>
      <c r="N62" s="3"/>
      <c r="O62" s="3"/>
      <c r="P62" s="4"/>
      <c r="Q62" s="49"/>
      <c r="R62" s="3"/>
      <c r="S62" s="3"/>
      <c r="T62" s="6"/>
      <c r="W62" s="199"/>
      <c r="X62" s="199"/>
      <c r="Y62" s="200"/>
      <c r="Z62" s="199"/>
      <c r="AA62" s="199"/>
    </row>
    <row r="63" spans="2:27" s="2" customFormat="1" ht="13.5" customHeight="1" x14ac:dyDescent="0.15">
      <c r="B63" s="16"/>
      <c r="C63" s="36" t="s">
        <v>604</v>
      </c>
      <c r="D63" s="36" t="s">
        <v>614</v>
      </c>
      <c r="E63" s="37">
        <v>3</v>
      </c>
      <c r="F63" s="38" t="s">
        <v>410</v>
      </c>
      <c r="G63" s="39" t="str">
        <f>IF(F63="","",IF(X63="","",IF(E63=1,"",W63*Y63)))</f>
        <v/>
      </c>
      <c r="H63" s="40" t="str">
        <f>IF(F63="","",IF(X63="","",IF(E63=1,W63*Y63,G63*E63)))</f>
        <v/>
      </c>
      <c r="I63" s="42" t="str">
        <f>IF(F63="","",IF(X63=1,"積算実務ﾏﾆｭｱﾙ機械P."&amp;AA63,IF(X63=2,Z63&amp;AA63,IF(X63=3,"別紙明細-"&amp;AA63,""))))</f>
        <v/>
      </c>
      <c r="J63" s="1"/>
      <c r="L63" s="3"/>
      <c r="M63" s="3"/>
      <c r="N63" s="3"/>
      <c r="O63" s="3"/>
      <c r="P63" s="4"/>
      <c r="Q63" s="49"/>
      <c r="R63" s="3"/>
      <c r="S63" s="3"/>
      <c r="T63" s="6"/>
      <c r="W63" s="201"/>
      <c r="X63" s="201"/>
      <c r="Y63" s="202" t="str">
        <f t="shared" si="1"/>
        <v/>
      </c>
      <c r="Z63" s="201"/>
      <c r="AA63" s="201"/>
    </row>
    <row r="64" spans="2:27" s="2" customFormat="1" ht="13.5" customHeight="1" x14ac:dyDescent="0.15">
      <c r="B64" s="15"/>
      <c r="C64" s="31"/>
      <c r="D64" s="31"/>
      <c r="E64" s="32"/>
      <c r="F64" s="33"/>
      <c r="G64" s="34"/>
      <c r="H64" s="35"/>
      <c r="I64" s="41"/>
      <c r="J64" s="1"/>
      <c r="L64" s="3"/>
      <c r="M64" s="3"/>
      <c r="N64" s="3"/>
      <c r="O64" s="3"/>
      <c r="P64" s="4"/>
      <c r="Q64" s="49"/>
      <c r="R64" s="3"/>
      <c r="S64" s="3"/>
      <c r="T64" s="6"/>
      <c r="W64" s="199"/>
      <c r="X64" s="199"/>
      <c r="Y64" s="200"/>
      <c r="Z64" s="199"/>
      <c r="AA64" s="199"/>
    </row>
    <row r="65" spans="2:27" s="2" customFormat="1" ht="13.5" customHeight="1" x14ac:dyDescent="0.15">
      <c r="B65" s="16"/>
      <c r="C65" s="36" t="s">
        <v>529</v>
      </c>
      <c r="D65" s="36" t="s">
        <v>615</v>
      </c>
      <c r="E65" s="37">
        <v>75</v>
      </c>
      <c r="F65" s="38" t="s">
        <v>125</v>
      </c>
      <c r="G65" s="39" t="str">
        <f>IF(F65="","",IF(X65="","",IF(E65=1,"",W65*Y65)))</f>
        <v/>
      </c>
      <c r="H65" s="40" t="str">
        <f>IF(F65="","",IF(X65="","",IF(E65=1,W65*Y65,G65*E65)))</f>
        <v/>
      </c>
      <c r="I65" s="42" t="str">
        <f>IF(F65="","",IF(X65=1,"積算実務ﾏﾆｭｱﾙ機械P."&amp;AA65,IF(X65=2,Z65&amp;AA65,IF(X65=3,"別紙明細-"&amp;AA65,""))))</f>
        <v/>
      </c>
      <c r="J65" s="1"/>
      <c r="L65" s="3"/>
      <c r="M65" s="3"/>
      <c r="N65" s="3"/>
      <c r="O65" s="3"/>
      <c r="P65" s="4"/>
      <c r="Q65" s="49"/>
      <c r="R65" s="3"/>
      <c r="S65" s="3"/>
      <c r="T65" s="6"/>
      <c r="W65" s="201"/>
      <c r="X65" s="201"/>
      <c r="Y65" s="202" t="str">
        <f t="shared" si="1"/>
        <v/>
      </c>
      <c r="Z65" s="201"/>
      <c r="AA65" s="201"/>
    </row>
    <row r="66" spans="2:27" s="2" customFormat="1" ht="13.5" customHeight="1" x14ac:dyDescent="0.15">
      <c r="B66" s="15"/>
      <c r="C66" s="31"/>
      <c r="D66" s="31"/>
      <c r="E66" s="32"/>
      <c r="F66" s="33"/>
      <c r="G66" s="34"/>
      <c r="H66" s="35"/>
      <c r="I66" s="41"/>
      <c r="J66" s="1"/>
      <c r="L66" s="3"/>
      <c r="M66" s="3"/>
      <c r="N66" s="3"/>
      <c r="O66" s="3"/>
      <c r="P66" s="4"/>
      <c r="Q66" s="49"/>
      <c r="R66" s="3"/>
      <c r="S66" s="3"/>
      <c r="T66" s="6"/>
      <c r="W66" s="199"/>
      <c r="X66" s="199"/>
      <c r="Y66" s="200"/>
      <c r="Z66" s="199"/>
      <c r="AA66" s="199"/>
    </row>
    <row r="67" spans="2:27" s="2" customFormat="1" ht="13.5" customHeight="1" x14ac:dyDescent="0.15">
      <c r="B67" s="16"/>
      <c r="C67" s="36" t="s">
        <v>529</v>
      </c>
      <c r="D67" s="36" t="s">
        <v>433</v>
      </c>
      <c r="E67" s="37">
        <v>6</v>
      </c>
      <c r="F67" s="38" t="s">
        <v>125</v>
      </c>
      <c r="G67" s="39" t="str">
        <f>IF(F67="","",IF(X67="","",IF(E67=1,"",W67*Y67)))</f>
        <v/>
      </c>
      <c r="H67" s="40" t="str">
        <f>IF(F67="","",IF(X67="","",IF(E67=1,W67*Y67,G67*E67)))</f>
        <v/>
      </c>
      <c r="I67" s="42" t="str">
        <f>IF(F67="","",IF(X67=1,"積算実務ﾏﾆｭｱﾙ機械P."&amp;AA67,IF(X67=2,Z67&amp;AA67,IF(X67=3,"別紙明細-"&amp;AA67,""))))</f>
        <v/>
      </c>
      <c r="J67" s="1"/>
      <c r="L67" s="3"/>
      <c r="M67" s="3"/>
      <c r="N67" s="3"/>
      <c r="O67" s="3"/>
      <c r="P67" s="4"/>
      <c r="Q67" s="49"/>
      <c r="R67" s="3"/>
      <c r="S67" s="3"/>
      <c r="T67" s="6"/>
      <c r="W67" s="201"/>
      <c r="X67" s="201"/>
      <c r="Y67" s="202" t="str">
        <f t="shared" si="1"/>
        <v/>
      </c>
      <c r="Z67" s="201"/>
      <c r="AA67" s="201"/>
    </row>
    <row r="68" spans="2:27" s="2" customFormat="1" ht="13.5" customHeight="1" x14ac:dyDescent="0.15">
      <c r="B68" s="15"/>
      <c r="C68" s="31"/>
      <c r="D68" s="31"/>
      <c r="E68" s="32"/>
      <c r="F68" s="33"/>
      <c r="G68" s="34"/>
      <c r="H68" s="35"/>
      <c r="I68" s="41"/>
      <c r="J68" s="1"/>
      <c r="L68" s="3"/>
      <c r="M68" s="3"/>
      <c r="N68" s="3"/>
      <c r="O68" s="3"/>
      <c r="P68" s="4"/>
      <c r="Q68" s="49"/>
      <c r="R68" s="3"/>
      <c r="S68" s="3"/>
      <c r="T68" s="6"/>
      <c r="W68" s="199"/>
      <c r="X68" s="199"/>
      <c r="Y68" s="200"/>
      <c r="Z68" s="199"/>
      <c r="AA68" s="199"/>
    </row>
    <row r="69" spans="2:27" s="2" customFormat="1" ht="13.5" customHeight="1" x14ac:dyDescent="0.15">
      <c r="B69" s="16"/>
      <c r="C69" s="36" t="s">
        <v>529</v>
      </c>
      <c r="D69" s="36" t="s">
        <v>616</v>
      </c>
      <c r="E69" s="37">
        <v>1</v>
      </c>
      <c r="F69" s="38" t="s">
        <v>125</v>
      </c>
      <c r="G69" s="39" t="str">
        <f>IF(F69="","",IF(X69="","",IF(E69=1,"",W69*Y69)))</f>
        <v/>
      </c>
      <c r="H69" s="40" t="str">
        <f>IF(F69="","",IF(X69="","",IF(E69=1,W69*Y69,G69*E69)))</f>
        <v/>
      </c>
      <c r="I69" s="42" t="str">
        <f>IF(F69="","",IF(X69=1,"積算実務ﾏﾆｭｱﾙ機械P."&amp;AA69,IF(X69=2,Z69&amp;AA69,IF(X69=3,"別紙明細-"&amp;AA69,""))))</f>
        <v/>
      </c>
      <c r="J69" s="1"/>
      <c r="L69" s="7"/>
      <c r="M69" s="7"/>
      <c r="N69" s="7"/>
      <c r="O69" s="7"/>
      <c r="P69" s="8"/>
      <c r="Q69" s="17"/>
      <c r="R69" s="7"/>
      <c r="S69" s="7"/>
      <c r="T69" s="9"/>
      <c r="W69" s="201"/>
      <c r="X69" s="201"/>
      <c r="Y69" s="202" t="str">
        <f t="shared" si="1"/>
        <v/>
      </c>
      <c r="Z69" s="201"/>
      <c r="AA69" s="201"/>
    </row>
    <row r="70" spans="2:27" s="2" customFormat="1" ht="13.5" customHeight="1" x14ac:dyDescent="0.15">
      <c r="B70" s="15"/>
      <c r="C70" s="31"/>
      <c r="D70" s="31"/>
      <c r="E70" s="32"/>
      <c r="F70" s="33"/>
      <c r="G70" s="34"/>
      <c r="H70" s="35"/>
      <c r="I70" s="41"/>
      <c r="J70" s="1"/>
      <c r="L70" s="3"/>
      <c r="M70" s="3"/>
      <c r="N70" s="3"/>
      <c r="O70" s="3"/>
      <c r="P70" s="4"/>
      <c r="Q70" s="49"/>
      <c r="R70" s="3"/>
      <c r="S70" s="3"/>
      <c r="T70" s="6"/>
      <c r="W70" s="199"/>
      <c r="X70" s="199"/>
      <c r="Y70" s="200"/>
      <c r="Z70" s="199"/>
      <c r="AA70" s="199"/>
    </row>
    <row r="71" spans="2:27" s="2" customFormat="1" ht="13.5" customHeight="1" x14ac:dyDescent="0.15">
      <c r="B71" s="16"/>
      <c r="C71" s="36" t="s">
        <v>617</v>
      </c>
      <c r="D71" s="36" t="s">
        <v>409</v>
      </c>
      <c r="E71" s="37">
        <v>2</v>
      </c>
      <c r="F71" s="38" t="s">
        <v>125</v>
      </c>
      <c r="G71" s="39" t="str">
        <f>IF(F71="","",IF(X71="","",IF(E71=1,"",W71*Y71)))</f>
        <v/>
      </c>
      <c r="H71" s="40" t="str">
        <f>IF(F71="","",IF(X71="","",IF(E71=1,W71*Y71,G71*E71)))</f>
        <v/>
      </c>
      <c r="I71" s="42" t="str">
        <f>IF(F71="","",IF(X71=1,"積算実務ﾏﾆｭｱﾙ機械P."&amp;AA71,IF(X71=2,Z71&amp;AA71,IF(X71=3,"別紙明細-"&amp;AA71,""))))</f>
        <v/>
      </c>
      <c r="J71" s="1"/>
      <c r="L71" s="7"/>
      <c r="M71" s="7"/>
      <c r="N71" s="7"/>
      <c r="O71" s="7"/>
      <c r="P71" s="8"/>
      <c r="Q71" s="17"/>
      <c r="R71" s="7"/>
      <c r="S71" s="7"/>
      <c r="T71" s="9"/>
      <c r="W71" s="201"/>
      <c r="X71" s="201"/>
      <c r="Y71" s="202" t="str">
        <f t="shared" ref="Y71:Y133" si="2">IF(X71="","",1)</f>
        <v/>
      </c>
      <c r="Z71" s="201"/>
      <c r="AA71" s="201"/>
    </row>
    <row r="72" spans="2:27" ht="13.5" customHeight="1" x14ac:dyDescent="0.15">
      <c r="B72" s="15"/>
      <c r="C72" s="31"/>
      <c r="D72" s="31"/>
      <c r="E72" s="32"/>
      <c r="F72" s="33"/>
      <c r="G72" s="34"/>
      <c r="H72" s="35"/>
      <c r="I72" s="41"/>
      <c r="L72" s="3"/>
      <c r="M72" s="3"/>
      <c r="N72" s="3"/>
      <c r="O72" s="3"/>
      <c r="P72" s="4"/>
      <c r="Q72" s="49"/>
      <c r="R72" s="3"/>
      <c r="S72" s="3"/>
      <c r="T72" s="6"/>
      <c r="W72" s="199"/>
      <c r="X72" s="199"/>
      <c r="Y72" s="200"/>
      <c r="Z72" s="199"/>
      <c r="AA72" s="199"/>
    </row>
    <row r="73" spans="2:27" ht="13.5" customHeight="1" x14ac:dyDescent="0.15">
      <c r="B73" s="16"/>
      <c r="C73" s="36"/>
      <c r="D73" s="36"/>
      <c r="E73" s="37"/>
      <c r="F73" s="38"/>
      <c r="G73" s="39" t="str">
        <f>IF(F73="","",IF(X73="","",IF(E73=1,"",W73*Y73)))</f>
        <v/>
      </c>
      <c r="H73" s="40" t="str">
        <f>IF(F73="","",IF(X73="","",IF(E73=1,W73*Y73,G73*E73)))</f>
        <v/>
      </c>
      <c r="I73" s="42" t="str">
        <f>IF(F73="","",IF(X73=1,"積算実務ﾏﾆｭｱﾙ機械P."&amp;AA73,IF(X73=2,Z73&amp;AA73,IF(X73=3,"別紙明細-"&amp;AA73,""))))</f>
        <v/>
      </c>
      <c r="L73" s="7"/>
      <c r="M73" s="7"/>
      <c r="N73" s="7"/>
      <c r="O73" s="7"/>
      <c r="P73" s="8"/>
      <c r="Q73" s="17"/>
      <c r="R73" s="7"/>
      <c r="S73" s="7"/>
      <c r="T73" s="9"/>
      <c r="W73" s="201"/>
      <c r="X73" s="201"/>
      <c r="Y73" s="202" t="str">
        <f t="shared" si="2"/>
        <v/>
      </c>
      <c r="Z73" s="201"/>
      <c r="AA73" s="201"/>
    </row>
    <row r="74" spans="2:27" ht="13.5" customHeight="1" x14ac:dyDescent="0.15">
      <c r="B74" s="15"/>
      <c r="C74" s="31"/>
      <c r="D74" s="31"/>
      <c r="E74" s="32"/>
      <c r="F74" s="33"/>
      <c r="G74" s="34"/>
      <c r="H74" s="35"/>
      <c r="I74" s="41"/>
      <c r="L74" s="3"/>
      <c r="M74" s="3"/>
      <c r="N74" s="3"/>
      <c r="O74" s="3"/>
      <c r="P74" s="4"/>
      <c r="Q74" s="49"/>
      <c r="R74" s="3"/>
      <c r="S74" s="3"/>
      <c r="T74" s="6"/>
      <c r="W74" s="199"/>
      <c r="X74" s="199"/>
      <c r="Y74" s="200"/>
      <c r="Z74" s="199"/>
      <c r="AA74" s="199"/>
    </row>
    <row r="75" spans="2:27" ht="13.5" customHeight="1" x14ac:dyDescent="0.15">
      <c r="B75" s="140"/>
      <c r="C75" s="141" t="s">
        <v>628</v>
      </c>
      <c r="D75" s="141"/>
      <c r="E75" s="142"/>
      <c r="F75" s="143"/>
      <c r="G75" s="144" t="str">
        <f>IF(F75="","",IF(X75="","",IF(E75=1,"",W75*Y75)))</f>
        <v/>
      </c>
      <c r="H75" s="145" t="str">
        <f>IF(F75="","",IF(X75="","",IF(E75=1,W75*Y75,G75*E75)))</f>
        <v/>
      </c>
      <c r="I75" s="146" t="str">
        <f>IF(F75="","",IF(X75=1,"積算実務ﾏﾆｭｱﾙ機械P."&amp;AA75,IF(X75=2,Z75&amp;AA75,IF(X75=3,"別紙明細-"&amp;AA75,""))))</f>
        <v/>
      </c>
      <c r="L75" s="3"/>
      <c r="M75" s="3"/>
      <c r="N75" s="3"/>
      <c r="O75" s="3"/>
      <c r="P75" s="4"/>
      <c r="Q75" s="49"/>
      <c r="R75" s="3"/>
      <c r="S75" s="3"/>
      <c r="T75" s="6"/>
      <c r="W75" s="201"/>
      <c r="X75" s="201"/>
      <c r="Y75" s="202" t="str">
        <f t="shared" si="2"/>
        <v/>
      </c>
      <c r="Z75" s="201"/>
      <c r="AA75" s="201"/>
    </row>
    <row r="76" spans="2:27" ht="13.5" customHeight="1" x14ac:dyDescent="0.15">
      <c r="B76" s="15"/>
      <c r="C76" s="31"/>
      <c r="D76" s="31"/>
      <c r="E76" s="32"/>
      <c r="F76" s="33"/>
      <c r="G76" s="34"/>
      <c r="H76" s="35"/>
      <c r="I76" s="41"/>
      <c r="L76" s="3"/>
      <c r="M76" s="3"/>
      <c r="N76" s="3"/>
      <c r="O76" s="3"/>
      <c r="P76" s="4"/>
      <c r="Q76" s="49"/>
      <c r="R76" s="3"/>
      <c r="S76" s="3"/>
      <c r="T76" s="6"/>
      <c r="W76" s="199"/>
      <c r="X76" s="199"/>
      <c r="Y76" s="200"/>
      <c r="Z76" s="199"/>
      <c r="AA76" s="199"/>
    </row>
    <row r="77" spans="2:27" ht="13.5" customHeight="1" x14ac:dyDescent="0.15">
      <c r="B77" s="16"/>
      <c r="C77" s="108"/>
      <c r="D77" s="36"/>
      <c r="E77" s="37"/>
      <c r="F77" s="38"/>
      <c r="G77" s="39" t="str">
        <f>IF(F77="","",IF(X77="","",IF(E77=1,"",W77*Y77)))</f>
        <v/>
      </c>
      <c r="H77" s="40" t="str">
        <f>IF(F77="","",IF(X77="","",IF(E77=1,W77*Y77,G77*E77)))</f>
        <v/>
      </c>
      <c r="I77" s="42" t="str">
        <f>IF(F77="","",IF(X77=1,"積算実務ﾏﾆｭｱﾙ機械P."&amp;AA77,IF(X77=2,Z77&amp;AA77,IF(X77=3,"別紙明細-"&amp;AA77,""))))</f>
        <v/>
      </c>
      <c r="L77" s="3"/>
      <c r="M77" s="3"/>
      <c r="N77" s="3"/>
      <c r="O77" s="3"/>
      <c r="P77" s="4"/>
      <c r="Q77" s="49"/>
      <c r="R77" s="3"/>
      <c r="S77" s="3"/>
      <c r="T77" s="6"/>
      <c r="W77" s="201"/>
      <c r="X77" s="201"/>
      <c r="Y77" s="202" t="str">
        <f t="shared" si="2"/>
        <v/>
      </c>
      <c r="Z77" s="201"/>
      <c r="AA77" s="201"/>
    </row>
    <row r="78" spans="2:27" ht="13.5" customHeight="1" x14ac:dyDescent="0.15">
      <c r="B78" s="15"/>
      <c r="C78" s="31" t="s">
        <v>609</v>
      </c>
      <c r="D78" s="31"/>
      <c r="E78" s="32"/>
      <c r="F78" s="33"/>
      <c r="G78" s="34"/>
      <c r="H78" s="35"/>
      <c r="I78" s="41"/>
      <c r="L78" s="3"/>
      <c r="M78" s="3"/>
      <c r="N78" s="3"/>
      <c r="O78" s="3"/>
      <c r="P78" s="4"/>
      <c r="Q78" s="49"/>
      <c r="R78" s="3"/>
      <c r="S78" s="3"/>
      <c r="T78" s="6"/>
      <c r="W78" s="199"/>
      <c r="X78" s="199"/>
      <c r="Y78" s="200"/>
      <c r="Z78" s="199"/>
      <c r="AA78" s="199"/>
    </row>
    <row r="79" spans="2:27" ht="13.5" customHeight="1" x14ac:dyDescent="0.15">
      <c r="B79" s="16"/>
      <c r="C79" s="108" t="s">
        <v>537</v>
      </c>
      <c r="D79" s="36" t="s">
        <v>330</v>
      </c>
      <c r="E79" s="37">
        <v>24</v>
      </c>
      <c r="F79" s="38" t="s">
        <v>329</v>
      </c>
      <c r="G79" s="39" t="str">
        <f>IF(F79="","",IF(X79="","",IF(E79=1,"",W79*Y79)))</f>
        <v/>
      </c>
      <c r="H79" s="40" t="str">
        <f>IF(F79="","",IF(X79="","",IF(E79=1,W79*Y79,G79*E79)))</f>
        <v/>
      </c>
      <c r="I79" s="42" t="str">
        <f>IF(F79="","",IF(X79=1,"積算実務ﾏﾆｭｱﾙ機械P."&amp;AA79,IF(X79=2,Z79&amp;AA79,IF(X79=3,"別紙明細-"&amp;AA79,""))))</f>
        <v/>
      </c>
      <c r="L79" s="3"/>
      <c r="M79" s="3"/>
      <c r="N79" s="3"/>
      <c r="O79" s="3"/>
      <c r="P79" s="4"/>
      <c r="Q79" s="49"/>
      <c r="R79" s="3"/>
      <c r="S79" s="3"/>
      <c r="T79" s="6"/>
      <c r="W79" s="201"/>
      <c r="X79" s="201"/>
      <c r="Y79" s="202" t="str">
        <f t="shared" si="2"/>
        <v/>
      </c>
      <c r="Z79" s="201"/>
      <c r="AA79" s="201"/>
    </row>
    <row r="80" spans="2:27" ht="13.5" customHeight="1" x14ac:dyDescent="0.15">
      <c r="B80" s="15"/>
      <c r="C80" s="31" t="s">
        <v>609</v>
      </c>
      <c r="D80" s="31"/>
      <c r="E80" s="32"/>
      <c r="F80" s="33"/>
      <c r="G80" s="34"/>
      <c r="H80" s="35"/>
      <c r="I80" s="41"/>
      <c r="L80" s="3"/>
      <c r="M80" s="3"/>
      <c r="N80" s="3"/>
      <c r="O80" s="3"/>
      <c r="P80" s="4"/>
      <c r="Q80" s="49"/>
      <c r="R80" s="3"/>
      <c r="S80" s="3"/>
      <c r="T80" s="6"/>
      <c r="W80" s="199"/>
      <c r="X80" s="199"/>
      <c r="Y80" s="200"/>
      <c r="Z80" s="199"/>
      <c r="AA80" s="199"/>
    </row>
    <row r="81" spans="2:27" ht="13.5" customHeight="1" x14ac:dyDescent="0.15">
      <c r="B81" s="16"/>
      <c r="C81" s="108" t="s">
        <v>537</v>
      </c>
      <c r="D81" s="36" t="s">
        <v>610</v>
      </c>
      <c r="E81" s="37">
        <v>15</v>
      </c>
      <c r="F81" s="38" t="s">
        <v>329</v>
      </c>
      <c r="G81" s="39" t="str">
        <f>IF(F81="","",IF(X81="","",IF(E81=1,"",W81*Y81)))</f>
        <v/>
      </c>
      <c r="H81" s="40" t="str">
        <f>IF(F81="","",IF(X81="","",IF(E81=1,W81*Y81,G81*E81)))</f>
        <v/>
      </c>
      <c r="I81" s="42" t="str">
        <f>IF(F81="","",IF(X81=1,"積算実務ﾏﾆｭｱﾙ機械P."&amp;AA81,IF(X81=2,Z81&amp;AA81,IF(X81=3,"別紙明細-"&amp;AA81,""))))</f>
        <v/>
      </c>
      <c r="L81" s="3"/>
      <c r="M81" s="3"/>
      <c r="N81" s="3"/>
      <c r="O81" s="3"/>
      <c r="P81" s="4"/>
      <c r="Q81" s="49"/>
      <c r="R81" s="3"/>
      <c r="S81" s="3"/>
      <c r="T81" s="6"/>
      <c r="W81" s="201"/>
      <c r="X81" s="201"/>
      <c r="Y81" s="202" t="str">
        <f t="shared" si="2"/>
        <v/>
      </c>
      <c r="Z81" s="201"/>
      <c r="AA81" s="201"/>
    </row>
    <row r="82" spans="2:27" ht="13.5" customHeight="1" x14ac:dyDescent="0.15">
      <c r="B82" s="15"/>
      <c r="C82" s="31"/>
      <c r="D82" s="31"/>
      <c r="E82" s="32"/>
      <c r="F82" s="33"/>
      <c r="G82" s="34"/>
      <c r="H82" s="35"/>
      <c r="I82" s="41"/>
      <c r="L82" s="3"/>
      <c r="M82" s="3"/>
      <c r="N82" s="3"/>
      <c r="O82" s="3"/>
      <c r="P82" s="4"/>
      <c r="Q82" s="49"/>
      <c r="R82" s="3"/>
      <c r="S82" s="3"/>
      <c r="T82" s="6"/>
      <c r="W82" s="199"/>
      <c r="X82" s="199"/>
      <c r="Y82" s="200"/>
      <c r="Z82" s="199"/>
      <c r="AA82" s="199"/>
    </row>
    <row r="83" spans="2:27" ht="13.5" customHeight="1" x14ac:dyDescent="0.15">
      <c r="B83" s="16"/>
      <c r="C83" s="36"/>
      <c r="D83" s="36"/>
      <c r="E83" s="37"/>
      <c r="F83" s="38"/>
      <c r="G83" s="39" t="str">
        <f>IF(F83="","",IF(X83="","",IF(E83=1,"",W83*Y83)))</f>
        <v/>
      </c>
      <c r="H83" s="40" t="str">
        <f>IF(F83="","",IF(X83="","",IF(E83=1,W83*Y83,G83*E83)))</f>
        <v/>
      </c>
      <c r="I83" s="42" t="str">
        <f>IF(F83="","",IF(X83=1,"積算実務ﾏﾆｭｱﾙ機械P."&amp;AA83,IF(X83=2,Z83&amp;AA83,IF(X83=3,"別紙明細-"&amp;AA83,""))))</f>
        <v/>
      </c>
      <c r="L83" s="3"/>
      <c r="M83" s="3"/>
      <c r="N83" s="3"/>
      <c r="O83" s="3"/>
      <c r="P83" s="4"/>
      <c r="Q83" s="49"/>
      <c r="R83" s="3"/>
      <c r="S83" s="3"/>
      <c r="T83" s="6"/>
      <c r="W83" s="201"/>
      <c r="X83" s="201"/>
      <c r="Y83" s="202" t="str">
        <f t="shared" si="2"/>
        <v/>
      </c>
      <c r="Z83" s="201"/>
      <c r="AA83" s="201"/>
    </row>
    <row r="84" spans="2:27" ht="13.5" customHeight="1" x14ac:dyDescent="0.15">
      <c r="B84" s="15"/>
      <c r="C84" s="31"/>
      <c r="D84" s="31"/>
      <c r="E84" s="32"/>
      <c r="F84" s="33"/>
      <c r="G84" s="34"/>
      <c r="H84" s="35"/>
      <c r="I84" s="41"/>
      <c r="L84" s="3"/>
      <c r="M84" s="3"/>
      <c r="N84" s="3"/>
      <c r="O84" s="3"/>
      <c r="P84" s="4"/>
      <c r="Q84" s="49"/>
      <c r="R84" s="3"/>
      <c r="S84" s="3"/>
      <c r="T84" s="6"/>
      <c r="W84" s="199"/>
      <c r="X84" s="199"/>
      <c r="Y84" s="200"/>
      <c r="Z84" s="199"/>
      <c r="AA84" s="199"/>
    </row>
    <row r="85" spans="2:27" ht="13.5" customHeight="1" x14ac:dyDescent="0.15">
      <c r="B85" s="16"/>
      <c r="C85" s="141" t="s">
        <v>618</v>
      </c>
      <c r="D85" s="36"/>
      <c r="E85" s="37"/>
      <c r="F85" s="38"/>
      <c r="G85" s="39" t="str">
        <f>IF(F85="","",IF(X85="","",IF(E85=1,"",W85*Y85)))</f>
        <v/>
      </c>
      <c r="H85" s="40" t="str">
        <f>IF(F85="","",IF(X85="","",IF(E85=1,W85*Y85,G85*E85)))</f>
        <v/>
      </c>
      <c r="I85" s="42" t="str">
        <f>IF(F85="","",IF(X85=1,"積算実務ﾏﾆｭｱﾙ機械P."&amp;AA85,IF(X85=2,Z85&amp;AA85,IF(X85=3,"別紙明細-"&amp;AA85,""))))</f>
        <v/>
      </c>
      <c r="L85" s="3"/>
      <c r="M85" s="3"/>
      <c r="N85" s="3"/>
      <c r="O85" s="3"/>
      <c r="P85" s="4"/>
      <c r="Q85" s="49"/>
      <c r="R85" s="3"/>
      <c r="S85" s="3"/>
      <c r="T85" s="6"/>
      <c r="W85" s="201"/>
      <c r="X85" s="201"/>
      <c r="Y85" s="202" t="str">
        <f t="shared" si="2"/>
        <v/>
      </c>
      <c r="Z85" s="201"/>
      <c r="AA85" s="201"/>
    </row>
    <row r="86" spans="2:27" ht="13.5" customHeight="1" x14ac:dyDescent="0.15">
      <c r="B86" s="15"/>
      <c r="C86" s="31"/>
      <c r="D86" s="31"/>
      <c r="E86" s="32"/>
      <c r="F86" s="33"/>
      <c r="G86" s="34"/>
      <c r="H86" s="35"/>
      <c r="I86" s="41"/>
      <c r="L86" s="3"/>
      <c r="M86" s="3"/>
      <c r="N86" s="3"/>
      <c r="O86" s="3"/>
      <c r="P86" s="4"/>
      <c r="Q86" s="49"/>
      <c r="R86" s="3"/>
      <c r="S86" s="3"/>
      <c r="T86" s="6"/>
      <c r="W86" s="199"/>
      <c r="X86" s="199"/>
      <c r="Y86" s="200"/>
      <c r="Z86" s="199"/>
      <c r="AA86" s="199"/>
    </row>
    <row r="87" spans="2:27" ht="13.5" customHeight="1" x14ac:dyDescent="0.15">
      <c r="B87" s="16"/>
      <c r="C87" s="36" t="s">
        <v>343</v>
      </c>
      <c r="D87" s="36" t="s">
        <v>619</v>
      </c>
      <c r="E87" s="37">
        <v>5</v>
      </c>
      <c r="F87" s="38" t="s">
        <v>125</v>
      </c>
      <c r="G87" s="39" t="str">
        <f>IF(F87="","",IF(X87="","",IF(E87=1,"",W87*Y87)))</f>
        <v/>
      </c>
      <c r="H87" s="40" t="str">
        <f>IF(F87="","",IF(X87="","",IF(E87=1,W87*Y87,G87*E87)))</f>
        <v/>
      </c>
      <c r="I87" s="42" t="str">
        <f>IF(F87="","",IF(X87=1,"積算実務ﾏﾆｭｱﾙ機械P."&amp;AA87,IF(X87=2,Z87&amp;AA87,IF(X87=3,"別紙明細-"&amp;AA87,""))))</f>
        <v/>
      </c>
      <c r="L87" s="3"/>
      <c r="M87" s="3"/>
      <c r="N87" s="3"/>
      <c r="O87" s="3"/>
      <c r="P87" s="4"/>
      <c r="Q87" s="49"/>
      <c r="R87" s="3"/>
      <c r="S87" s="3"/>
      <c r="T87" s="6"/>
      <c r="W87" s="201"/>
      <c r="X87" s="201"/>
      <c r="Y87" s="202" t="str">
        <f t="shared" si="2"/>
        <v/>
      </c>
      <c r="Z87" s="201"/>
      <c r="AA87" s="201"/>
    </row>
    <row r="88" spans="2:27" ht="13.5" customHeight="1" x14ac:dyDescent="0.15">
      <c r="B88" s="15"/>
      <c r="C88" s="31"/>
      <c r="D88" s="31"/>
      <c r="E88" s="32"/>
      <c r="F88" s="33"/>
      <c r="G88" s="34"/>
      <c r="H88" s="35"/>
      <c r="I88" s="41"/>
      <c r="L88" s="3"/>
      <c r="M88" s="3"/>
      <c r="N88" s="3"/>
      <c r="O88" s="3"/>
      <c r="P88" s="4"/>
      <c r="Q88" s="49"/>
      <c r="R88" s="3"/>
      <c r="S88" s="3"/>
      <c r="T88" s="6"/>
      <c r="W88" s="199"/>
      <c r="X88" s="199"/>
      <c r="Y88" s="200"/>
      <c r="Z88" s="199"/>
      <c r="AA88" s="199"/>
    </row>
    <row r="89" spans="2:27" ht="13.5" customHeight="1" x14ac:dyDescent="0.15">
      <c r="B89" s="16"/>
      <c r="C89" s="36" t="s">
        <v>338</v>
      </c>
      <c r="D89" s="36" t="s">
        <v>339</v>
      </c>
      <c r="E89" s="37">
        <v>7</v>
      </c>
      <c r="F89" s="38" t="s">
        <v>125</v>
      </c>
      <c r="G89" s="39" t="str">
        <f>IF(F89="","",IF(X89="","",IF(E89=1,"",W89*Y89)))</f>
        <v/>
      </c>
      <c r="H89" s="40" t="str">
        <f>IF(F89="","",IF(X89="","",IF(E89=1,W89*Y89,G89*E89)))</f>
        <v/>
      </c>
      <c r="I89" s="42" t="str">
        <f>IF(F89="","",IF(X89=1,"積算実務ﾏﾆｭｱﾙ機械P."&amp;AA89,IF(X89=2,Z89&amp;AA89,IF(X89=3,"別紙明細-"&amp;AA89,""))))</f>
        <v/>
      </c>
      <c r="L89" s="3"/>
      <c r="M89" s="3"/>
      <c r="N89" s="3"/>
      <c r="O89" s="3"/>
      <c r="P89" s="4"/>
      <c r="Q89" s="49"/>
      <c r="R89" s="3"/>
      <c r="S89" s="3"/>
      <c r="T89" s="6"/>
      <c r="W89" s="201"/>
      <c r="X89" s="201"/>
      <c r="Y89" s="202" t="str">
        <f t="shared" si="2"/>
        <v/>
      </c>
      <c r="Z89" s="201"/>
      <c r="AA89" s="201"/>
    </row>
    <row r="90" spans="2:27" ht="13.5" customHeight="1" x14ac:dyDescent="0.15">
      <c r="B90" s="15"/>
      <c r="C90" s="31"/>
      <c r="D90" s="31"/>
      <c r="E90" s="32"/>
      <c r="F90" s="33"/>
      <c r="G90" s="34"/>
      <c r="H90" s="35"/>
      <c r="I90" s="41"/>
      <c r="L90" s="3"/>
      <c r="M90" s="3"/>
      <c r="N90" s="3"/>
      <c r="O90" s="3"/>
      <c r="P90" s="4"/>
      <c r="Q90" s="49"/>
      <c r="R90" s="3"/>
      <c r="S90" s="3"/>
      <c r="T90" s="6"/>
      <c r="W90" s="199"/>
      <c r="X90" s="199"/>
      <c r="Y90" s="200"/>
      <c r="Z90" s="199"/>
      <c r="AA90" s="199"/>
    </row>
    <row r="91" spans="2:27" ht="13.5" customHeight="1" x14ac:dyDescent="0.15">
      <c r="B91" s="16"/>
      <c r="C91" s="36" t="s">
        <v>344</v>
      </c>
      <c r="D91" s="36" t="s">
        <v>465</v>
      </c>
      <c r="E91" s="37">
        <v>5</v>
      </c>
      <c r="F91" s="38" t="s">
        <v>125</v>
      </c>
      <c r="G91" s="39" t="str">
        <f>IF(F91="","",IF(X91="","",IF(E91=1,"",W91*Y91)))</f>
        <v/>
      </c>
      <c r="H91" s="40" t="str">
        <f>IF(F91="","",IF(X91="","",IF(E91=1,W91*Y91,G91*E91)))</f>
        <v/>
      </c>
      <c r="I91" s="42" t="str">
        <f>IF(F91="","",IF(X91=1,"積算実務ﾏﾆｭｱﾙ機械P."&amp;AA91,IF(X91=2,Z91&amp;AA91,IF(X91=3,"別紙明細-"&amp;AA91,""))))</f>
        <v/>
      </c>
      <c r="L91" s="3"/>
      <c r="M91" s="3"/>
      <c r="N91" s="3"/>
      <c r="O91" s="3"/>
      <c r="P91" s="4"/>
      <c r="Q91" s="49"/>
      <c r="R91" s="3"/>
      <c r="S91" s="3"/>
      <c r="T91" s="6"/>
      <c r="W91" s="201"/>
      <c r="X91" s="201"/>
      <c r="Y91" s="202" t="str">
        <f t="shared" si="2"/>
        <v/>
      </c>
      <c r="Z91" s="201"/>
      <c r="AA91" s="201"/>
    </row>
    <row r="92" spans="2:27" ht="13.5" customHeight="1" x14ac:dyDescent="0.15">
      <c r="B92" s="15"/>
      <c r="C92" s="31"/>
      <c r="D92" s="31"/>
      <c r="E92" s="32"/>
      <c r="F92" s="33"/>
      <c r="G92" s="34"/>
      <c r="H92" s="35"/>
      <c r="I92" s="41"/>
      <c r="L92" s="3"/>
      <c r="M92" s="3"/>
      <c r="N92" s="3"/>
      <c r="O92" s="3"/>
      <c r="P92" s="4"/>
      <c r="Q92" s="49"/>
      <c r="R92" s="3"/>
      <c r="S92" s="3"/>
      <c r="T92" s="6"/>
      <c r="W92" s="199"/>
      <c r="X92" s="199"/>
      <c r="Y92" s="200"/>
      <c r="Z92" s="199"/>
      <c r="AA92" s="199"/>
    </row>
    <row r="93" spans="2:27" ht="13.5" customHeight="1" x14ac:dyDescent="0.15">
      <c r="B93" s="16"/>
      <c r="C93" s="36" t="s">
        <v>484</v>
      </c>
      <c r="D93" s="36" t="s">
        <v>620</v>
      </c>
      <c r="E93" s="37">
        <v>2</v>
      </c>
      <c r="F93" s="38" t="s">
        <v>125</v>
      </c>
      <c r="G93" s="39" t="str">
        <f>IF(F93="","",IF(X93="","",IF(E93=1,"",W93*Y93)))</f>
        <v/>
      </c>
      <c r="H93" s="40" t="str">
        <f>IF(F93="","",IF(X93="","",IF(E93=1,W93*Y93,G93*E93)))</f>
        <v/>
      </c>
      <c r="I93" s="42" t="str">
        <f>IF(F93="","",IF(X93=1,"積算実務ﾏﾆｭｱﾙ機械P."&amp;AA93,IF(X93=2,Z93&amp;AA93,IF(X93=3,"別紙明細-"&amp;AA93,""))))</f>
        <v/>
      </c>
      <c r="L93" s="3"/>
      <c r="M93" s="3"/>
      <c r="N93" s="3"/>
      <c r="O93" s="3"/>
      <c r="P93" s="4"/>
      <c r="Q93" s="49"/>
      <c r="R93" s="3"/>
      <c r="S93" s="3"/>
      <c r="T93" s="6"/>
      <c r="W93" s="201"/>
      <c r="X93" s="201"/>
      <c r="Y93" s="202" t="str">
        <f t="shared" si="2"/>
        <v/>
      </c>
      <c r="Z93" s="201"/>
      <c r="AA93" s="201"/>
    </row>
    <row r="94" spans="2:27" ht="13.5" customHeight="1" x14ac:dyDescent="0.15">
      <c r="B94" s="15"/>
      <c r="C94" s="31"/>
      <c r="D94" s="31"/>
      <c r="E94" s="32"/>
      <c r="F94" s="33"/>
      <c r="G94" s="34"/>
      <c r="H94" s="35"/>
      <c r="I94" s="41"/>
      <c r="L94" s="3"/>
      <c r="M94" s="3"/>
      <c r="N94" s="3"/>
      <c r="O94" s="3"/>
      <c r="P94" s="4"/>
      <c r="Q94" s="49"/>
      <c r="R94" s="3"/>
      <c r="S94" s="3"/>
      <c r="T94" s="6"/>
      <c r="W94" s="199"/>
      <c r="X94" s="199"/>
      <c r="Y94" s="200"/>
      <c r="Z94" s="199"/>
      <c r="AA94" s="199"/>
    </row>
    <row r="95" spans="2:27" ht="13.5" customHeight="1" x14ac:dyDescent="0.15">
      <c r="B95" s="16"/>
      <c r="C95" s="36"/>
      <c r="D95" s="36"/>
      <c r="E95" s="37"/>
      <c r="F95" s="38"/>
      <c r="G95" s="39" t="str">
        <f>IF(F95="","",IF(X95="","",IF(E95=1,"",W95*Y95)))</f>
        <v/>
      </c>
      <c r="H95" s="40" t="str">
        <f>IF(F95="","",IF(X95="","",IF(E95=1,W95*Y95,G95*E95)))</f>
        <v/>
      </c>
      <c r="I95" s="42" t="str">
        <f>IF(F95="","",IF(X95=1,"積算実務ﾏﾆｭｱﾙ機械P."&amp;AA95,IF(X95=2,Z95&amp;AA95,IF(X95=3,"別紙明細-"&amp;AA95,""))))</f>
        <v/>
      </c>
      <c r="L95" s="3"/>
      <c r="M95" s="3"/>
      <c r="N95" s="3"/>
      <c r="O95" s="3"/>
      <c r="P95" s="4"/>
      <c r="Q95" s="49"/>
      <c r="R95" s="3"/>
      <c r="S95" s="3"/>
      <c r="T95" s="6"/>
      <c r="W95" s="201"/>
      <c r="X95" s="201"/>
      <c r="Y95" s="202" t="str">
        <f t="shared" si="2"/>
        <v/>
      </c>
      <c r="Z95" s="201"/>
      <c r="AA95" s="201"/>
    </row>
    <row r="96" spans="2:27" ht="13.5" customHeight="1" x14ac:dyDescent="0.15">
      <c r="B96" s="15"/>
      <c r="C96" s="31"/>
      <c r="D96" s="31"/>
      <c r="E96" s="32"/>
      <c r="F96" s="33"/>
      <c r="G96" s="34"/>
      <c r="H96" s="35"/>
      <c r="I96" s="41"/>
      <c r="L96" s="3"/>
      <c r="M96" s="3"/>
      <c r="N96" s="3"/>
      <c r="O96" s="3"/>
      <c r="P96" s="4"/>
      <c r="Q96" s="49"/>
      <c r="R96" s="3"/>
      <c r="S96" s="3"/>
      <c r="T96" s="6"/>
      <c r="W96" s="199"/>
      <c r="X96" s="199"/>
      <c r="Y96" s="200"/>
      <c r="Z96" s="199"/>
      <c r="AA96" s="199"/>
    </row>
    <row r="97" spans="2:27" ht="13.5" customHeight="1" x14ac:dyDescent="0.15">
      <c r="B97" s="16"/>
      <c r="C97" s="141" t="s">
        <v>625</v>
      </c>
      <c r="D97" s="36"/>
      <c r="E97" s="37"/>
      <c r="F97" s="38"/>
      <c r="G97" s="39" t="str">
        <f>IF(F97="","",IF(X97="","",IF(E97=1,"",W97*Y97)))</f>
        <v/>
      </c>
      <c r="H97" s="40" t="str">
        <f>IF(F97="","",IF(X97="","",IF(E97=1,W97*Y97,G97*E97)))</f>
        <v/>
      </c>
      <c r="I97" s="42" t="str">
        <f>IF(F97="","",IF(X97=1,"積算実務ﾏﾆｭｱﾙ機械P."&amp;AA97,IF(X97=2,Z97&amp;AA97,IF(X97=3,"別紙明細-"&amp;AA97,""))))</f>
        <v/>
      </c>
      <c r="L97" s="3"/>
      <c r="M97" s="3"/>
      <c r="N97" s="3"/>
      <c r="O97" s="3"/>
      <c r="P97" s="4"/>
      <c r="Q97" s="49"/>
      <c r="R97" s="3"/>
      <c r="S97" s="3"/>
      <c r="T97" s="6"/>
      <c r="W97" s="201"/>
      <c r="X97" s="201"/>
      <c r="Y97" s="202" t="str">
        <f t="shared" si="2"/>
        <v/>
      </c>
      <c r="Z97" s="201"/>
      <c r="AA97" s="201"/>
    </row>
    <row r="98" spans="2:27" ht="13.5" customHeight="1" x14ac:dyDescent="0.15">
      <c r="B98" s="15"/>
      <c r="C98" s="31"/>
      <c r="D98" s="31" t="s">
        <v>578</v>
      </c>
      <c r="E98" s="32"/>
      <c r="F98" s="33"/>
      <c r="G98" s="34"/>
      <c r="H98" s="35"/>
      <c r="I98" s="41"/>
      <c r="L98" s="3"/>
      <c r="M98" s="3"/>
      <c r="N98" s="3"/>
      <c r="O98" s="3"/>
      <c r="P98" s="4"/>
      <c r="Q98" s="49"/>
      <c r="R98" s="3"/>
      <c r="S98" s="3"/>
      <c r="T98" s="6"/>
      <c r="W98" s="199"/>
      <c r="X98" s="199"/>
      <c r="Y98" s="200"/>
      <c r="Z98" s="199"/>
      <c r="AA98" s="199"/>
    </row>
    <row r="99" spans="2:27" ht="13.5" customHeight="1" x14ac:dyDescent="0.15">
      <c r="B99" s="16"/>
      <c r="C99" s="36" t="s">
        <v>626</v>
      </c>
      <c r="D99" s="36" t="s">
        <v>552</v>
      </c>
      <c r="E99" s="37">
        <v>24</v>
      </c>
      <c r="F99" s="38" t="s">
        <v>329</v>
      </c>
      <c r="G99" s="39" t="str">
        <f>IF(F99="","",IF(X99="","",IF(E99=1,"",W99*Y99)))</f>
        <v/>
      </c>
      <c r="H99" s="40" t="str">
        <f>IF(F99="","",IF(X99="","",IF(E99=1,W99*Y99,G99*E99)))</f>
        <v/>
      </c>
      <c r="I99" s="42" t="str">
        <f>IF(F99="","",IF(X99=1,"積算実務ﾏﾆｭｱﾙ機械P."&amp;AA99,IF(X99=2,Z99&amp;AA99,IF(X99=3,"別紙明細-"&amp;AA99,""))))</f>
        <v/>
      </c>
      <c r="L99" s="3"/>
      <c r="M99" s="3"/>
      <c r="N99" s="3"/>
      <c r="O99" s="3"/>
      <c r="P99" s="4"/>
      <c r="Q99" s="49"/>
      <c r="R99" s="3"/>
      <c r="S99" s="3"/>
      <c r="T99" s="6"/>
      <c r="W99" s="201"/>
      <c r="X99" s="201"/>
      <c r="Y99" s="202" t="str">
        <f t="shared" si="2"/>
        <v/>
      </c>
      <c r="Z99" s="201"/>
      <c r="AA99" s="201"/>
    </row>
    <row r="100" spans="2:27" ht="13.5" customHeight="1" x14ac:dyDescent="0.15">
      <c r="B100" s="15"/>
      <c r="C100" s="31"/>
      <c r="D100" s="31" t="s">
        <v>544</v>
      </c>
      <c r="E100" s="32"/>
      <c r="F100" s="33"/>
      <c r="G100" s="34"/>
      <c r="H100" s="35"/>
      <c r="I100" s="41"/>
      <c r="L100" s="3"/>
      <c r="M100" s="3"/>
      <c r="N100" s="3"/>
      <c r="O100" s="3"/>
      <c r="P100" s="4"/>
      <c r="Q100" s="49"/>
      <c r="R100" s="3"/>
      <c r="S100" s="3"/>
      <c r="T100" s="6"/>
      <c r="W100" s="199"/>
      <c r="X100" s="199"/>
      <c r="Y100" s="200"/>
      <c r="Z100" s="199"/>
      <c r="AA100" s="199"/>
    </row>
    <row r="101" spans="2:27" ht="13.5" customHeight="1" x14ac:dyDescent="0.15">
      <c r="B101" s="16"/>
      <c r="C101" s="36" t="s">
        <v>626</v>
      </c>
      <c r="D101" s="36" t="s">
        <v>550</v>
      </c>
      <c r="E101" s="37">
        <v>15</v>
      </c>
      <c r="F101" s="38" t="s">
        <v>329</v>
      </c>
      <c r="G101" s="39" t="str">
        <f>IF(F101="","",IF(X101="","",IF(E101=1,"",W101*Y101)))</f>
        <v/>
      </c>
      <c r="H101" s="40" t="str">
        <f>IF(F101="","",IF(X101="","",IF(E101=1,W101*Y101,G101*E101)))</f>
        <v/>
      </c>
      <c r="I101" s="42" t="str">
        <f>IF(F101="","",IF(X101=1,"積算実務ﾏﾆｭｱﾙ機械P."&amp;AA101,IF(X101=2,Z101&amp;AA101,IF(X101=3,"別紙明細-"&amp;AA101,""))))</f>
        <v/>
      </c>
      <c r="L101" s="3"/>
      <c r="M101" s="3"/>
      <c r="N101" s="3"/>
      <c r="O101" s="3"/>
      <c r="P101" s="4"/>
      <c r="Q101" s="49"/>
      <c r="R101" s="3"/>
      <c r="S101" s="3"/>
      <c r="T101" s="6"/>
      <c r="W101" s="201"/>
      <c r="X101" s="201"/>
      <c r="Y101" s="202" t="str">
        <f t="shared" si="2"/>
        <v/>
      </c>
      <c r="Z101" s="201"/>
      <c r="AA101" s="201"/>
    </row>
    <row r="102" spans="2:27" ht="13.5" customHeight="1" x14ac:dyDescent="0.15">
      <c r="B102" s="15"/>
      <c r="C102" s="31"/>
      <c r="D102" s="31"/>
      <c r="E102" s="32"/>
      <c r="F102" s="33"/>
      <c r="G102" s="34"/>
      <c r="H102" s="35"/>
      <c r="I102" s="41"/>
      <c r="L102" s="3"/>
      <c r="M102" s="3"/>
      <c r="N102" s="3"/>
      <c r="O102" s="3"/>
      <c r="P102" s="4"/>
      <c r="Q102" s="49"/>
      <c r="R102" s="3"/>
      <c r="S102" s="3"/>
      <c r="T102" s="6"/>
      <c r="W102" s="199"/>
      <c r="X102" s="199"/>
      <c r="Y102" s="200"/>
      <c r="Z102" s="199"/>
      <c r="AA102" s="199"/>
    </row>
    <row r="103" spans="2:27" ht="13.5" customHeight="1" x14ac:dyDescent="0.15">
      <c r="B103" s="16"/>
      <c r="C103" s="36"/>
      <c r="D103" s="36"/>
      <c r="E103" s="37"/>
      <c r="F103" s="38"/>
      <c r="G103" s="39" t="str">
        <f>IF(F103="","",IF(X103="","",IF(E103=1,"",W103*Y103)))</f>
        <v/>
      </c>
      <c r="H103" s="40" t="str">
        <f>IF(F103="","",IF(X103="","",IF(E103=1,W103*Y103,G103*E103)))</f>
        <v/>
      </c>
      <c r="I103" s="42" t="str">
        <f>IF(F103="","",IF(X103=1,"積算実務ﾏﾆｭｱﾙ機械P."&amp;AA103,IF(X103=2,Z103&amp;AA103,IF(X103=3,"別紙明細-"&amp;AA103,""))))</f>
        <v/>
      </c>
      <c r="L103" s="3"/>
      <c r="M103" s="3"/>
      <c r="N103" s="3"/>
      <c r="O103" s="3"/>
      <c r="P103" s="4"/>
      <c r="Q103" s="49"/>
      <c r="R103" s="3"/>
      <c r="S103" s="3"/>
      <c r="T103" s="6"/>
      <c r="W103" s="201"/>
      <c r="X103" s="201"/>
      <c r="Y103" s="202" t="str">
        <f t="shared" si="2"/>
        <v/>
      </c>
      <c r="Z103" s="201"/>
      <c r="AA103" s="201"/>
    </row>
    <row r="104" spans="2:27" ht="13.5" customHeight="1" x14ac:dyDescent="0.15">
      <c r="B104" s="15"/>
      <c r="C104" s="31"/>
      <c r="D104" s="31"/>
      <c r="E104" s="32"/>
      <c r="F104" s="33"/>
      <c r="G104" s="34"/>
      <c r="H104" s="35"/>
      <c r="I104" s="41"/>
      <c r="L104" s="3"/>
      <c r="M104" s="3"/>
      <c r="N104" s="3"/>
      <c r="O104" s="3"/>
      <c r="P104" s="4"/>
      <c r="Q104" s="49"/>
      <c r="R104" s="3"/>
      <c r="S104" s="3"/>
      <c r="T104" s="6"/>
      <c r="W104" s="199"/>
      <c r="X104" s="199"/>
      <c r="Y104" s="200"/>
      <c r="Z104" s="199"/>
      <c r="AA104" s="199"/>
    </row>
    <row r="105" spans="2:27" ht="13.5" customHeight="1" x14ac:dyDescent="0.15">
      <c r="B105" s="125"/>
      <c r="C105" s="126" t="s">
        <v>627</v>
      </c>
      <c r="D105" s="126"/>
      <c r="E105" s="127"/>
      <c r="F105" s="128"/>
      <c r="G105" s="129" t="str">
        <f>IF(F105="","",IF(X105="","",IF(E105=1,"",W105*Y105)))</f>
        <v/>
      </c>
      <c r="H105" s="130" t="str">
        <f>IF(F105="","",IF(X105="","",IF(E105=1,W105*Y105,G105*E105)))</f>
        <v/>
      </c>
      <c r="I105" s="131" t="str">
        <f>IF(F105="","",IF(X105=1,"積算実務ﾏﾆｭｱﾙ機械P."&amp;AA105,IF(X105=2,Z105&amp;AA105,IF(X105=3,"別紙明細-"&amp;AA105,""))))</f>
        <v/>
      </c>
      <c r="L105" s="3"/>
      <c r="M105" s="3"/>
      <c r="N105" s="3"/>
      <c r="O105" s="3"/>
      <c r="P105" s="4"/>
      <c r="Q105" s="49"/>
      <c r="R105" s="3"/>
      <c r="S105" s="3"/>
      <c r="T105" s="6"/>
      <c r="W105" s="201"/>
      <c r="X105" s="201"/>
      <c r="Y105" s="202" t="str">
        <f t="shared" si="2"/>
        <v/>
      </c>
      <c r="Z105" s="201"/>
      <c r="AA105" s="201"/>
    </row>
    <row r="106" spans="2:27" ht="13.5" customHeight="1" x14ac:dyDescent="0.15">
      <c r="B106" s="15"/>
      <c r="C106" s="31"/>
      <c r="D106" s="31"/>
      <c r="E106" s="32"/>
      <c r="F106" s="33"/>
      <c r="G106" s="34"/>
      <c r="H106" s="35"/>
      <c r="I106" s="41"/>
      <c r="L106" s="3"/>
      <c r="M106" s="3"/>
      <c r="N106" s="3"/>
      <c r="O106" s="3"/>
      <c r="P106" s="4"/>
      <c r="Q106" s="49"/>
      <c r="R106" s="3"/>
      <c r="S106" s="3"/>
      <c r="T106" s="6"/>
      <c r="W106" s="199"/>
      <c r="X106" s="199"/>
      <c r="Y106" s="200"/>
      <c r="Z106" s="199"/>
      <c r="AA106" s="199"/>
    </row>
    <row r="107" spans="2:27" ht="13.5" customHeight="1" x14ac:dyDescent="0.15">
      <c r="B107" s="16"/>
      <c r="C107" s="36"/>
      <c r="D107" s="36"/>
      <c r="E107" s="37"/>
      <c r="F107" s="38"/>
      <c r="G107" s="39" t="str">
        <f>IF(F107="","",IF(X107="","",IF(E107=1,"",W107*Y107)))</f>
        <v/>
      </c>
      <c r="H107" s="40" t="str">
        <f>IF(F107="","",IF(X107="","",IF(E107=1,W107*Y107,G107*E107)))</f>
        <v/>
      </c>
      <c r="I107" s="42" t="str">
        <f>IF(F107="","",IF(X107=1,"積算実務ﾏﾆｭｱﾙ機械P."&amp;AA107,IF(X107=2,Z107&amp;AA107,IF(X107=3,"別紙明細-"&amp;AA107,""))))</f>
        <v/>
      </c>
      <c r="L107" s="3"/>
      <c r="M107" s="3"/>
      <c r="N107" s="3"/>
      <c r="O107" s="3"/>
      <c r="P107" s="4"/>
      <c r="Q107" s="49"/>
      <c r="R107" s="3"/>
      <c r="S107" s="3"/>
      <c r="T107" s="6"/>
      <c r="W107" s="201"/>
      <c r="X107" s="201"/>
      <c r="Y107" s="202" t="str">
        <f t="shared" si="2"/>
        <v/>
      </c>
      <c r="Z107" s="201"/>
      <c r="AA107" s="201"/>
    </row>
    <row r="108" spans="2:27" ht="13.5" customHeight="1" x14ac:dyDescent="0.15">
      <c r="B108" s="15"/>
      <c r="C108" s="31" t="s">
        <v>629</v>
      </c>
      <c r="D108" s="31"/>
      <c r="E108" s="32"/>
      <c r="F108" s="33"/>
      <c r="G108" s="34"/>
      <c r="H108" s="35"/>
      <c r="I108" s="41"/>
      <c r="L108" s="3"/>
      <c r="M108" s="3"/>
      <c r="N108" s="3"/>
      <c r="O108" s="3"/>
      <c r="P108" s="4"/>
      <c r="Q108" s="49"/>
      <c r="R108" s="3"/>
      <c r="S108" s="3"/>
      <c r="T108" s="6"/>
      <c r="W108" s="199"/>
      <c r="X108" s="199"/>
      <c r="Y108" s="200"/>
      <c r="Z108" s="199"/>
      <c r="AA108" s="199"/>
    </row>
    <row r="109" spans="2:27" ht="13.5" customHeight="1" x14ac:dyDescent="0.15">
      <c r="B109" s="16"/>
      <c r="C109" s="36" t="s">
        <v>630</v>
      </c>
      <c r="D109" s="36" t="s">
        <v>631</v>
      </c>
      <c r="E109" s="37">
        <v>522</v>
      </c>
      <c r="F109" s="38" t="s">
        <v>329</v>
      </c>
      <c r="G109" s="39" t="str">
        <f>IF(F109="","",IF(X109="","",IF(E109=1,"",W109*Y109)))</f>
        <v/>
      </c>
      <c r="H109" s="40" t="str">
        <f>IF(F109="","",IF(X109="","",IF(E109=1,W109*Y109,G109*E109)))</f>
        <v/>
      </c>
      <c r="I109" s="42" t="str">
        <f>IF(F109="","",IF(X109=1,"積算実務ﾏﾆｭｱﾙ機械P."&amp;AA109,IF(X109=2,Z109&amp;AA109,IF(X109=3,"別紙明細-"&amp;AA109,""))))</f>
        <v/>
      </c>
      <c r="L109" s="7"/>
      <c r="M109" s="7"/>
      <c r="N109" s="7"/>
      <c r="O109" s="7"/>
      <c r="P109" s="8"/>
      <c r="Q109" s="17"/>
      <c r="R109" s="7"/>
      <c r="S109" s="7"/>
      <c r="T109" s="9"/>
      <c r="W109" s="201"/>
      <c r="X109" s="201"/>
      <c r="Y109" s="202" t="str">
        <f t="shared" si="2"/>
        <v/>
      </c>
      <c r="Z109" s="201"/>
      <c r="AA109" s="201"/>
    </row>
    <row r="110" spans="2:27" ht="13.5" customHeight="1" x14ac:dyDescent="0.15">
      <c r="B110" s="15"/>
      <c r="C110" s="31" t="s">
        <v>629</v>
      </c>
      <c r="D110" s="31"/>
      <c r="E110" s="32"/>
      <c r="F110" s="33"/>
      <c r="G110" s="34"/>
      <c r="H110" s="35"/>
      <c r="I110" s="41"/>
      <c r="L110" s="3"/>
      <c r="M110" s="3"/>
      <c r="N110" s="3"/>
      <c r="O110" s="3"/>
      <c r="P110" s="4"/>
      <c r="Q110" s="49"/>
      <c r="R110" s="3"/>
      <c r="S110" s="3"/>
      <c r="T110" s="6"/>
      <c r="W110" s="199"/>
      <c r="X110" s="199"/>
      <c r="Y110" s="200"/>
      <c r="Z110" s="199"/>
      <c r="AA110" s="199"/>
    </row>
    <row r="111" spans="2:27" ht="13.5" customHeight="1" x14ac:dyDescent="0.15">
      <c r="B111" s="16"/>
      <c r="C111" s="36" t="s">
        <v>630</v>
      </c>
      <c r="D111" s="36" t="s">
        <v>632</v>
      </c>
      <c r="E111" s="37">
        <v>37</v>
      </c>
      <c r="F111" s="38" t="s">
        <v>329</v>
      </c>
      <c r="G111" s="39" t="str">
        <f>IF(F111="","",IF(X111="","",IF(E111=1,"",W111*Y111)))</f>
        <v/>
      </c>
      <c r="H111" s="40" t="str">
        <f>IF(F111="","",IF(X111="","",IF(E111=1,W111*Y111,G111*E111)))</f>
        <v/>
      </c>
      <c r="I111" s="42" t="str">
        <f>IF(F111="","",IF(X111=1,"積算実務ﾏﾆｭｱﾙ機械P."&amp;AA111,IF(X111=2,Z111&amp;AA111,IF(X111=3,"別紙明細-"&amp;AA111,""))))</f>
        <v/>
      </c>
      <c r="L111" s="7"/>
      <c r="M111" s="7"/>
      <c r="N111" s="7"/>
      <c r="O111" s="7"/>
      <c r="P111" s="8"/>
      <c r="Q111" s="17"/>
      <c r="R111" s="7"/>
      <c r="S111" s="7"/>
      <c r="T111" s="9"/>
      <c r="W111" s="201"/>
      <c r="X111" s="201"/>
      <c r="Y111" s="202" t="str">
        <f t="shared" si="2"/>
        <v/>
      </c>
      <c r="Z111" s="201"/>
      <c r="AA111" s="201"/>
    </row>
    <row r="112" spans="2:27" ht="13.5" customHeight="1" x14ac:dyDescent="0.15">
      <c r="B112" s="15"/>
      <c r="C112" s="31" t="s">
        <v>629</v>
      </c>
      <c r="D112" s="31"/>
      <c r="E112" s="32"/>
      <c r="F112" s="33"/>
      <c r="G112" s="34"/>
      <c r="H112" s="35"/>
      <c r="I112" s="41"/>
      <c r="L112" s="3"/>
      <c r="M112" s="3"/>
      <c r="N112" s="3"/>
      <c r="O112" s="3"/>
      <c r="P112" s="4"/>
      <c r="Q112" s="49"/>
      <c r="R112" s="3"/>
      <c r="S112" s="3"/>
      <c r="T112" s="6"/>
      <c r="W112" s="199"/>
      <c r="X112" s="199"/>
      <c r="Y112" s="200"/>
      <c r="Z112" s="199"/>
      <c r="AA112" s="199"/>
    </row>
    <row r="113" spans="2:27" ht="13.5" customHeight="1" x14ac:dyDescent="0.15">
      <c r="B113" s="16"/>
      <c r="C113" s="36" t="s">
        <v>630</v>
      </c>
      <c r="D113" s="36" t="s">
        <v>633</v>
      </c>
      <c r="E113" s="37">
        <v>195</v>
      </c>
      <c r="F113" s="38" t="s">
        <v>329</v>
      </c>
      <c r="G113" s="39" t="str">
        <f>IF(F113="","",IF(X113="","",IF(E113=1,"",W113*Y113)))</f>
        <v/>
      </c>
      <c r="H113" s="40" t="str">
        <f>IF(F113="","",IF(X113="","",IF(E113=1,W113*Y113,G113*E113)))</f>
        <v/>
      </c>
      <c r="I113" s="42" t="str">
        <f>IF(F113="","",IF(X113=1,"積算実務ﾏﾆｭｱﾙ機械P."&amp;AA113,IF(X113=2,Z113&amp;AA113,IF(X113=3,"別紙明細-"&amp;AA113,""))))</f>
        <v/>
      </c>
      <c r="L113" s="7"/>
      <c r="M113" s="7"/>
      <c r="N113" s="7"/>
      <c r="O113" s="7"/>
      <c r="P113" s="8"/>
      <c r="Q113" s="17"/>
      <c r="R113" s="7"/>
      <c r="S113" s="7"/>
      <c r="T113" s="9"/>
      <c r="W113" s="201"/>
      <c r="X113" s="201"/>
      <c r="Y113" s="202" t="str">
        <f t="shared" si="2"/>
        <v/>
      </c>
      <c r="Z113" s="201"/>
      <c r="AA113" s="201"/>
    </row>
    <row r="114" spans="2:27" ht="13.5" customHeight="1" x14ac:dyDescent="0.15">
      <c r="B114" s="15"/>
      <c r="C114" s="31" t="s">
        <v>629</v>
      </c>
      <c r="D114" s="31"/>
      <c r="E114" s="32"/>
      <c r="F114" s="33"/>
      <c r="G114" s="34"/>
      <c r="H114" s="35"/>
      <c r="I114" s="41"/>
      <c r="L114" s="3"/>
      <c r="M114" s="3"/>
      <c r="N114" s="3"/>
      <c r="O114" s="3"/>
      <c r="P114" s="4"/>
      <c r="Q114" s="49"/>
      <c r="R114" s="3"/>
      <c r="S114" s="3"/>
      <c r="T114" s="6"/>
      <c r="W114" s="199"/>
      <c r="X114" s="199"/>
      <c r="Y114" s="200"/>
      <c r="Z114" s="199"/>
      <c r="AA114" s="199"/>
    </row>
    <row r="115" spans="2:27" ht="13.5" customHeight="1" x14ac:dyDescent="0.15">
      <c r="B115" s="16"/>
      <c r="C115" s="36" t="s">
        <v>630</v>
      </c>
      <c r="D115" s="36" t="s">
        <v>634</v>
      </c>
      <c r="E115" s="37">
        <v>200</v>
      </c>
      <c r="F115" s="38" t="s">
        <v>329</v>
      </c>
      <c r="G115" s="39" t="str">
        <f>IF(F115="","",IF(X115="","",IF(E115=1,"",W115*Y115)))</f>
        <v/>
      </c>
      <c r="H115" s="40" t="str">
        <f>IF(F115="","",IF(X115="","",IF(E115=1,W115*Y115,G115*E115)))</f>
        <v/>
      </c>
      <c r="I115" s="42" t="str">
        <f>IF(F115="","",IF(X115=1,"積算実務ﾏﾆｭｱﾙ機械P."&amp;AA115,IF(X115=2,Z115&amp;AA115,IF(X115=3,"別紙明細-"&amp;AA115,""))))</f>
        <v/>
      </c>
      <c r="L115" s="7"/>
      <c r="M115" s="7"/>
      <c r="N115" s="7"/>
      <c r="O115" s="7"/>
      <c r="P115" s="8"/>
      <c r="Q115" s="17"/>
      <c r="R115" s="7"/>
      <c r="S115" s="7"/>
      <c r="T115" s="9"/>
      <c r="W115" s="201"/>
      <c r="X115" s="201"/>
      <c r="Y115" s="202" t="str">
        <f t="shared" si="2"/>
        <v/>
      </c>
      <c r="Z115" s="201"/>
      <c r="AA115" s="201"/>
    </row>
    <row r="116" spans="2:27" s="2" customFormat="1" ht="13.5" customHeight="1" x14ac:dyDescent="0.15">
      <c r="B116" s="15"/>
      <c r="C116" s="31" t="s">
        <v>629</v>
      </c>
      <c r="D116" s="31"/>
      <c r="E116" s="32"/>
      <c r="F116" s="33"/>
      <c r="G116" s="34"/>
      <c r="H116" s="35"/>
      <c r="I116" s="41"/>
      <c r="J116" s="1"/>
      <c r="L116" s="3"/>
      <c r="M116" s="3"/>
      <c r="N116" s="3"/>
      <c r="O116" s="3"/>
      <c r="P116" s="4"/>
      <c r="Q116" s="49"/>
      <c r="R116" s="3"/>
      <c r="S116" s="3"/>
      <c r="T116" s="6"/>
      <c r="W116" s="199"/>
      <c r="X116" s="199"/>
      <c r="Y116" s="200"/>
      <c r="Z116" s="199"/>
      <c r="AA116" s="199"/>
    </row>
    <row r="117" spans="2:27" s="2" customFormat="1" ht="13.5" customHeight="1" x14ac:dyDescent="0.15">
      <c r="B117" s="16"/>
      <c r="C117" s="36" t="s">
        <v>630</v>
      </c>
      <c r="D117" s="36" t="s">
        <v>610</v>
      </c>
      <c r="E117" s="37">
        <v>3</v>
      </c>
      <c r="F117" s="38" t="s">
        <v>329</v>
      </c>
      <c r="G117" s="39" t="str">
        <f>IF(F117="","",IF(X117="","",IF(E117=1,"",W117*Y117)))</f>
        <v/>
      </c>
      <c r="H117" s="40" t="str">
        <f>IF(F117="","",IF(X117="","",IF(E117=1,W117*Y117,G117*E117)))</f>
        <v/>
      </c>
      <c r="I117" s="42" t="str">
        <f>IF(F117="","",IF(X117=1,"積算実務ﾏﾆｭｱﾙ機械P."&amp;AA117,IF(X117=2,Z117&amp;AA117,IF(X117=3,"別紙明細-"&amp;AA117,""))))</f>
        <v/>
      </c>
      <c r="J117" s="1"/>
      <c r="L117" s="7"/>
      <c r="M117" s="7"/>
      <c r="N117" s="7"/>
      <c r="O117" s="7"/>
      <c r="P117" s="8"/>
      <c r="Q117" s="17"/>
      <c r="R117" s="7"/>
      <c r="S117" s="7"/>
      <c r="T117" s="9"/>
      <c r="W117" s="201"/>
      <c r="X117" s="201"/>
      <c r="Y117" s="202" t="str">
        <f t="shared" si="2"/>
        <v/>
      </c>
      <c r="Z117" s="201"/>
      <c r="AA117" s="201"/>
    </row>
    <row r="118" spans="2:27" s="2" customFormat="1" ht="13.5" customHeight="1" x14ac:dyDescent="0.15">
      <c r="B118" s="15"/>
      <c r="C118" s="31" t="s">
        <v>629</v>
      </c>
      <c r="D118" s="31"/>
      <c r="E118" s="32"/>
      <c r="F118" s="33"/>
      <c r="G118" s="34"/>
      <c r="H118" s="35"/>
      <c r="I118" s="41"/>
      <c r="J118" s="1"/>
      <c r="L118" s="3"/>
      <c r="M118" s="3"/>
      <c r="N118" s="3"/>
      <c r="O118" s="3"/>
      <c r="P118" s="4"/>
      <c r="Q118" s="49"/>
      <c r="R118" s="3"/>
      <c r="S118" s="3"/>
      <c r="T118" s="6"/>
      <c r="W118" s="199"/>
      <c r="X118" s="199"/>
      <c r="Y118" s="200"/>
      <c r="Z118" s="199"/>
      <c r="AA118" s="199"/>
    </row>
    <row r="119" spans="2:27" s="2" customFormat="1" ht="13.5" customHeight="1" x14ac:dyDescent="0.15">
      <c r="B119" s="16"/>
      <c r="C119" s="36" t="s">
        <v>635</v>
      </c>
      <c r="D119" s="36" t="s">
        <v>636</v>
      </c>
      <c r="E119" s="37">
        <v>292</v>
      </c>
      <c r="F119" s="38" t="s">
        <v>329</v>
      </c>
      <c r="G119" s="39" t="str">
        <f>IF(F119="","",IF(X119="","",IF(E119=1,"",W119*Y119)))</f>
        <v/>
      </c>
      <c r="H119" s="40" t="str">
        <f>IF(F119="","",IF(X119="","",IF(E119=1,W119*Y119,G119*E119)))</f>
        <v/>
      </c>
      <c r="I119" s="42" t="str">
        <f>IF(F119="","",IF(X119=1,"積算実務ﾏﾆｭｱﾙ機械P."&amp;AA119,IF(X119=2,Z119&amp;AA119,IF(X119=3,"別紙明細-"&amp;AA119,""))))</f>
        <v/>
      </c>
      <c r="J119" s="1"/>
      <c r="L119" s="7"/>
      <c r="M119" s="7"/>
      <c r="N119" s="7"/>
      <c r="O119" s="7"/>
      <c r="P119" s="8"/>
      <c r="Q119" s="17"/>
      <c r="R119" s="7"/>
      <c r="S119" s="7"/>
      <c r="T119" s="9"/>
      <c r="W119" s="201"/>
      <c r="X119" s="201"/>
      <c r="Y119" s="202" t="str">
        <f t="shared" si="2"/>
        <v/>
      </c>
      <c r="Z119" s="201"/>
      <c r="AA119" s="201"/>
    </row>
    <row r="120" spans="2:27" s="2" customFormat="1" ht="13.5" customHeight="1" x14ac:dyDescent="0.15">
      <c r="B120" s="15"/>
      <c r="C120" s="31" t="s">
        <v>629</v>
      </c>
      <c r="D120" s="31"/>
      <c r="E120" s="32"/>
      <c r="F120" s="33"/>
      <c r="G120" s="34"/>
      <c r="H120" s="35"/>
      <c r="I120" s="41"/>
      <c r="J120" s="1"/>
      <c r="L120" s="3"/>
      <c r="M120" s="3"/>
      <c r="N120" s="3"/>
      <c r="O120" s="3"/>
      <c r="P120" s="4"/>
      <c r="Q120" s="49"/>
      <c r="R120" s="3"/>
      <c r="S120" s="3"/>
      <c r="T120" s="6"/>
      <c r="W120" s="199"/>
      <c r="X120" s="199"/>
      <c r="Y120" s="200"/>
      <c r="Z120" s="199"/>
      <c r="AA120" s="199"/>
    </row>
    <row r="121" spans="2:27" s="2" customFormat="1" ht="13.5" customHeight="1" x14ac:dyDescent="0.15">
      <c r="B121" s="16"/>
      <c r="C121" s="36" t="s">
        <v>635</v>
      </c>
      <c r="D121" s="36" t="s">
        <v>637</v>
      </c>
      <c r="E121" s="37">
        <v>9</v>
      </c>
      <c r="F121" s="38" t="s">
        <v>329</v>
      </c>
      <c r="G121" s="39" t="str">
        <f>IF(F121="","",IF(X121="","",IF(E121=1,"",W121*Y121)))</f>
        <v/>
      </c>
      <c r="H121" s="40" t="str">
        <f>IF(F121="","",IF(X121="","",IF(E121=1,W121*Y121,G121*E121)))</f>
        <v/>
      </c>
      <c r="I121" s="42" t="str">
        <f>IF(F121="","",IF(X121=1,"積算実務ﾏﾆｭｱﾙ機械P."&amp;AA121,IF(X121=2,Z121&amp;AA121,IF(X121=3,"別紙明細-"&amp;AA121,""))))</f>
        <v/>
      </c>
      <c r="J121" s="1"/>
      <c r="L121" s="7"/>
      <c r="M121" s="7"/>
      <c r="N121" s="7"/>
      <c r="O121" s="7"/>
      <c r="P121" s="8"/>
      <c r="Q121" s="17"/>
      <c r="R121" s="7"/>
      <c r="S121" s="7"/>
      <c r="T121" s="9"/>
      <c r="W121" s="201"/>
      <c r="X121" s="201"/>
      <c r="Y121" s="202" t="str">
        <f t="shared" si="2"/>
        <v/>
      </c>
      <c r="Z121" s="201"/>
      <c r="AA121" s="201"/>
    </row>
    <row r="122" spans="2:27" s="2" customFormat="1" ht="13.5" customHeight="1" x14ac:dyDescent="0.15">
      <c r="B122" s="15"/>
      <c r="C122" s="31" t="s">
        <v>629</v>
      </c>
      <c r="D122" s="31"/>
      <c r="E122" s="32"/>
      <c r="F122" s="33"/>
      <c r="G122" s="34"/>
      <c r="H122" s="35"/>
      <c r="I122" s="41"/>
      <c r="J122" s="1"/>
      <c r="L122" s="3"/>
      <c r="M122" s="3"/>
      <c r="N122" s="3"/>
      <c r="O122" s="3"/>
      <c r="P122" s="4"/>
      <c r="Q122" s="49"/>
      <c r="R122" s="3"/>
      <c r="S122" s="3"/>
      <c r="T122" s="6"/>
      <c r="W122" s="199"/>
      <c r="X122" s="199"/>
      <c r="Y122" s="200"/>
      <c r="Z122" s="199"/>
      <c r="AA122" s="199"/>
    </row>
    <row r="123" spans="2:27" s="2" customFormat="1" ht="13.5" customHeight="1" x14ac:dyDescent="0.15">
      <c r="B123" s="16"/>
      <c r="C123" s="36" t="s">
        <v>635</v>
      </c>
      <c r="D123" s="36" t="s">
        <v>638</v>
      </c>
      <c r="E123" s="37">
        <v>75</v>
      </c>
      <c r="F123" s="38" t="s">
        <v>329</v>
      </c>
      <c r="G123" s="39" t="str">
        <f>IF(F123="","",IF(X123="","",IF(E123=1,"",W123*Y123)))</f>
        <v/>
      </c>
      <c r="H123" s="40" t="str">
        <f>IF(F123="","",IF(X123="","",IF(E123=1,W123*Y123,G123*E123)))</f>
        <v/>
      </c>
      <c r="I123" s="42" t="str">
        <f>IF(F123="","",IF(X123=1,"積算実務ﾏﾆｭｱﾙ機械P."&amp;AA123,IF(X123=2,Z123&amp;AA123,IF(X123=3,"別紙明細-"&amp;AA123,""))))</f>
        <v/>
      </c>
      <c r="J123" s="1"/>
      <c r="L123" s="7"/>
      <c r="M123" s="7"/>
      <c r="N123" s="7"/>
      <c r="O123" s="7"/>
      <c r="P123" s="8"/>
      <c r="Q123" s="17"/>
      <c r="R123" s="7"/>
      <c r="S123" s="7"/>
      <c r="T123" s="9"/>
      <c r="W123" s="201"/>
      <c r="X123" s="201"/>
      <c r="Y123" s="202" t="str">
        <f t="shared" si="2"/>
        <v/>
      </c>
      <c r="Z123" s="201"/>
      <c r="AA123" s="201"/>
    </row>
    <row r="124" spans="2:27" s="2" customFormat="1" ht="13.5" customHeight="1" x14ac:dyDescent="0.15">
      <c r="B124" s="15"/>
      <c r="C124" s="31" t="s">
        <v>629</v>
      </c>
      <c r="D124" s="31"/>
      <c r="E124" s="32"/>
      <c r="F124" s="33"/>
      <c r="G124" s="34"/>
      <c r="H124" s="35"/>
      <c r="I124" s="41"/>
      <c r="J124" s="1"/>
      <c r="L124" s="3"/>
      <c r="M124" s="3"/>
      <c r="N124" s="3"/>
      <c r="O124" s="3"/>
      <c r="P124" s="4"/>
      <c r="Q124" s="49"/>
      <c r="R124" s="3"/>
      <c r="S124" s="3"/>
      <c r="T124" s="6"/>
      <c r="W124" s="199"/>
      <c r="X124" s="199"/>
      <c r="Y124" s="200"/>
      <c r="Z124" s="199"/>
      <c r="AA124" s="199"/>
    </row>
    <row r="125" spans="2:27" s="2" customFormat="1" ht="13.5" customHeight="1" x14ac:dyDescent="0.15">
      <c r="B125" s="16"/>
      <c r="C125" s="36" t="s">
        <v>639</v>
      </c>
      <c r="D125" s="36" t="s">
        <v>640</v>
      </c>
      <c r="E125" s="37">
        <v>2</v>
      </c>
      <c r="F125" s="38" t="s">
        <v>329</v>
      </c>
      <c r="G125" s="39" t="str">
        <f>IF(F125="","",IF(X125="","",IF(E125=1,"",W125*Y125)))</f>
        <v/>
      </c>
      <c r="H125" s="40" t="str">
        <f>IF(F125="","",IF(X125="","",IF(E125=1,W125*Y125,G125*E125)))</f>
        <v/>
      </c>
      <c r="I125" s="42" t="str">
        <f>IF(F125="","",IF(X125=1,"積算実務ﾏﾆｭｱﾙ機械P."&amp;AA125,IF(X125=2,Z125&amp;AA125,IF(X125=3,"別紙明細-"&amp;AA125,""))))</f>
        <v/>
      </c>
      <c r="J125" s="1"/>
      <c r="L125" s="7"/>
      <c r="M125" s="7"/>
      <c r="N125" s="7"/>
      <c r="O125" s="7"/>
      <c r="P125" s="8"/>
      <c r="Q125" s="17"/>
      <c r="R125" s="7"/>
      <c r="S125" s="7"/>
      <c r="T125" s="9"/>
      <c r="W125" s="201"/>
      <c r="X125" s="201"/>
      <c r="Y125" s="202" t="str">
        <f t="shared" si="2"/>
        <v/>
      </c>
      <c r="Z125" s="201"/>
      <c r="AA125" s="201"/>
    </row>
    <row r="126" spans="2:27" s="2" customFormat="1" ht="13.5" customHeight="1" x14ac:dyDescent="0.15">
      <c r="B126" s="15"/>
      <c r="C126" s="31" t="s">
        <v>629</v>
      </c>
      <c r="D126" s="31"/>
      <c r="E126" s="32"/>
      <c r="F126" s="33"/>
      <c r="G126" s="34"/>
      <c r="H126" s="35"/>
      <c r="I126" s="41"/>
      <c r="J126" s="1"/>
      <c r="L126" s="3"/>
      <c r="M126" s="3"/>
      <c r="N126" s="3"/>
      <c r="O126" s="3"/>
      <c r="P126" s="4"/>
      <c r="Q126" s="49"/>
      <c r="R126" s="3"/>
      <c r="S126" s="3"/>
      <c r="T126" s="6"/>
      <c r="W126" s="199"/>
      <c r="X126" s="199"/>
      <c r="Y126" s="200"/>
      <c r="Z126" s="199"/>
      <c r="AA126" s="199"/>
    </row>
    <row r="127" spans="2:27" s="2" customFormat="1" ht="13.5" customHeight="1" x14ac:dyDescent="0.15">
      <c r="B127" s="16"/>
      <c r="C127" s="36" t="s">
        <v>639</v>
      </c>
      <c r="D127" s="36" t="s">
        <v>641</v>
      </c>
      <c r="E127" s="37">
        <v>1</v>
      </c>
      <c r="F127" s="38" t="s">
        <v>329</v>
      </c>
      <c r="G127" s="39" t="str">
        <f>IF(F127="","",IF(X127="","",IF(E127=1,"",W127*Y127)))</f>
        <v/>
      </c>
      <c r="H127" s="40" t="str">
        <f>IF(F127="","",IF(X127="","",IF(E127=1,W127*Y127,G127*E127)))</f>
        <v/>
      </c>
      <c r="I127" s="42" t="str">
        <f>IF(F127="","",IF(X127=1,"積算実務ﾏﾆｭｱﾙ機械P."&amp;AA127,IF(X127=2,Z127&amp;AA127,IF(X127=3,"別紙明細-"&amp;AA127,""))))</f>
        <v/>
      </c>
      <c r="J127" s="1"/>
      <c r="L127" s="7"/>
      <c r="M127" s="7"/>
      <c r="N127" s="7"/>
      <c r="O127" s="7"/>
      <c r="P127" s="8"/>
      <c r="Q127" s="17"/>
      <c r="R127" s="7"/>
      <c r="S127" s="7"/>
      <c r="T127" s="9"/>
      <c r="W127" s="201"/>
      <c r="X127" s="201"/>
      <c r="Y127" s="202" t="str">
        <f t="shared" si="2"/>
        <v/>
      </c>
      <c r="Z127" s="201"/>
      <c r="AA127" s="201"/>
    </row>
    <row r="128" spans="2:27" s="2" customFormat="1" ht="13.5" customHeight="1" x14ac:dyDescent="0.15">
      <c r="B128" s="15"/>
      <c r="C128" s="31" t="s">
        <v>629</v>
      </c>
      <c r="D128" s="31"/>
      <c r="E128" s="32"/>
      <c r="F128" s="33"/>
      <c r="G128" s="34"/>
      <c r="H128" s="35"/>
      <c r="I128" s="41"/>
      <c r="J128" s="1"/>
      <c r="L128" s="3"/>
      <c r="M128" s="3"/>
      <c r="N128" s="3"/>
      <c r="O128" s="3"/>
      <c r="P128" s="4"/>
      <c r="Q128" s="49"/>
      <c r="R128" s="3"/>
      <c r="S128" s="3"/>
      <c r="T128" s="6"/>
      <c r="W128" s="199"/>
      <c r="X128" s="199"/>
      <c r="Y128" s="200"/>
      <c r="Z128" s="199"/>
      <c r="AA128" s="199"/>
    </row>
    <row r="129" spans="2:27" s="2" customFormat="1" ht="13.5" customHeight="1" x14ac:dyDescent="0.15">
      <c r="B129" s="16"/>
      <c r="C129" s="36" t="s">
        <v>639</v>
      </c>
      <c r="D129" s="36" t="s">
        <v>642</v>
      </c>
      <c r="E129" s="37">
        <v>23</v>
      </c>
      <c r="F129" s="38" t="s">
        <v>329</v>
      </c>
      <c r="G129" s="39" t="str">
        <f>IF(F129="","",IF(X129="","",IF(E129=1,"",W129*Y129)))</f>
        <v/>
      </c>
      <c r="H129" s="40" t="str">
        <f>IF(F129="","",IF(X129="","",IF(E129=1,W129*Y129,G129*E129)))</f>
        <v/>
      </c>
      <c r="I129" s="42" t="str">
        <f>IF(F129="","",IF(X129=1,"積算実務ﾏﾆｭｱﾙ機械P."&amp;AA129,IF(X129=2,Z129&amp;AA129,IF(X129=3,"別紙明細-"&amp;AA129,""))))</f>
        <v/>
      </c>
      <c r="J129" s="1"/>
      <c r="L129" s="7"/>
      <c r="M129" s="7"/>
      <c r="N129" s="7"/>
      <c r="O129" s="7"/>
      <c r="P129" s="8"/>
      <c r="Q129" s="17"/>
      <c r="R129" s="7"/>
      <c r="S129" s="7"/>
      <c r="T129" s="9"/>
      <c r="W129" s="201"/>
      <c r="X129" s="201"/>
      <c r="Y129" s="202" t="str">
        <f t="shared" si="2"/>
        <v/>
      </c>
      <c r="Z129" s="201"/>
      <c r="AA129" s="201"/>
    </row>
    <row r="130" spans="2:27" s="2" customFormat="1" ht="13.5" customHeight="1" x14ac:dyDescent="0.15">
      <c r="B130" s="15"/>
      <c r="C130" s="31" t="s">
        <v>629</v>
      </c>
      <c r="D130" s="31"/>
      <c r="E130" s="32"/>
      <c r="F130" s="33"/>
      <c r="G130" s="34"/>
      <c r="H130" s="35"/>
      <c r="I130" s="41"/>
      <c r="J130" s="1"/>
      <c r="L130" s="3"/>
      <c r="M130" s="3"/>
      <c r="N130" s="3"/>
      <c r="O130" s="3"/>
      <c r="P130" s="4"/>
      <c r="Q130" s="49"/>
      <c r="R130" s="3"/>
      <c r="S130" s="3"/>
      <c r="T130" s="6"/>
      <c r="W130" s="199"/>
      <c r="X130" s="199"/>
      <c r="Y130" s="200"/>
      <c r="Z130" s="199"/>
      <c r="AA130" s="199"/>
    </row>
    <row r="131" spans="2:27" s="2" customFormat="1" ht="13.5" customHeight="1" x14ac:dyDescent="0.15">
      <c r="B131" s="16"/>
      <c r="C131" s="36" t="s">
        <v>639</v>
      </c>
      <c r="D131" s="36" t="s">
        <v>643</v>
      </c>
      <c r="E131" s="37">
        <v>43</v>
      </c>
      <c r="F131" s="38" t="s">
        <v>329</v>
      </c>
      <c r="G131" s="39" t="str">
        <f>IF(F131="","",IF(X131="","",IF(E131=1,"",W131*Y131)))</f>
        <v/>
      </c>
      <c r="H131" s="40" t="str">
        <f>IF(F131="","",IF(X131="","",IF(E131=1,W131*Y131,G131*E131)))</f>
        <v/>
      </c>
      <c r="I131" s="42" t="str">
        <f>IF(F131="","",IF(X131=1,"積算実務ﾏﾆｭｱﾙ機械P."&amp;AA131,IF(X131=2,Z131&amp;AA131,IF(X131=3,"別紙明細-"&amp;AA131,""))))</f>
        <v/>
      </c>
      <c r="J131" s="1"/>
      <c r="L131" s="7"/>
      <c r="M131" s="7"/>
      <c r="N131" s="7"/>
      <c r="O131" s="7"/>
      <c r="P131" s="8"/>
      <c r="Q131" s="17"/>
      <c r="R131" s="7"/>
      <c r="S131" s="7"/>
      <c r="T131" s="9"/>
      <c r="W131" s="201"/>
      <c r="X131" s="201"/>
      <c r="Y131" s="202" t="str">
        <f t="shared" si="2"/>
        <v/>
      </c>
      <c r="Z131" s="201"/>
      <c r="AA131" s="201"/>
    </row>
    <row r="132" spans="2:27" s="2" customFormat="1" ht="13.5" customHeight="1" x14ac:dyDescent="0.15">
      <c r="B132" s="15"/>
      <c r="C132" s="31" t="s">
        <v>629</v>
      </c>
      <c r="D132" s="31"/>
      <c r="E132" s="32"/>
      <c r="F132" s="33"/>
      <c r="G132" s="34"/>
      <c r="H132" s="35"/>
      <c r="I132" s="41"/>
      <c r="J132" s="1"/>
      <c r="L132" s="3"/>
      <c r="M132" s="3"/>
      <c r="N132" s="3"/>
      <c r="O132" s="3"/>
      <c r="P132" s="4"/>
      <c r="Q132" s="49"/>
      <c r="R132" s="3"/>
      <c r="S132" s="3"/>
      <c r="T132" s="6"/>
      <c r="W132" s="199"/>
      <c r="X132" s="199"/>
      <c r="Y132" s="200"/>
      <c r="Z132" s="199"/>
      <c r="AA132" s="199"/>
    </row>
    <row r="133" spans="2:27" s="2" customFormat="1" ht="13.5" customHeight="1" x14ac:dyDescent="0.15">
      <c r="B133" s="16"/>
      <c r="C133" s="36" t="s">
        <v>639</v>
      </c>
      <c r="D133" s="36" t="s">
        <v>596</v>
      </c>
      <c r="E133" s="37">
        <v>1</v>
      </c>
      <c r="F133" s="38" t="s">
        <v>329</v>
      </c>
      <c r="G133" s="39" t="str">
        <f>IF(F133="","",IF(X133="","",IF(E133=1,"",W133*Y133)))</f>
        <v/>
      </c>
      <c r="H133" s="40" t="str">
        <f>IF(F133="","",IF(X133="","",IF(E133=1,W133*Y133,G133*E133)))</f>
        <v/>
      </c>
      <c r="I133" s="42" t="str">
        <f>IF(F133="","",IF(X133=1,"積算実務ﾏﾆｭｱﾙ機械P."&amp;AA133,IF(X133=2,Z133&amp;AA133,IF(X133=3,"別紙明細-"&amp;AA133,""))))</f>
        <v/>
      </c>
      <c r="J133" s="1"/>
      <c r="L133" s="7"/>
      <c r="M133" s="7"/>
      <c r="N133" s="7"/>
      <c r="O133" s="7"/>
      <c r="P133" s="8"/>
      <c r="Q133" s="17"/>
      <c r="R133" s="7"/>
      <c r="S133" s="7"/>
      <c r="T133" s="9"/>
      <c r="W133" s="201"/>
      <c r="X133" s="201"/>
      <c r="Y133" s="202" t="str">
        <f t="shared" si="2"/>
        <v/>
      </c>
      <c r="Z133" s="201"/>
      <c r="AA133" s="201"/>
    </row>
    <row r="134" spans="2:27" s="2" customFormat="1" ht="13.5" customHeight="1" x14ac:dyDescent="0.15">
      <c r="B134" s="15"/>
      <c r="C134" s="31" t="s">
        <v>629</v>
      </c>
      <c r="D134" s="31"/>
      <c r="E134" s="32"/>
      <c r="F134" s="33"/>
      <c r="G134" s="34"/>
      <c r="H134" s="35"/>
      <c r="I134" s="41"/>
      <c r="J134" s="1"/>
      <c r="L134" s="3"/>
      <c r="M134" s="3"/>
      <c r="N134" s="3"/>
      <c r="O134" s="3"/>
      <c r="P134" s="4"/>
      <c r="Q134" s="49"/>
      <c r="R134" s="3"/>
      <c r="S134" s="3"/>
      <c r="T134" s="6"/>
      <c r="W134" s="199"/>
      <c r="X134" s="199"/>
      <c r="Y134" s="200"/>
      <c r="Z134" s="199"/>
      <c r="AA134" s="199"/>
    </row>
    <row r="135" spans="2:27" s="2" customFormat="1" ht="13.5" customHeight="1" x14ac:dyDescent="0.15">
      <c r="B135" s="16"/>
      <c r="C135" s="36" t="s">
        <v>639</v>
      </c>
      <c r="D135" s="36" t="s">
        <v>644</v>
      </c>
      <c r="E135" s="37">
        <v>13</v>
      </c>
      <c r="F135" s="38" t="s">
        <v>329</v>
      </c>
      <c r="G135" s="39" t="str">
        <f>IF(F135="","",IF(X135="","",IF(E135=1,"",W135*Y135)))</f>
        <v/>
      </c>
      <c r="H135" s="40" t="str">
        <f>IF(F135="","",IF(X135="","",IF(E135=1,W135*Y135,G135*E135)))</f>
        <v/>
      </c>
      <c r="I135" s="42" t="str">
        <f>IF(F135="","",IF(X135=1,"積算実務ﾏﾆｭｱﾙ機械P."&amp;AA135,IF(X135=2,Z135&amp;AA135,IF(X135=3,"別紙明細-"&amp;AA135,""))))</f>
        <v/>
      </c>
      <c r="J135" s="1"/>
      <c r="L135" s="7"/>
      <c r="M135" s="7"/>
      <c r="N135" s="7"/>
      <c r="O135" s="7"/>
      <c r="P135" s="8"/>
      <c r="Q135" s="17"/>
      <c r="R135" s="7"/>
      <c r="S135" s="7"/>
      <c r="T135" s="9"/>
      <c r="W135" s="201"/>
      <c r="X135" s="201"/>
      <c r="Y135" s="202" t="str">
        <f t="shared" ref="Y135:Y197" si="3">IF(X135="","",1)</f>
        <v/>
      </c>
      <c r="Z135" s="201"/>
      <c r="AA135" s="201"/>
    </row>
    <row r="136" spans="2:27" s="2" customFormat="1" ht="13.5" customHeight="1" x14ac:dyDescent="0.15">
      <c r="B136" s="15"/>
      <c r="C136" s="31" t="s">
        <v>629</v>
      </c>
      <c r="D136" s="31"/>
      <c r="E136" s="32"/>
      <c r="F136" s="33"/>
      <c r="G136" s="34"/>
      <c r="H136" s="35"/>
      <c r="I136" s="115"/>
      <c r="J136" s="1"/>
      <c r="L136" s="3"/>
      <c r="M136" s="3"/>
      <c r="N136" s="3"/>
      <c r="O136" s="3"/>
      <c r="P136" s="4"/>
      <c r="Q136" s="49"/>
      <c r="R136" s="3"/>
      <c r="S136" s="3"/>
      <c r="T136" s="6"/>
      <c r="W136" s="199"/>
      <c r="X136" s="199"/>
      <c r="Y136" s="200"/>
      <c r="Z136" s="199"/>
      <c r="AA136" s="199"/>
    </row>
    <row r="137" spans="2:27" s="2" customFormat="1" ht="13.5" customHeight="1" x14ac:dyDescent="0.15">
      <c r="B137" s="16"/>
      <c r="C137" s="36" t="s">
        <v>639</v>
      </c>
      <c r="D137" s="36" t="s">
        <v>645</v>
      </c>
      <c r="E137" s="37">
        <v>37</v>
      </c>
      <c r="F137" s="38" t="s">
        <v>329</v>
      </c>
      <c r="G137" s="39" t="str">
        <f>IF(F137="","",IF(X137="","",IF(E137=1,"",W137*Y137)))</f>
        <v/>
      </c>
      <c r="H137" s="40" t="str">
        <f>IF(F137="","",IF(X137="","",IF(E137=1,W137*Y137,G137*E137)))</f>
        <v/>
      </c>
      <c r="I137" s="117" t="str">
        <f>IF(F137="","",IF(X137=1,"積算実務ﾏﾆｭｱﾙ機械P."&amp;AA137,IF(X137=2,Z137&amp;AA137,IF(X137=3,"別紙明細-"&amp;AA137,""))))</f>
        <v/>
      </c>
      <c r="J137" s="1"/>
      <c r="L137" s="3"/>
      <c r="M137" s="3"/>
      <c r="N137" s="3"/>
      <c r="O137" s="3"/>
      <c r="P137" s="4"/>
      <c r="Q137" s="49"/>
      <c r="R137" s="3"/>
      <c r="S137" s="3"/>
      <c r="T137" s="6"/>
      <c r="W137" s="201"/>
      <c r="X137" s="201"/>
      <c r="Y137" s="202" t="str">
        <f t="shared" si="3"/>
        <v/>
      </c>
      <c r="Z137" s="201"/>
      <c r="AA137" s="201"/>
    </row>
    <row r="138" spans="2:27" s="2" customFormat="1" ht="13.5" customHeight="1" x14ac:dyDescent="0.15">
      <c r="B138" s="15"/>
      <c r="C138" s="31" t="s">
        <v>629</v>
      </c>
      <c r="D138" s="31"/>
      <c r="E138" s="32"/>
      <c r="F138" s="33"/>
      <c r="G138" s="34"/>
      <c r="H138" s="35"/>
      <c r="I138" s="41"/>
      <c r="J138" s="1"/>
      <c r="L138" s="3"/>
      <c r="M138" s="3"/>
      <c r="N138" s="3"/>
      <c r="O138" s="3"/>
      <c r="P138" s="4"/>
      <c r="Q138" s="49"/>
      <c r="R138" s="3"/>
      <c r="S138" s="3"/>
      <c r="T138" s="6"/>
      <c r="W138" s="199"/>
      <c r="X138" s="199"/>
      <c r="Y138" s="200"/>
      <c r="Z138" s="199"/>
      <c r="AA138" s="199"/>
    </row>
    <row r="139" spans="2:27" s="2" customFormat="1" ht="13.5" customHeight="1" x14ac:dyDescent="0.15">
      <c r="B139" s="16"/>
      <c r="C139" s="36" t="s">
        <v>639</v>
      </c>
      <c r="D139" s="36" t="s">
        <v>646</v>
      </c>
      <c r="E139" s="37">
        <v>28</v>
      </c>
      <c r="F139" s="38" t="s">
        <v>329</v>
      </c>
      <c r="G139" s="39" t="str">
        <f>IF(F139="","",IF(X139="","",IF(E139=1,"",W139*Y139)))</f>
        <v/>
      </c>
      <c r="H139" s="40" t="str">
        <f>IF(F139="","",IF(X139="","",IF(E139=1,W139*Y139,G139*E139)))</f>
        <v/>
      </c>
      <c r="I139" s="42" t="str">
        <f>IF(F139="","",IF(X139=1,"積算実務ﾏﾆｭｱﾙ機械P."&amp;AA139,IF(X139=2,Z139&amp;AA139,IF(X139=3,"別紙明細-"&amp;AA139,""))))</f>
        <v/>
      </c>
      <c r="J139" s="1"/>
      <c r="L139" s="7"/>
      <c r="M139" s="7"/>
      <c r="N139" s="7"/>
      <c r="O139" s="7"/>
      <c r="P139" s="8"/>
      <c r="Q139" s="17"/>
      <c r="R139" s="7"/>
      <c r="S139" s="7"/>
      <c r="T139" s="9"/>
      <c r="W139" s="201"/>
      <c r="X139" s="201"/>
      <c r="Y139" s="202" t="str">
        <f t="shared" si="3"/>
        <v/>
      </c>
      <c r="Z139" s="201"/>
      <c r="AA139" s="201"/>
    </row>
    <row r="140" spans="2:27" s="2" customFormat="1" ht="13.5" customHeight="1" x14ac:dyDescent="0.15">
      <c r="B140" s="15"/>
      <c r="C140" s="31" t="s">
        <v>629</v>
      </c>
      <c r="D140" s="31"/>
      <c r="E140" s="32"/>
      <c r="F140" s="33"/>
      <c r="G140" s="34"/>
      <c r="H140" s="35"/>
      <c r="I140" s="41"/>
      <c r="J140" s="1"/>
      <c r="L140" s="3"/>
      <c r="M140" s="3"/>
      <c r="N140" s="3"/>
      <c r="O140" s="3"/>
      <c r="P140" s="4"/>
      <c r="Q140" s="49"/>
      <c r="R140" s="3"/>
      <c r="S140" s="3"/>
      <c r="T140" s="6"/>
      <c r="W140" s="199"/>
      <c r="X140" s="199"/>
      <c r="Y140" s="200"/>
      <c r="Z140" s="199"/>
      <c r="AA140" s="199"/>
    </row>
    <row r="141" spans="2:27" s="2" customFormat="1" ht="13.5" customHeight="1" x14ac:dyDescent="0.15">
      <c r="B141" s="16"/>
      <c r="C141" s="36" t="s">
        <v>639</v>
      </c>
      <c r="D141" s="36" t="s">
        <v>647</v>
      </c>
      <c r="E141" s="37">
        <v>16</v>
      </c>
      <c r="F141" s="38" t="s">
        <v>329</v>
      </c>
      <c r="G141" s="39" t="str">
        <f>IF(F141="","",IF(X141="","",IF(E141=1,"",W141*Y141)))</f>
        <v/>
      </c>
      <c r="H141" s="40" t="str">
        <f>IF(F141="","",IF(X141="","",IF(E141=1,W141*Y141,G141*E141)))</f>
        <v/>
      </c>
      <c r="I141" s="42" t="str">
        <f>IF(F141="","",IF(X141=1,"積算実務ﾏﾆｭｱﾙ機械P."&amp;AA141,IF(X141=2,Z141&amp;AA141,IF(X141=3,"別紙明細-"&amp;AA141,""))))</f>
        <v/>
      </c>
      <c r="J141" s="1"/>
      <c r="L141" s="7"/>
      <c r="M141" s="7"/>
      <c r="N141" s="7"/>
      <c r="O141" s="7"/>
      <c r="P141" s="8"/>
      <c r="Q141" s="17"/>
      <c r="R141" s="7"/>
      <c r="S141" s="7"/>
      <c r="T141" s="9"/>
      <c r="W141" s="201"/>
      <c r="X141" s="201"/>
      <c r="Y141" s="202" t="str">
        <f t="shared" si="3"/>
        <v/>
      </c>
      <c r="Z141" s="201"/>
      <c r="AA141" s="201"/>
    </row>
    <row r="142" spans="2:27" s="2" customFormat="1" ht="13.5" customHeight="1" x14ac:dyDescent="0.15">
      <c r="B142" s="15"/>
      <c r="C142" s="31" t="s">
        <v>629</v>
      </c>
      <c r="D142" s="31"/>
      <c r="E142" s="32"/>
      <c r="F142" s="33"/>
      <c r="G142" s="34"/>
      <c r="H142" s="35"/>
      <c r="I142" s="41"/>
      <c r="J142" s="1"/>
      <c r="L142" s="3"/>
      <c r="M142" s="3"/>
      <c r="N142" s="3"/>
      <c r="O142" s="3"/>
      <c r="P142" s="4"/>
      <c r="Q142" s="49"/>
      <c r="R142" s="3"/>
      <c r="S142" s="3"/>
      <c r="T142" s="6"/>
      <c r="W142" s="199"/>
      <c r="X142" s="199"/>
      <c r="Y142" s="200"/>
      <c r="Z142" s="199"/>
      <c r="AA142" s="199"/>
    </row>
    <row r="143" spans="2:27" s="2" customFormat="1" ht="13.5" customHeight="1" x14ac:dyDescent="0.15">
      <c r="B143" s="16"/>
      <c r="C143" s="36" t="s">
        <v>639</v>
      </c>
      <c r="D143" s="36" t="s">
        <v>648</v>
      </c>
      <c r="E143" s="37">
        <v>8</v>
      </c>
      <c r="F143" s="38" t="s">
        <v>329</v>
      </c>
      <c r="G143" s="39" t="str">
        <f>IF(F143="","",IF(X143="","",IF(E143=1,"",W143*Y143)))</f>
        <v/>
      </c>
      <c r="H143" s="40" t="str">
        <f>IF(F143="","",IF(X143="","",IF(E143=1,W143*Y143,G143*E143)))</f>
        <v/>
      </c>
      <c r="I143" s="42" t="str">
        <f>IF(F143="","",IF(X143=1,"積算実務ﾏﾆｭｱﾙ機械P."&amp;AA143,IF(X143=2,Z143&amp;AA143,IF(X143=3,"別紙明細-"&amp;AA143,""))))</f>
        <v/>
      </c>
      <c r="J143" s="1"/>
      <c r="L143" s="7"/>
      <c r="M143" s="7"/>
      <c r="N143" s="7"/>
      <c r="O143" s="7"/>
      <c r="P143" s="8"/>
      <c r="Q143" s="17"/>
      <c r="R143" s="7"/>
      <c r="S143" s="7"/>
      <c r="T143" s="9"/>
      <c r="W143" s="201"/>
      <c r="X143" s="201"/>
      <c r="Y143" s="202" t="str">
        <f t="shared" si="3"/>
        <v/>
      </c>
      <c r="Z143" s="201"/>
      <c r="AA143" s="201"/>
    </row>
    <row r="144" spans="2:27" s="2" customFormat="1" ht="13.5" customHeight="1" x14ac:dyDescent="0.15">
      <c r="B144" s="15"/>
      <c r="C144" s="31" t="s">
        <v>649</v>
      </c>
      <c r="D144" s="31"/>
      <c r="E144" s="32"/>
      <c r="F144" s="33"/>
      <c r="G144" s="34"/>
      <c r="H144" s="35"/>
      <c r="I144" s="41"/>
      <c r="J144" s="1"/>
      <c r="L144" s="3"/>
      <c r="M144" s="3"/>
      <c r="N144" s="3"/>
      <c r="O144" s="3"/>
      <c r="P144" s="4"/>
      <c r="Q144" s="49"/>
      <c r="R144" s="3"/>
      <c r="S144" s="3"/>
      <c r="T144" s="6"/>
      <c r="W144" s="199"/>
      <c r="X144" s="199"/>
      <c r="Y144" s="200"/>
      <c r="Z144" s="199"/>
      <c r="AA144" s="199"/>
    </row>
    <row r="145" spans="2:27" s="2" customFormat="1" ht="13.5" customHeight="1" x14ac:dyDescent="0.15">
      <c r="B145" s="16"/>
      <c r="C145" s="36" t="s">
        <v>639</v>
      </c>
      <c r="D145" s="36" t="s">
        <v>632</v>
      </c>
      <c r="E145" s="37">
        <v>2</v>
      </c>
      <c r="F145" s="38" t="s">
        <v>329</v>
      </c>
      <c r="G145" s="39" t="str">
        <f>IF(F145="","",IF(X145="","",IF(E145=1,"",W145*Y145)))</f>
        <v/>
      </c>
      <c r="H145" s="40" t="str">
        <f>IF(F145="","",IF(X145="","",IF(E145=1,W145*Y145,G145*E145)))</f>
        <v/>
      </c>
      <c r="I145" s="42" t="str">
        <f>IF(F145="","",IF(X145=1,"積算実務ﾏﾆｭｱﾙ機械P."&amp;AA145,IF(X145=2,Z145&amp;AA145,IF(X145=3,"別紙明細-"&amp;AA145,""))))</f>
        <v/>
      </c>
      <c r="J145" s="1"/>
      <c r="L145" s="7"/>
      <c r="M145" s="7"/>
      <c r="N145" s="7"/>
      <c r="O145" s="7"/>
      <c r="P145" s="8"/>
      <c r="Q145" s="17"/>
      <c r="R145" s="7"/>
      <c r="S145" s="7"/>
      <c r="T145" s="9"/>
      <c r="W145" s="201"/>
      <c r="X145" s="201"/>
      <c r="Y145" s="202" t="str">
        <f t="shared" si="3"/>
        <v/>
      </c>
      <c r="Z145" s="201"/>
      <c r="AA145" s="201"/>
    </row>
    <row r="146" spans="2:27" s="2" customFormat="1" ht="13.5" customHeight="1" x14ac:dyDescent="0.15">
      <c r="B146" s="15"/>
      <c r="C146" s="31"/>
      <c r="D146" s="31"/>
      <c r="E146" s="32"/>
      <c r="F146" s="33"/>
      <c r="G146" s="34"/>
      <c r="H146" s="35"/>
      <c r="I146" s="41"/>
      <c r="J146" s="1"/>
      <c r="L146" s="3"/>
      <c r="M146" s="3"/>
      <c r="N146" s="3"/>
      <c r="O146" s="3"/>
      <c r="P146" s="4"/>
      <c r="Q146" s="49"/>
      <c r="R146" s="3"/>
      <c r="S146" s="3"/>
      <c r="T146" s="6"/>
      <c r="W146" s="199"/>
      <c r="X146" s="199"/>
      <c r="Y146" s="200"/>
      <c r="Z146" s="199"/>
      <c r="AA146" s="199"/>
    </row>
    <row r="147" spans="2:27" s="2" customFormat="1" ht="13.5" customHeight="1" x14ac:dyDescent="0.15">
      <c r="B147" s="16"/>
      <c r="C147" s="126" t="s">
        <v>650</v>
      </c>
      <c r="D147" s="36"/>
      <c r="E147" s="37"/>
      <c r="F147" s="38"/>
      <c r="G147" s="39" t="str">
        <f>IF(F147="","",IF(X147="","",IF(E147=1,"",W147*Y147)))</f>
        <v/>
      </c>
      <c r="H147" s="40" t="str">
        <f>IF(F147="","",IF(X147="","",IF(E147=1,W147*Y147,G147*E147)))</f>
        <v/>
      </c>
      <c r="I147" s="42" t="str">
        <f>IF(F147="","",IF(X147=1,"積算実務ﾏﾆｭｱﾙ機械P."&amp;AA147,IF(X147=2,Z147&amp;AA147,IF(X147=3,"別紙明細-"&amp;AA147,""))))</f>
        <v/>
      </c>
      <c r="J147" s="1"/>
      <c r="L147" s="7"/>
      <c r="M147" s="7"/>
      <c r="N147" s="7"/>
      <c r="O147" s="7"/>
      <c r="P147" s="8"/>
      <c r="Q147" s="17"/>
      <c r="R147" s="7"/>
      <c r="S147" s="7"/>
      <c r="T147" s="9"/>
      <c r="W147" s="201"/>
      <c r="X147" s="201"/>
      <c r="Y147" s="202" t="str">
        <f t="shared" si="3"/>
        <v/>
      </c>
      <c r="Z147" s="201"/>
      <c r="AA147" s="201"/>
    </row>
    <row r="148" spans="2:27" s="2" customFormat="1" ht="13.5" customHeight="1" x14ac:dyDescent="0.15">
      <c r="B148" s="15"/>
      <c r="C148" s="31"/>
      <c r="D148" s="31"/>
      <c r="E148" s="32"/>
      <c r="F148" s="33"/>
      <c r="G148" s="34"/>
      <c r="H148" s="35"/>
      <c r="I148" s="41"/>
      <c r="J148" s="1"/>
      <c r="L148" s="3"/>
      <c r="M148" s="3"/>
      <c r="N148" s="3"/>
      <c r="O148" s="3"/>
      <c r="P148" s="4"/>
      <c r="Q148" s="49"/>
      <c r="R148" s="3"/>
      <c r="S148" s="3"/>
      <c r="T148" s="6"/>
      <c r="W148" s="199"/>
      <c r="X148" s="199"/>
      <c r="Y148" s="200"/>
      <c r="Z148" s="199"/>
      <c r="AA148" s="199"/>
    </row>
    <row r="149" spans="2:27" s="2" customFormat="1" ht="13.5" customHeight="1" x14ac:dyDescent="0.15">
      <c r="B149" s="16"/>
      <c r="C149" s="36" t="s">
        <v>652</v>
      </c>
      <c r="D149" s="36" t="s">
        <v>653</v>
      </c>
      <c r="E149" s="37">
        <v>8</v>
      </c>
      <c r="F149" s="38" t="s">
        <v>125</v>
      </c>
      <c r="G149" s="39" t="str">
        <f>IF(F149="","",IF(X149="","",IF(E149=1,"",W149*Y149)))</f>
        <v/>
      </c>
      <c r="H149" s="40" t="str">
        <f>IF(F149="","",IF(X149="","",IF(E149=1,W149*Y149,G149*E149)))</f>
        <v/>
      </c>
      <c r="I149" s="42" t="str">
        <f>IF(F149="","",IF(X149=1,"積算実務ﾏﾆｭｱﾙ機械P."&amp;AA149,IF(X149=2,Z149&amp;AA149,IF(X149=3,"別紙明細-"&amp;AA149,""))))</f>
        <v/>
      </c>
      <c r="J149" s="1"/>
      <c r="L149" s="7"/>
      <c r="M149" s="7"/>
      <c r="N149" s="7"/>
      <c r="O149" s="7"/>
      <c r="P149" s="8"/>
      <c r="Q149" s="17"/>
      <c r="R149" s="7"/>
      <c r="S149" s="7"/>
      <c r="T149" s="9"/>
      <c r="W149" s="201"/>
      <c r="X149" s="201"/>
      <c r="Y149" s="202" t="str">
        <f t="shared" si="3"/>
        <v/>
      </c>
      <c r="Z149" s="201"/>
      <c r="AA149" s="201"/>
    </row>
    <row r="150" spans="2:27" s="2" customFormat="1" ht="13.5" customHeight="1" x14ac:dyDescent="0.15">
      <c r="B150" s="15"/>
      <c r="C150" s="31"/>
      <c r="D150" s="31"/>
      <c r="E150" s="32"/>
      <c r="F150" s="33"/>
      <c r="G150" s="34"/>
      <c r="H150" s="35"/>
      <c r="I150" s="41"/>
      <c r="J150" s="1"/>
      <c r="L150" s="3"/>
      <c r="M150" s="3"/>
      <c r="N150" s="3"/>
      <c r="O150" s="3"/>
      <c r="P150" s="4"/>
      <c r="Q150" s="49"/>
      <c r="R150" s="3"/>
      <c r="S150" s="3"/>
      <c r="T150" s="6"/>
      <c r="W150" s="199"/>
      <c r="X150" s="199"/>
      <c r="Y150" s="200"/>
      <c r="Z150" s="199"/>
      <c r="AA150" s="199"/>
    </row>
    <row r="151" spans="2:27" s="2" customFormat="1" ht="13.5" customHeight="1" x14ac:dyDescent="0.15">
      <c r="B151" s="16"/>
      <c r="C151" s="36" t="s">
        <v>652</v>
      </c>
      <c r="D151" s="36" t="s">
        <v>654</v>
      </c>
      <c r="E151" s="37">
        <v>2</v>
      </c>
      <c r="F151" s="38" t="s">
        <v>125</v>
      </c>
      <c r="G151" s="39" t="str">
        <f>IF(F151="","",IF(X151="","",IF(E151=1,"",W151*Y151)))</f>
        <v/>
      </c>
      <c r="H151" s="40" t="str">
        <f>IF(F151="","",IF(X151="","",IF(E151=1,W151*Y151,G151*E151)))</f>
        <v/>
      </c>
      <c r="I151" s="42" t="str">
        <f>IF(F151="","",IF(X151=1,"積算実務ﾏﾆｭｱﾙ機械P."&amp;AA151,IF(X151=2,Z151&amp;AA151,IF(X151=3,"別紙明細-"&amp;AA151,""))))</f>
        <v/>
      </c>
      <c r="J151" s="1"/>
      <c r="L151" s="7"/>
      <c r="M151" s="7"/>
      <c r="N151" s="7"/>
      <c r="O151" s="7"/>
      <c r="P151" s="8"/>
      <c r="Q151" s="17"/>
      <c r="R151" s="7"/>
      <c r="S151" s="7"/>
      <c r="T151" s="9"/>
      <c r="W151" s="201"/>
      <c r="X151" s="201"/>
      <c r="Y151" s="202" t="str">
        <f t="shared" si="3"/>
        <v/>
      </c>
      <c r="Z151" s="201"/>
      <c r="AA151" s="201"/>
    </row>
    <row r="152" spans="2:27" s="2" customFormat="1" ht="13.5" customHeight="1" x14ac:dyDescent="0.15">
      <c r="B152" s="15"/>
      <c r="C152" s="31"/>
      <c r="D152" s="31"/>
      <c r="E152" s="32"/>
      <c r="F152" s="33"/>
      <c r="G152" s="34"/>
      <c r="H152" s="35"/>
      <c r="I152" s="41"/>
      <c r="J152" s="1"/>
      <c r="L152" s="3"/>
      <c r="M152" s="3"/>
      <c r="N152" s="3"/>
      <c r="O152" s="3"/>
      <c r="P152" s="4"/>
      <c r="Q152" s="49"/>
      <c r="R152" s="3"/>
      <c r="S152" s="3"/>
      <c r="T152" s="6"/>
      <c r="W152" s="199"/>
      <c r="X152" s="199"/>
      <c r="Y152" s="200"/>
      <c r="Z152" s="199"/>
      <c r="AA152" s="199"/>
    </row>
    <row r="153" spans="2:27" s="2" customFormat="1" ht="13.5" customHeight="1" x14ac:dyDescent="0.15">
      <c r="B153" s="16"/>
      <c r="C153" s="36" t="s">
        <v>651</v>
      </c>
      <c r="D153" s="36" t="s">
        <v>352</v>
      </c>
      <c r="E153" s="37">
        <v>5</v>
      </c>
      <c r="F153" s="38" t="s">
        <v>125</v>
      </c>
      <c r="G153" s="39" t="str">
        <f>IF(F153="","",IF(X153="","",IF(E153=1,"",W153*Y153)))</f>
        <v/>
      </c>
      <c r="H153" s="40" t="str">
        <f>IF(F153="","",IF(X153="","",IF(E153=1,W153*Y153,G153*E153)))</f>
        <v/>
      </c>
      <c r="I153" s="42" t="str">
        <f>IF(F153="","",IF(X153=1,"積算実務ﾏﾆｭｱﾙ機械P."&amp;AA153,IF(X153=2,Z153&amp;AA153,IF(X153=3,"別紙明細-"&amp;AA153,""))))</f>
        <v/>
      </c>
      <c r="J153" s="1"/>
      <c r="L153" s="7"/>
      <c r="M153" s="7"/>
      <c r="N153" s="7"/>
      <c r="O153" s="7"/>
      <c r="P153" s="8"/>
      <c r="Q153" s="17"/>
      <c r="R153" s="7"/>
      <c r="S153" s="7"/>
      <c r="T153" s="9"/>
      <c r="W153" s="201"/>
      <c r="X153" s="201"/>
      <c r="Y153" s="202" t="str">
        <f t="shared" si="3"/>
        <v/>
      </c>
      <c r="Z153" s="201"/>
      <c r="AA153" s="201"/>
    </row>
    <row r="154" spans="2:27" s="2" customFormat="1" ht="13.5" customHeight="1" x14ac:dyDescent="0.15">
      <c r="B154" s="15"/>
      <c r="C154" s="31"/>
      <c r="D154" s="31"/>
      <c r="E154" s="32"/>
      <c r="F154" s="33"/>
      <c r="G154" s="34"/>
      <c r="H154" s="35"/>
      <c r="I154" s="41"/>
      <c r="J154" s="1"/>
      <c r="L154" s="3"/>
      <c r="M154" s="3"/>
      <c r="N154" s="3"/>
      <c r="O154" s="3"/>
      <c r="P154" s="4"/>
      <c r="Q154" s="49"/>
      <c r="R154" s="3"/>
      <c r="S154" s="3"/>
      <c r="T154" s="6"/>
      <c r="W154" s="199"/>
      <c r="X154" s="199"/>
      <c r="Y154" s="200"/>
      <c r="Z154" s="199"/>
      <c r="AA154" s="199"/>
    </row>
    <row r="155" spans="2:27" s="2" customFormat="1" ht="13.5" customHeight="1" x14ac:dyDescent="0.15">
      <c r="B155" s="16"/>
      <c r="C155" s="36" t="s">
        <v>651</v>
      </c>
      <c r="D155" s="36" t="s">
        <v>350</v>
      </c>
      <c r="E155" s="37">
        <v>2</v>
      </c>
      <c r="F155" s="38" t="s">
        <v>125</v>
      </c>
      <c r="G155" s="39" t="str">
        <f>IF(F155="","",IF(X155="","",IF(E155=1,"",W155*Y155)))</f>
        <v/>
      </c>
      <c r="H155" s="40" t="str">
        <f>IF(F155="","",IF(X155="","",IF(E155=1,W155*Y155,G155*E155)))</f>
        <v/>
      </c>
      <c r="I155" s="42" t="str">
        <f>IF(F155="","",IF(X155=1,"積算実務ﾏﾆｭｱﾙ機械P."&amp;AA155,IF(X155=2,Z155&amp;AA155,IF(X155=3,"別紙明細-"&amp;AA155,""))))</f>
        <v/>
      </c>
      <c r="J155" s="1"/>
      <c r="L155" s="7"/>
      <c r="M155" s="7"/>
      <c r="N155" s="7"/>
      <c r="O155" s="7"/>
      <c r="P155" s="8"/>
      <c r="Q155" s="17"/>
      <c r="R155" s="7"/>
      <c r="S155" s="7"/>
      <c r="T155" s="9"/>
      <c r="W155" s="201"/>
      <c r="X155" s="201"/>
      <c r="Y155" s="202" t="str">
        <f t="shared" si="3"/>
        <v/>
      </c>
      <c r="Z155" s="201"/>
      <c r="AA155" s="201"/>
    </row>
    <row r="156" spans="2:27" s="2" customFormat="1" ht="13.5" customHeight="1" x14ac:dyDescent="0.15">
      <c r="B156" s="15"/>
      <c r="C156" s="31"/>
      <c r="D156" s="31"/>
      <c r="E156" s="32"/>
      <c r="F156" s="33"/>
      <c r="G156" s="34"/>
      <c r="H156" s="35"/>
      <c r="I156" s="41"/>
      <c r="J156" s="1"/>
      <c r="L156" s="3"/>
      <c r="M156" s="3"/>
      <c r="N156" s="3"/>
      <c r="O156" s="3"/>
      <c r="P156" s="4"/>
      <c r="Q156" s="49"/>
      <c r="R156" s="3"/>
      <c r="S156" s="3"/>
      <c r="T156" s="6"/>
      <c r="W156" s="199"/>
      <c r="X156" s="199"/>
      <c r="Y156" s="200"/>
      <c r="Z156" s="199"/>
      <c r="AA156" s="199"/>
    </row>
    <row r="157" spans="2:27" s="2" customFormat="1" ht="13.5" customHeight="1" x14ac:dyDescent="0.15">
      <c r="B157" s="16"/>
      <c r="C157" s="36" t="s">
        <v>651</v>
      </c>
      <c r="D157" s="36" t="s">
        <v>655</v>
      </c>
      <c r="E157" s="37">
        <v>7</v>
      </c>
      <c r="F157" s="38" t="s">
        <v>125</v>
      </c>
      <c r="G157" s="39" t="str">
        <f>IF(F157="","",IF(X157="","",IF(E157=1,"",W157*Y157)))</f>
        <v/>
      </c>
      <c r="H157" s="40" t="str">
        <f>IF(F157="","",IF(X157="","",IF(E157=1,W157*Y157,G157*E157)))</f>
        <v/>
      </c>
      <c r="I157" s="42" t="str">
        <f>IF(F157="","",IF(X157=1,"積算実務ﾏﾆｭｱﾙ機械P."&amp;AA157,IF(X157=2,Z157&amp;AA157,IF(X157=3,"別紙明細-"&amp;AA157,""))))</f>
        <v/>
      </c>
      <c r="J157" s="1"/>
      <c r="L157" s="7"/>
      <c r="M157" s="7"/>
      <c r="N157" s="7"/>
      <c r="O157" s="7"/>
      <c r="P157" s="8"/>
      <c r="Q157" s="17"/>
      <c r="R157" s="7"/>
      <c r="S157" s="7"/>
      <c r="T157" s="9"/>
      <c r="W157" s="201"/>
      <c r="X157" s="201"/>
      <c r="Y157" s="202" t="str">
        <f t="shared" si="3"/>
        <v/>
      </c>
      <c r="Z157" s="201"/>
      <c r="AA157" s="201"/>
    </row>
    <row r="158" spans="2:27" s="2" customFormat="1" ht="13.5" customHeight="1" x14ac:dyDescent="0.15">
      <c r="B158" s="15"/>
      <c r="C158" s="31"/>
      <c r="D158" s="31"/>
      <c r="E158" s="32"/>
      <c r="F158" s="33"/>
      <c r="G158" s="34"/>
      <c r="H158" s="35"/>
      <c r="I158" s="41"/>
      <c r="J158" s="1"/>
      <c r="L158" s="3"/>
      <c r="M158" s="3"/>
      <c r="N158" s="3"/>
      <c r="O158" s="3"/>
      <c r="P158" s="4"/>
      <c r="Q158" s="49"/>
      <c r="R158" s="3"/>
      <c r="S158" s="3"/>
      <c r="T158" s="6"/>
      <c r="W158" s="199"/>
      <c r="X158" s="199"/>
      <c r="Y158" s="200"/>
      <c r="Z158" s="199"/>
      <c r="AA158" s="199"/>
    </row>
    <row r="159" spans="2:27" s="2" customFormat="1" ht="13.5" customHeight="1" x14ac:dyDescent="0.15">
      <c r="B159" s="16"/>
      <c r="C159" s="36" t="s">
        <v>651</v>
      </c>
      <c r="D159" s="36" t="s">
        <v>446</v>
      </c>
      <c r="E159" s="37">
        <v>5</v>
      </c>
      <c r="F159" s="38" t="s">
        <v>125</v>
      </c>
      <c r="G159" s="39" t="str">
        <f>IF(F159="","",IF(X159="","",IF(E159=1,"",W159*Y159)))</f>
        <v/>
      </c>
      <c r="H159" s="40" t="str">
        <f>IF(F159="","",IF(X159="","",IF(E159=1,W159*Y159,G159*E159)))</f>
        <v/>
      </c>
      <c r="I159" s="42" t="str">
        <f>IF(F159="","",IF(X159=1,"積算実務ﾏﾆｭｱﾙ機械P."&amp;AA159,IF(X159=2,Z159&amp;AA159,IF(X159=3,"別紙明細-"&amp;AA159,""))))</f>
        <v/>
      </c>
      <c r="J159" s="1"/>
      <c r="L159" s="7"/>
      <c r="M159" s="7"/>
      <c r="N159" s="7"/>
      <c r="O159" s="7"/>
      <c r="P159" s="8"/>
      <c r="Q159" s="17"/>
      <c r="R159" s="7"/>
      <c r="S159" s="7"/>
      <c r="T159" s="9"/>
      <c r="W159" s="201"/>
      <c r="X159" s="201"/>
      <c r="Y159" s="202" t="str">
        <f t="shared" si="3"/>
        <v/>
      </c>
      <c r="Z159" s="201"/>
      <c r="AA159" s="201"/>
    </row>
    <row r="160" spans="2:27" s="2" customFormat="1" ht="13.5" customHeight="1" x14ac:dyDescent="0.15">
      <c r="B160" s="15"/>
      <c r="C160" s="31"/>
      <c r="D160" s="31"/>
      <c r="E160" s="32"/>
      <c r="F160" s="33"/>
      <c r="G160" s="34"/>
      <c r="H160" s="35"/>
      <c r="I160" s="41"/>
      <c r="J160" s="1"/>
      <c r="L160" s="3"/>
      <c r="M160" s="3"/>
      <c r="N160" s="3"/>
      <c r="O160" s="3"/>
      <c r="P160" s="4"/>
      <c r="Q160" s="49"/>
      <c r="R160" s="3"/>
      <c r="S160" s="3"/>
      <c r="T160" s="6"/>
      <c r="W160" s="199"/>
      <c r="X160" s="199"/>
      <c r="Y160" s="200"/>
      <c r="Z160" s="199"/>
      <c r="AA160" s="199"/>
    </row>
    <row r="161" spans="2:27" s="2" customFormat="1" ht="13.5" customHeight="1" x14ac:dyDescent="0.15">
      <c r="B161" s="16"/>
      <c r="C161" s="36" t="s">
        <v>604</v>
      </c>
      <c r="D161" s="36" t="s">
        <v>656</v>
      </c>
      <c r="E161" s="37">
        <v>1</v>
      </c>
      <c r="F161" s="38" t="s">
        <v>410</v>
      </c>
      <c r="G161" s="39" t="str">
        <f>IF(F161="","",IF(X161="","",IF(E161=1,"",W161*Y161)))</f>
        <v/>
      </c>
      <c r="H161" s="40" t="str">
        <f>IF(F161="","",IF(X161="","",IF(E161=1,W161*Y161,G161*E161)))</f>
        <v/>
      </c>
      <c r="I161" s="42" t="str">
        <f>IF(F161="","",IF(X161=1,"積算実務ﾏﾆｭｱﾙ機械P."&amp;AA161,IF(X161=2,Z161&amp;AA161,IF(X161=3,"別紙明細-"&amp;AA161,""))))</f>
        <v/>
      </c>
      <c r="J161" s="1"/>
      <c r="L161" s="3"/>
      <c r="M161" s="3"/>
      <c r="N161" s="3"/>
      <c r="O161" s="3"/>
      <c r="P161" s="4"/>
      <c r="Q161" s="49"/>
      <c r="R161" s="3"/>
      <c r="S161" s="3"/>
      <c r="T161" s="6"/>
      <c r="W161" s="201"/>
      <c r="X161" s="201"/>
      <c r="Y161" s="202" t="str">
        <f t="shared" si="3"/>
        <v/>
      </c>
      <c r="Z161" s="201"/>
      <c r="AA161" s="201"/>
    </row>
    <row r="162" spans="2:27" s="2" customFormat="1" ht="13.5" customHeight="1" x14ac:dyDescent="0.15">
      <c r="B162" s="15"/>
      <c r="C162" s="31"/>
      <c r="D162" s="31"/>
      <c r="E162" s="32"/>
      <c r="F162" s="33"/>
      <c r="G162" s="34"/>
      <c r="H162" s="35"/>
      <c r="I162" s="41"/>
      <c r="J162" s="1"/>
      <c r="L162" s="3"/>
      <c r="M162" s="3"/>
      <c r="N162" s="3"/>
      <c r="O162" s="3"/>
      <c r="P162" s="4"/>
      <c r="Q162" s="49"/>
      <c r="R162" s="3"/>
      <c r="S162" s="3"/>
      <c r="T162" s="6"/>
      <c r="W162" s="199"/>
      <c r="X162" s="199"/>
      <c r="Y162" s="200"/>
      <c r="Z162" s="199"/>
      <c r="AA162" s="199"/>
    </row>
    <row r="163" spans="2:27" s="2" customFormat="1" ht="13.5" customHeight="1" x14ac:dyDescent="0.15">
      <c r="B163" s="16"/>
      <c r="C163" s="36" t="s">
        <v>604</v>
      </c>
      <c r="D163" s="36" t="s">
        <v>614</v>
      </c>
      <c r="E163" s="37">
        <v>45</v>
      </c>
      <c r="F163" s="38" t="s">
        <v>410</v>
      </c>
      <c r="G163" s="39" t="str">
        <f>IF(F163="","",IF(X163="","",IF(E163=1,"",W163*Y163)))</f>
        <v/>
      </c>
      <c r="H163" s="40" t="str">
        <f>IF(F163="","",IF(X163="","",IF(E163=1,W163*Y163,G163*E163)))</f>
        <v/>
      </c>
      <c r="I163" s="42" t="str">
        <f>IF(F163="","",IF(X163=1,"積算実務ﾏﾆｭｱﾙ機械P."&amp;AA163,IF(X163=2,Z163&amp;AA163,IF(X163=3,"別紙明細-"&amp;AA163,""))))</f>
        <v/>
      </c>
      <c r="J163" s="1"/>
      <c r="L163" s="3"/>
      <c r="M163" s="3"/>
      <c r="N163" s="3"/>
      <c r="O163" s="3"/>
      <c r="P163" s="4"/>
      <c r="Q163" s="49"/>
      <c r="R163" s="3"/>
      <c r="S163" s="3"/>
      <c r="T163" s="6"/>
      <c r="W163" s="201"/>
      <c r="X163" s="201"/>
      <c r="Y163" s="202" t="str">
        <f t="shared" si="3"/>
        <v/>
      </c>
      <c r="Z163" s="201"/>
      <c r="AA163" s="201"/>
    </row>
    <row r="164" spans="2:27" s="2" customFormat="1" ht="13.5" customHeight="1" x14ac:dyDescent="0.15">
      <c r="B164" s="15"/>
      <c r="C164" s="31"/>
      <c r="D164" s="31"/>
      <c r="E164" s="32"/>
      <c r="F164" s="33"/>
      <c r="G164" s="34"/>
      <c r="H164" s="35"/>
      <c r="I164" s="41"/>
      <c r="J164" s="1"/>
      <c r="L164" s="3"/>
      <c r="M164" s="3"/>
      <c r="N164" s="3"/>
      <c r="O164" s="3"/>
      <c r="P164" s="4"/>
      <c r="Q164" s="49"/>
      <c r="R164" s="3"/>
      <c r="S164" s="3"/>
      <c r="T164" s="6"/>
      <c r="W164" s="199"/>
      <c r="X164" s="199"/>
      <c r="Y164" s="200"/>
      <c r="Z164" s="199"/>
      <c r="AA164" s="199"/>
    </row>
    <row r="165" spans="2:27" s="2" customFormat="1" ht="13.5" customHeight="1" x14ac:dyDescent="0.15">
      <c r="B165" s="16"/>
      <c r="C165" s="36" t="s">
        <v>604</v>
      </c>
      <c r="D165" s="36" t="s">
        <v>657</v>
      </c>
      <c r="E165" s="37">
        <v>35</v>
      </c>
      <c r="F165" s="38" t="s">
        <v>410</v>
      </c>
      <c r="G165" s="39" t="str">
        <f>IF(F165="","",IF(X165="","",IF(E165=1,"",W165*Y165)))</f>
        <v/>
      </c>
      <c r="H165" s="40" t="str">
        <f>IF(F165="","",IF(X165="","",IF(E165=1,W165*Y165,G165*E165)))</f>
        <v/>
      </c>
      <c r="I165" s="42" t="str">
        <f>IF(F165="","",IF(X165=1,"積算実務ﾏﾆｭｱﾙ機械P."&amp;AA165,IF(X165=2,Z165&amp;AA165,IF(X165=3,"別紙明細-"&amp;AA165,""))))</f>
        <v/>
      </c>
      <c r="J165" s="1"/>
      <c r="L165" s="3"/>
      <c r="M165" s="3"/>
      <c r="N165" s="3"/>
      <c r="O165" s="3"/>
      <c r="P165" s="4"/>
      <c r="Q165" s="49"/>
      <c r="R165" s="3"/>
      <c r="S165" s="3"/>
      <c r="T165" s="6"/>
      <c r="W165" s="201"/>
      <c r="X165" s="201"/>
      <c r="Y165" s="202" t="str">
        <f t="shared" si="3"/>
        <v/>
      </c>
      <c r="Z165" s="201"/>
      <c r="AA165" s="201"/>
    </row>
    <row r="166" spans="2:27" s="2" customFormat="1" ht="13.5" customHeight="1" x14ac:dyDescent="0.15">
      <c r="B166" s="15"/>
      <c r="C166" s="31"/>
      <c r="D166" s="31"/>
      <c r="E166" s="32"/>
      <c r="F166" s="33"/>
      <c r="G166" s="34"/>
      <c r="H166" s="35"/>
      <c r="I166" s="41"/>
      <c r="J166" s="1"/>
      <c r="L166" s="3"/>
      <c r="M166" s="3"/>
      <c r="N166" s="3"/>
      <c r="O166" s="3"/>
      <c r="P166" s="4"/>
      <c r="Q166" s="49"/>
      <c r="R166" s="3"/>
      <c r="S166" s="3"/>
      <c r="T166" s="6"/>
      <c r="W166" s="199"/>
      <c r="X166" s="199"/>
      <c r="Y166" s="200"/>
      <c r="Z166" s="199"/>
      <c r="AA166" s="199"/>
    </row>
    <row r="167" spans="2:27" s="2" customFormat="1" ht="13.5" customHeight="1" x14ac:dyDescent="0.15">
      <c r="B167" s="16"/>
      <c r="C167" s="36" t="s">
        <v>604</v>
      </c>
      <c r="D167" s="36" t="s">
        <v>658</v>
      </c>
      <c r="E167" s="37">
        <v>15</v>
      </c>
      <c r="F167" s="38" t="s">
        <v>410</v>
      </c>
      <c r="G167" s="39" t="str">
        <f>IF(F167="","",IF(X167="","",IF(E167=1,"",W167*Y167)))</f>
        <v/>
      </c>
      <c r="H167" s="40" t="str">
        <f>IF(F167="","",IF(X167="","",IF(E167=1,W167*Y167,G167*E167)))</f>
        <v/>
      </c>
      <c r="I167" s="42" t="str">
        <f>IF(F167="","",IF(X167=1,"積算実務ﾏﾆｭｱﾙ機械P."&amp;AA167,IF(X167=2,Z167&amp;AA167,IF(X167=3,"別紙明細-"&amp;AA167,""))))</f>
        <v/>
      </c>
      <c r="J167" s="1"/>
      <c r="L167" s="3"/>
      <c r="M167" s="3"/>
      <c r="N167" s="3"/>
      <c r="O167" s="3"/>
      <c r="P167" s="4"/>
      <c r="Q167" s="49"/>
      <c r="R167" s="3"/>
      <c r="S167" s="3"/>
      <c r="T167" s="6"/>
      <c r="W167" s="201"/>
      <c r="X167" s="201"/>
      <c r="Y167" s="202" t="str">
        <f t="shared" si="3"/>
        <v/>
      </c>
      <c r="Z167" s="201"/>
      <c r="AA167" s="201"/>
    </row>
    <row r="168" spans="2:27" s="2" customFormat="1" ht="13.5" customHeight="1" x14ac:dyDescent="0.15">
      <c r="B168" s="15"/>
      <c r="C168" s="31"/>
      <c r="D168" s="31"/>
      <c r="E168" s="32"/>
      <c r="F168" s="33"/>
      <c r="G168" s="34"/>
      <c r="H168" s="35"/>
      <c r="I168" s="41"/>
      <c r="J168" s="1"/>
      <c r="L168" s="3"/>
      <c r="M168" s="3"/>
      <c r="N168" s="3"/>
      <c r="O168" s="3"/>
      <c r="P168" s="4"/>
      <c r="Q168" s="49"/>
      <c r="R168" s="3"/>
      <c r="S168" s="3"/>
      <c r="T168" s="6"/>
      <c r="W168" s="199"/>
      <c r="X168" s="199"/>
      <c r="Y168" s="200"/>
      <c r="Z168" s="199"/>
      <c r="AA168" s="199"/>
    </row>
    <row r="169" spans="2:27" s="2" customFormat="1" ht="13.5" customHeight="1" x14ac:dyDescent="0.15">
      <c r="B169" s="16"/>
      <c r="C169" s="36" t="s">
        <v>604</v>
      </c>
      <c r="D169" s="36" t="s">
        <v>659</v>
      </c>
      <c r="E169" s="37">
        <v>12</v>
      </c>
      <c r="F169" s="38" t="s">
        <v>410</v>
      </c>
      <c r="G169" s="39" t="str">
        <f>IF(F169="","",IF(X169="","",IF(E169=1,"",W169*Y169)))</f>
        <v/>
      </c>
      <c r="H169" s="40" t="str">
        <f>IF(F169="","",IF(X169="","",IF(E169=1,W169*Y169,G169*E169)))</f>
        <v/>
      </c>
      <c r="I169" s="42" t="str">
        <f>IF(F169="","",IF(X169=1,"積算実務ﾏﾆｭｱﾙ機械P."&amp;AA169,IF(X169=2,Z169&amp;AA169,IF(X169=3,"別紙明細-"&amp;AA169,""))))</f>
        <v/>
      </c>
      <c r="J169" s="1"/>
      <c r="L169" s="3"/>
      <c r="M169" s="3"/>
      <c r="N169" s="3"/>
      <c r="O169" s="3"/>
      <c r="P169" s="4"/>
      <c r="Q169" s="49"/>
      <c r="R169" s="3"/>
      <c r="S169" s="3"/>
      <c r="T169" s="6"/>
      <c r="W169" s="201"/>
      <c r="X169" s="201"/>
      <c r="Y169" s="202" t="str">
        <f t="shared" si="3"/>
        <v/>
      </c>
      <c r="Z169" s="201"/>
      <c r="AA169" s="201"/>
    </row>
    <row r="170" spans="2:27" s="2" customFormat="1" ht="13.5" customHeight="1" x14ac:dyDescent="0.15">
      <c r="B170" s="15"/>
      <c r="C170" s="31"/>
      <c r="D170" s="31"/>
      <c r="E170" s="32"/>
      <c r="F170" s="33"/>
      <c r="G170" s="34"/>
      <c r="H170" s="35"/>
      <c r="I170" s="41"/>
      <c r="J170" s="1"/>
      <c r="L170" s="3"/>
      <c r="M170" s="3"/>
      <c r="N170" s="3"/>
      <c r="O170" s="3"/>
      <c r="P170" s="4"/>
      <c r="Q170" s="49"/>
      <c r="R170" s="3"/>
      <c r="S170" s="3"/>
      <c r="T170" s="6"/>
      <c r="W170" s="199"/>
      <c r="X170" s="199"/>
      <c r="Y170" s="200"/>
      <c r="Z170" s="199"/>
      <c r="AA170" s="199"/>
    </row>
    <row r="171" spans="2:27" s="2" customFormat="1" ht="13.5" customHeight="1" x14ac:dyDescent="0.15">
      <c r="B171" s="16"/>
      <c r="C171" s="36" t="s">
        <v>604</v>
      </c>
      <c r="D171" s="36" t="s">
        <v>660</v>
      </c>
      <c r="E171" s="37">
        <v>68</v>
      </c>
      <c r="F171" s="38" t="s">
        <v>410</v>
      </c>
      <c r="G171" s="39" t="str">
        <f>IF(F171="","",IF(X171="","",IF(E171=1,"",W171*Y171)))</f>
        <v/>
      </c>
      <c r="H171" s="40" t="str">
        <f>IF(F171="","",IF(X171="","",IF(E171=1,W171*Y171,G171*E171)))</f>
        <v/>
      </c>
      <c r="I171" s="42" t="str">
        <f>IF(F171="","",IF(X171=1,"積算実務ﾏﾆｭｱﾙ機械P."&amp;AA171,IF(X171=2,Z171&amp;AA171,IF(X171=3,"別紙明細-"&amp;AA171,""))))</f>
        <v/>
      </c>
      <c r="J171" s="1"/>
      <c r="L171" s="3"/>
      <c r="M171" s="3"/>
      <c r="N171" s="3"/>
      <c r="O171" s="3"/>
      <c r="P171" s="4"/>
      <c r="Q171" s="49"/>
      <c r="R171" s="3"/>
      <c r="S171" s="3"/>
      <c r="T171" s="6"/>
      <c r="W171" s="201"/>
      <c r="X171" s="201"/>
      <c r="Y171" s="202" t="str">
        <f t="shared" si="3"/>
        <v/>
      </c>
      <c r="Z171" s="201"/>
      <c r="AA171" s="201"/>
    </row>
    <row r="172" spans="2:27" s="2" customFormat="1" ht="13.5" customHeight="1" x14ac:dyDescent="0.15">
      <c r="B172" s="15"/>
      <c r="C172" s="31"/>
      <c r="D172" s="31"/>
      <c r="E172" s="32"/>
      <c r="F172" s="33"/>
      <c r="G172" s="34"/>
      <c r="H172" s="35"/>
      <c r="I172" s="41"/>
      <c r="J172" s="1"/>
      <c r="L172" s="3"/>
      <c r="M172" s="3"/>
      <c r="N172" s="3"/>
      <c r="O172" s="3"/>
      <c r="P172" s="4"/>
      <c r="Q172" s="49"/>
      <c r="R172" s="3"/>
      <c r="S172" s="3"/>
      <c r="T172" s="6"/>
      <c r="W172" s="199"/>
      <c r="X172" s="199"/>
      <c r="Y172" s="200"/>
      <c r="Z172" s="199"/>
      <c r="AA172" s="199"/>
    </row>
    <row r="173" spans="2:27" s="2" customFormat="1" ht="13.5" customHeight="1" x14ac:dyDescent="0.15">
      <c r="B173" s="16"/>
      <c r="C173" s="36" t="s">
        <v>661</v>
      </c>
      <c r="D173" s="36" t="s">
        <v>655</v>
      </c>
      <c r="E173" s="37">
        <v>8</v>
      </c>
      <c r="F173" s="38" t="s">
        <v>410</v>
      </c>
      <c r="G173" s="39" t="str">
        <f>IF(F173="","",IF(X173="","",IF(E173=1,"",W173*Y173)))</f>
        <v/>
      </c>
      <c r="H173" s="40" t="str">
        <f>IF(F173="","",IF(X173="","",IF(E173=1,W173*Y173,G173*E173)))</f>
        <v/>
      </c>
      <c r="I173" s="42" t="str">
        <f>IF(F173="","",IF(X173=1,"積算実務ﾏﾆｭｱﾙ機械P."&amp;AA173,IF(X173=2,Z173&amp;AA173,IF(X173=3,"別紙明細-"&amp;AA173,""))))</f>
        <v/>
      </c>
      <c r="J173" s="1"/>
      <c r="L173" s="3"/>
      <c r="M173" s="3"/>
      <c r="N173" s="3"/>
      <c r="O173" s="3"/>
      <c r="P173" s="4"/>
      <c r="Q173" s="49"/>
      <c r="R173" s="3"/>
      <c r="S173" s="3"/>
      <c r="T173" s="6"/>
      <c r="W173" s="201"/>
      <c r="X173" s="201"/>
      <c r="Y173" s="202" t="str">
        <f t="shared" si="3"/>
        <v/>
      </c>
      <c r="Z173" s="201"/>
      <c r="AA173" s="201"/>
    </row>
    <row r="174" spans="2:27" s="2" customFormat="1" ht="13.5" customHeight="1" x14ac:dyDescent="0.15">
      <c r="B174" s="15"/>
      <c r="C174" s="31"/>
      <c r="D174" s="31"/>
      <c r="E174" s="32"/>
      <c r="F174" s="33"/>
      <c r="G174" s="34"/>
      <c r="H174" s="35"/>
      <c r="I174" s="41"/>
      <c r="J174" s="1"/>
      <c r="L174" s="3"/>
      <c r="M174" s="3"/>
      <c r="N174" s="3"/>
      <c r="O174" s="3"/>
      <c r="P174" s="4"/>
      <c r="Q174" s="49"/>
      <c r="R174" s="3"/>
      <c r="S174" s="3"/>
      <c r="T174" s="6"/>
      <c r="W174" s="199"/>
      <c r="X174" s="199"/>
      <c r="Y174" s="200"/>
      <c r="Z174" s="199"/>
      <c r="AA174" s="199"/>
    </row>
    <row r="175" spans="2:27" s="2" customFormat="1" ht="13.5" customHeight="1" x14ac:dyDescent="0.15">
      <c r="B175" s="16"/>
      <c r="C175" s="36" t="s">
        <v>661</v>
      </c>
      <c r="D175" s="36" t="s">
        <v>446</v>
      </c>
      <c r="E175" s="37">
        <v>4</v>
      </c>
      <c r="F175" s="38" t="s">
        <v>410</v>
      </c>
      <c r="G175" s="39" t="str">
        <f>IF(F175="","",IF(X175="","",IF(E175=1,"",W175*Y175)))</f>
        <v/>
      </c>
      <c r="H175" s="40" t="str">
        <f>IF(F175="","",IF(X175="","",IF(E175=1,W175*Y175,G175*E175)))</f>
        <v/>
      </c>
      <c r="I175" s="42" t="str">
        <f>IF(F175="","",IF(X175=1,"積算実務ﾏﾆｭｱﾙ機械P."&amp;AA175,IF(X175=2,Z175&amp;AA175,IF(X175=3,"別紙明細-"&amp;AA175,""))))</f>
        <v/>
      </c>
      <c r="J175" s="1"/>
      <c r="L175" s="3"/>
      <c r="M175" s="3"/>
      <c r="N175" s="3"/>
      <c r="O175" s="3"/>
      <c r="P175" s="4"/>
      <c r="Q175" s="49"/>
      <c r="R175" s="3"/>
      <c r="S175" s="3"/>
      <c r="T175" s="6"/>
      <c r="W175" s="201"/>
      <c r="X175" s="201"/>
      <c r="Y175" s="202" t="str">
        <f t="shared" si="3"/>
        <v/>
      </c>
      <c r="Z175" s="201"/>
      <c r="AA175" s="201"/>
    </row>
    <row r="176" spans="2:27" s="2" customFormat="1" ht="13.5" customHeight="1" x14ac:dyDescent="0.15">
      <c r="B176" s="15"/>
      <c r="C176" s="31"/>
      <c r="D176" s="31"/>
      <c r="E176" s="32"/>
      <c r="F176" s="33"/>
      <c r="G176" s="34"/>
      <c r="H176" s="35"/>
      <c r="I176" s="41"/>
      <c r="J176" s="1"/>
      <c r="L176" s="3"/>
      <c r="M176" s="3"/>
      <c r="N176" s="3"/>
      <c r="O176" s="3"/>
      <c r="P176" s="4"/>
      <c r="Q176" s="49"/>
      <c r="R176" s="3"/>
      <c r="S176" s="3"/>
      <c r="T176" s="6"/>
      <c r="W176" s="199"/>
      <c r="X176" s="199"/>
      <c r="Y176" s="200"/>
      <c r="Z176" s="199"/>
      <c r="AA176" s="199"/>
    </row>
    <row r="177" spans="2:27" s="2" customFormat="1" ht="13.5" customHeight="1" x14ac:dyDescent="0.15">
      <c r="B177" s="16"/>
      <c r="C177" s="36" t="s">
        <v>662</v>
      </c>
      <c r="D177" s="36" t="s">
        <v>422</v>
      </c>
      <c r="E177" s="37">
        <v>1</v>
      </c>
      <c r="F177" s="38" t="s">
        <v>125</v>
      </c>
      <c r="G177" s="39" t="str">
        <f>IF(F177="","",IF(X177="","",IF(E177=1,"",W177*Y177)))</f>
        <v/>
      </c>
      <c r="H177" s="40" t="str">
        <f>IF(F177="","",IF(X177="","",IF(E177=1,W177*Y177,G177*E177)))</f>
        <v/>
      </c>
      <c r="I177" s="42" t="str">
        <f>IF(F177="","",IF(X177=1,"積算実務ﾏﾆｭｱﾙ機械P."&amp;AA177,IF(X177=2,Z177&amp;AA177,IF(X177=3,"別紙明細-"&amp;AA177,""))))</f>
        <v/>
      </c>
      <c r="J177" s="1"/>
      <c r="L177" s="3"/>
      <c r="M177" s="3"/>
      <c r="N177" s="3"/>
      <c r="O177" s="3"/>
      <c r="P177" s="4"/>
      <c r="Q177" s="49"/>
      <c r="R177" s="3"/>
      <c r="S177" s="3"/>
      <c r="T177" s="6"/>
      <c r="W177" s="201"/>
      <c r="X177" s="201"/>
      <c r="Y177" s="202" t="str">
        <f t="shared" si="3"/>
        <v/>
      </c>
      <c r="Z177" s="201"/>
      <c r="AA177" s="201"/>
    </row>
    <row r="178" spans="2:27" s="2" customFormat="1" ht="13.5" customHeight="1" x14ac:dyDescent="0.15">
      <c r="B178" s="15"/>
      <c r="C178" s="31"/>
      <c r="D178" s="31"/>
      <c r="E178" s="32"/>
      <c r="F178" s="33"/>
      <c r="G178" s="34"/>
      <c r="H178" s="35"/>
      <c r="I178" s="41"/>
      <c r="J178" s="1"/>
      <c r="L178" s="3"/>
      <c r="M178" s="3"/>
      <c r="N178" s="3"/>
      <c r="O178" s="3"/>
      <c r="P178" s="4"/>
      <c r="Q178" s="49"/>
      <c r="R178" s="3"/>
      <c r="S178" s="3"/>
      <c r="T178" s="6"/>
      <c r="W178" s="199"/>
      <c r="X178" s="199"/>
      <c r="Y178" s="200"/>
      <c r="Z178" s="199"/>
      <c r="AA178" s="199"/>
    </row>
    <row r="179" spans="2:27" s="2" customFormat="1" ht="13.5" customHeight="1" x14ac:dyDescent="0.15">
      <c r="B179" s="16"/>
      <c r="C179" s="36" t="s">
        <v>663</v>
      </c>
      <c r="D179" s="36" t="s">
        <v>350</v>
      </c>
      <c r="E179" s="37">
        <v>1</v>
      </c>
      <c r="F179" s="38" t="s">
        <v>125</v>
      </c>
      <c r="G179" s="39" t="str">
        <f>IF(F179="","",IF(X179="","",IF(E179=1,"",W179*Y179)))</f>
        <v/>
      </c>
      <c r="H179" s="40" t="str">
        <f>IF(F179="","",IF(X179="","",IF(E179=1,W179*Y179,G179*E179)))</f>
        <v/>
      </c>
      <c r="I179" s="42" t="str">
        <f>IF(F179="","",IF(X179=1,"積算実務ﾏﾆｭｱﾙ機械P."&amp;AA179,IF(X179=2,Z179&amp;AA179,IF(X179=3,"別紙明細-"&amp;AA179,""))))</f>
        <v/>
      </c>
      <c r="J179" s="1"/>
      <c r="L179" s="3"/>
      <c r="M179" s="3"/>
      <c r="N179" s="3"/>
      <c r="O179" s="3"/>
      <c r="P179" s="4"/>
      <c r="Q179" s="49"/>
      <c r="R179" s="3"/>
      <c r="S179" s="3"/>
      <c r="T179" s="6"/>
      <c r="W179" s="201"/>
      <c r="X179" s="201"/>
      <c r="Y179" s="202" t="str">
        <f t="shared" si="3"/>
        <v/>
      </c>
      <c r="Z179" s="201"/>
      <c r="AA179" s="201"/>
    </row>
    <row r="180" spans="2:27" s="2" customFormat="1" ht="13.5" customHeight="1" x14ac:dyDescent="0.15">
      <c r="B180" s="15"/>
      <c r="C180" s="31"/>
      <c r="D180" s="31"/>
      <c r="E180" s="32"/>
      <c r="F180" s="33"/>
      <c r="G180" s="34"/>
      <c r="H180" s="35"/>
      <c r="I180" s="41"/>
      <c r="J180" s="1"/>
      <c r="L180" s="3"/>
      <c r="M180" s="3"/>
      <c r="N180" s="3"/>
      <c r="O180" s="3"/>
      <c r="P180" s="4"/>
      <c r="Q180" s="49"/>
      <c r="R180" s="3"/>
      <c r="S180" s="3"/>
      <c r="T180" s="6"/>
      <c r="W180" s="199"/>
      <c r="X180" s="199"/>
      <c r="Y180" s="200"/>
      <c r="Z180" s="199"/>
      <c r="AA180" s="199"/>
    </row>
    <row r="181" spans="2:27" s="2" customFormat="1" ht="13.5" customHeight="1" x14ac:dyDescent="0.15">
      <c r="B181" s="16"/>
      <c r="C181" s="132" t="s">
        <v>664</v>
      </c>
      <c r="D181" s="132" t="s">
        <v>437</v>
      </c>
      <c r="E181" s="37">
        <v>1</v>
      </c>
      <c r="F181" s="38" t="s">
        <v>125</v>
      </c>
      <c r="G181" s="39" t="str">
        <f>IF(F181="","",IF(X181="","",IF(E181=1,"",W181*Y181)))</f>
        <v/>
      </c>
      <c r="H181" s="40" t="str">
        <f>IF(F181="","",IF(X181="","",IF(E181=1,W181*Y181,G181*E181)))</f>
        <v/>
      </c>
      <c r="I181" s="42" t="str">
        <f>IF(F181="","",IF(X181=1,"積算実務ﾏﾆｭｱﾙ機械P."&amp;AA181,IF(X181=2,Z181&amp;AA181,IF(X181=3,"別紙明細-"&amp;AA181,""))))</f>
        <v/>
      </c>
      <c r="J181" s="1"/>
      <c r="L181" s="3"/>
      <c r="M181" s="3"/>
      <c r="N181" s="3"/>
      <c r="O181" s="3"/>
      <c r="P181" s="4"/>
      <c r="Q181" s="49"/>
      <c r="R181" s="3"/>
      <c r="S181" s="3"/>
      <c r="T181" s="6"/>
      <c r="W181" s="201"/>
      <c r="X181" s="201"/>
      <c r="Y181" s="202" t="str">
        <f t="shared" si="3"/>
        <v/>
      </c>
      <c r="Z181" s="201"/>
      <c r="AA181" s="201"/>
    </row>
    <row r="182" spans="2:27" s="2" customFormat="1" ht="13.5" customHeight="1" x14ac:dyDescent="0.15">
      <c r="B182" s="15"/>
      <c r="C182" s="31"/>
      <c r="D182" s="31"/>
      <c r="E182" s="32"/>
      <c r="F182" s="33"/>
      <c r="G182" s="34"/>
      <c r="H182" s="35"/>
      <c r="I182" s="41"/>
      <c r="J182" s="1"/>
      <c r="L182" s="3"/>
      <c r="M182" s="3"/>
      <c r="N182" s="3"/>
      <c r="O182" s="3"/>
      <c r="P182" s="4"/>
      <c r="Q182" s="49"/>
      <c r="R182" s="3"/>
      <c r="S182" s="3"/>
      <c r="T182" s="6"/>
      <c r="W182" s="199"/>
      <c r="X182" s="199"/>
      <c r="Y182" s="200"/>
      <c r="Z182" s="199"/>
      <c r="AA182" s="199"/>
    </row>
    <row r="183" spans="2:27" s="2" customFormat="1" ht="13.5" customHeight="1" x14ac:dyDescent="0.15">
      <c r="B183" s="16"/>
      <c r="C183" s="36" t="s">
        <v>338</v>
      </c>
      <c r="D183" s="36" t="s">
        <v>339</v>
      </c>
      <c r="E183" s="37">
        <v>153</v>
      </c>
      <c r="F183" s="38" t="s">
        <v>125</v>
      </c>
      <c r="G183" s="39" t="str">
        <f>IF(F183="","",IF(X183="","",IF(E183=1,"",W183*Y183)))</f>
        <v/>
      </c>
      <c r="H183" s="40" t="str">
        <f>IF(F183="","",IF(X183="","",IF(E183=1,W183*Y183,G183*E183)))</f>
        <v/>
      </c>
      <c r="I183" s="42" t="str">
        <f>IF(F183="","",IF(X183=1,"積算実務ﾏﾆｭｱﾙ機械P."&amp;AA183,IF(X183=2,Z183&amp;AA183,IF(X183=3,"別紙明細-"&amp;AA183,""))))</f>
        <v/>
      </c>
      <c r="J183" s="1"/>
      <c r="L183" s="3"/>
      <c r="M183" s="3"/>
      <c r="N183" s="3"/>
      <c r="O183" s="3"/>
      <c r="P183" s="4"/>
      <c r="Q183" s="49"/>
      <c r="R183" s="3"/>
      <c r="S183" s="3"/>
      <c r="T183" s="6"/>
      <c r="W183" s="201"/>
      <c r="X183" s="201"/>
      <c r="Y183" s="202" t="str">
        <f t="shared" si="3"/>
        <v/>
      </c>
      <c r="Z183" s="201"/>
      <c r="AA183" s="201"/>
    </row>
    <row r="184" spans="2:27" s="2" customFormat="1" ht="13.5" customHeight="1" x14ac:dyDescent="0.15">
      <c r="B184" s="15"/>
      <c r="C184" s="31"/>
      <c r="D184" s="31"/>
      <c r="E184" s="32"/>
      <c r="F184" s="33"/>
      <c r="G184" s="34"/>
      <c r="H184" s="35"/>
      <c r="I184" s="41"/>
      <c r="J184" s="1"/>
      <c r="L184" s="3"/>
      <c r="M184" s="3"/>
      <c r="N184" s="3"/>
      <c r="O184" s="3"/>
      <c r="P184" s="4"/>
      <c r="Q184" s="49"/>
      <c r="R184" s="3"/>
      <c r="S184" s="3"/>
      <c r="T184" s="6"/>
      <c r="W184" s="199"/>
      <c r="X184" s="199"/>
      <c r="Y184" s="200"/>
      <c r="Z184" s="199"/>
      <c r="AA184" s="199"/>
    </row>
    <row r="185" spans="2:27" s="2" customFormat="1" ht="13.5" customHeight="1" x14ac:dyDescent="0.15">
      <c r="B185" s="16"/>
      <c r="C185" s="36" t="s">
        <v>338</v>
      </c>
      <c r="D185" s="36" t="s">
        <v>340</v>
      </c>
      <c r="E185" s="37">
        <v>5</v>
      </c>
      <c r="F185" s="38" t="s">
        <v>125</v>
      </c>
      <c r="G185" s="39" t="str">
        <f>IF(F185="","",IF(X185="","",IF(E185=1,"",W185*Y185)))</f>
        <v/>
      </c>
      <c r="H185" s="40" t="str">
        <f>IF(F185="","",IF(X185="","",IF(E185=1,W185*Y185,G185*E185)))</f>
        <v/>
      </c>
      <c r="I185" s="42" t="str">
        <f>IF(F185="","",IF(X185=1,"積算実務ﾏﾆｭｱﾙ機械P."&amp;AA185,IF(X185=2,Z185&amp;AA185,IF(X185=3,"別紙明細-"&amp;AA185,""))))</f>
        <v/>
      </c>
      <c r="J185" s="1"/>
      <c r="L185" s="3"/>
      <c r="M185" s="3"/>
      <c r="N185" s="3"/>
      <c r="O185" s="3"/>
      <c r="P185" s="4"/>
      <c r="Q185" s="49"/>
      <c r="R185" s="3"/>
      <c r="S185" s="3"/>
      <c r="T185" s="6"/>
      <c r="W185" s="201"/>
      <c r="X185" s="201"/>
      <c r="Y185" s="202" t="str">
        <f t="shared" si="3"/>
        <v/>
      </c>
      <c r="Z185" s="201"/>
      <c r="AA185" s="201"/>
    </row>
    <row r="186" spans="2:27" s="2" customFormat="1" ht="13.5" customHeight="1" x14ac:dyDescent="0.15">
      <c r="B186" s="15"/>
      <c r="C186" s="31"/>
      <c r="D186" s="31"/>
      <c r="E186" s="32"/>
      <c r="F186" s="33"/>
      <c r="G186" s="34"/>
      <c r="H186" s="35"/>
      <c r="I186" s="41"/>
      <c r="J186" s="1"/>
      <c r="L186" s="3"/>
      <c r="M186" s="3"/>
      <c r="N186" s="3"/>
      <c r="O186" s="3"/>
      <c r="P186" s="4"/>
      <c r="Q186" s="49"/>
      <c r="R186" s="3"/>
      <c r="S186" s="3"/>
      <c r="T186" s="6"/>
      <c r="W186" s="199"/>
      <c r="X186" s="199"/>
      <c r="Y186" s="200"/>
      <c r="Z186" s="199"/>
      <c r="AA186" s="199"/>
    </row>
    <row r="187" spans="2:27" s="2" customFormat="1" ht="13.5" customHeight="1" x14ac:dyDescent="0.15">
      <c r="B187" s="16"/>
      <c r="C187" s="36" t="s">
        <v>338</v>
      </c>
      <c r="D187" s="36" t="s">
        <v>665</v>
      </c>
      <c r="E187" s="37">
        <v>2</v>
      </c>
      <c r="F187" s="38" t="s">
        <v>125</v>
      </c>
      <c r="G187" s="39" t="str">
        <f>IF(F187="","",IF(X187="","",IF(E187=1,"",W187*Y187)))</f>
        <v/>
      </c>
      <c r="H187" s="40" t="str">
        <f>IF(F187="","",IF(X187="","",IF(E187=1,W187*Y187,G187*E187)))</f>
        <v/>
      </c>
      <c r="I187" s="42" t="str">
        <f>IF(F187="","",IF(X187=1,"積算実務ﾏﾆｭｱﾙ機械P."&amp;AA187,IF(X187=2,Z187&amp;AA187,IF(X187=3,"別紙明細-"&amp;AA187,""))))</f>
        <v/>
      </c>
      <c r="J187" s="1"/>
      <c r="L187" s="3"/>
      <c r="M187" s="3"/>
      <c r="N187" s="3"/>
      <c r="O187" s="3"/>
      <c r="P187" s="4"/>
      <c r="Q187" s="49"/>
      <c r="R187" s="3"/>
      <c r="S187" s="3"/>
      <c r="T187" s="6"/>
      <c r="W187" s="201"/>
      <c r="X187" s="201"/>
      <c r="Y187" s="202" t="str">
        <f t="shared" si="3"/>
        <v/>
      </c>
      <c r="Z187" s="201"/>
      <c r="AA187" s="201"/>
    </row>
    <row r="188" spans="2:27" s="2" customFormat="1" ht="13.5" customHeight="1" x14ac:dyDescent="0.15">
      <c r="B188" s="15"/>
      <c r="C188" s="31"/>
      <c r="D188" s="31"/>
      <c r="E188" s="32"/>
      <c r="F188" s="33"/>
      <c r="G188" s="34"/>
      <c r="H188" s="35"/>
      <c r="I188" s="41"/>
      <c r="J188" s="1"/>
      <c r="L188" s="3"/>
      <c r="M188" s="3"/>
      <c r="N188" s="3"/>
      <c r="O188" s="3"/>
      <c r="P188" s="4"/>
      <c r="Q188" s="49"/>
      <c r="R188" s="3"/>
      <c r="S188" s="3"/>
      <c r="T188" s="6"/>
      <c r="W188" s="199"/>
      <c r="X188" s="199"/>
      <c r="Y188" s="200"/>
      <c r="Z188" s="199"/>
      <c r="AA188" s="199"/>
    </row>
    <row r="189" spans="2:27" s="2" customFormat="1" ht="13.5" customHeight="1" x14ac:dyDescent="0.15">
      <c r="B189" s="16"/>
      <c r="C189" s="36" t="s">
        <v>666</v>
      </c>
      <c r="D189" s="36" t="s">
        <v>667</v>
      </c>
      <c r="E189" s="37">
        <v>3</v>
      </c>
      <c r="F189" s="38" t="s">
        <v>125</v>
      </c>
      <c r="G189" s="39" t="str">
        <f>IF(F189="","",IF(X189="","",IF(E189=1,"",W189*Y189)))</f>
        <v/>
      </c>
      <c r="H189" s="40" t="str">
        <f>IF(F189="","",IF(X189="","",IF(E189=1,W189*Y189,G189*E189)))</f>
        <v/>
      </c>
      <c r="I189" s="42" t="str">
        <f>IF(F189="","",IF(X189=1,"積算実務ﾏﾆｭｱﾙ機械P."&amp;AA189,IF(X189=2,Z189&amp;AA189,IF(X189=3,"別紙明細-"&amp;AA189,""))))</f>
        <v/>
      </c>
      <c r="J189" s="1"/>
      <c r="L189" s="3"/>
      <c r="M189" s="3"/>
      <c r="N189" s="3"/>
      <c r="O189" s="3"/>
      <c r="P189" s="4"/>
      <c r="Q189" s="49"/>
      <c r="R189" s="3"/>
      <c r="S189" s="3"/>
      <c r="T189" s="6"/>
      <c r="W189" s="201"/>
      <c r="X189" s="201"/>
      <c r="Y189" s="202" t="str">
        <f t="shared" si="3"/>
        <v/>
      </c>
      <c r="Z189" s="201"/>
      <c r="AA189" s="201"/>
    </row>
    <row r="190" spans="2:27" s="2" customFormat="1" ht="13.5" customHeight="1" x14ac:dyDescent="0.15">
      <c r="B190" s="15"/>
      <c r="C190" s="31"/>
      <c r="D190" s="31"/>
      <c r="E190" s="32"/>
      <c r="F190" s="33"/>
      <c r="G190" s="34"/>
      <c r="H190" s="35"/>
      <c r="I190" s="41"/>
      <c r="J190" s="1"/>
      <c r="L190" s="3"/>
      <c r="M190" s="3"/>
      <c r="N190" s="3"/>
      <c r="O190" s="3"/>
      <c r="P190" s="4"/>
      <c r="Q190" s="49"/>
      <c r="R190" s="3"/>
      <c r="S190" s="3"/>
      <c r="T190" s="6"/>
      <c r="W190" s="199"/>
      <c r="X190" s="199"/>
      <c r="Y190" s="200"/>
      <c r="Z190" s="199"/>
      <c r="AA190" s="199"/>
    </row>
    <row r="191" spans="2:27" s="2" customFormat="1" ht="13.5" customHeight="1" x14ac:dyDescent="0.15">
      <c r="B191" s="16"/>
      <c r="C191" s="36" t="s">
        <v>344</v>
      </c>
      <c r="D191" s="36" t="s">
        <v>465</v>
      </c>
      <c r="E191" s="37">
        <v>150</v>
      </c>
      <c r="F191" s="38" t="s">
        <v>125</v>
      </c>
      <c r="G191" s="39" t="str">
        <f>IF(F191="","",IF(X191="","",IF(E191=1,"",W191*Y191)))</f>
        <v/>
      </c>
      <c r="H191" s="40" t="str">
        <f>IF(F191="","",IF(X191="","",IF(E191=1,W191*Y191,G191*E191)))</f>
        <v/>
      </c>
      <c r="I191" s="42" t="str">
        <f>IF(F191="","",IF(X191=1,"積算実務ﾏﾆｭｱﾙ機械P."&amp;AA191,IF(X191=2,Z191&amp;AA191,IF(X191=3,"別紙明細-"&amp;AA191,""))))</f>
        <v/>
      </c>
      <c r="J191" s="1"/>
      <c r="L191" s="3"/>
      <c r="M191" s="3"/>
      <c r="N191" s="3"/>
      <c r="O191" s="3"/>
      <c r="P191" s="4"/>
      <c r="Q191" s="49"/>
      <c r="R191" s="3"/>
      <c r="S191" s="3"/>
      <c r="T191" s="6"/>
      <c r="W191" s="201"/>
      <c r="X191" s="201"/>
      <c r="Y191" s="202" t="str">
        <f t="shared" si="3"/>
        <v/>
      </c>
      <c r="Z191" s="201"/>
      <c r="AA191" s="201"/>
    </row>
    <row r="192" spans="2:27" s="2" customFormat="1" ht="13.5" customHeight="1" x14ac:dyDescent="0.15">
      <c r="B192" s="15"/>
      <c r="C192" s="31"/>
      <c r="D192" s="31"/>
      <c r="E192" s="32"/>
      <c r="F192" s="33"/>
      <c r="G192" s="34"/>
      <c r="H192" s="35"/>
      <c r="I192" s="41"/>
      <c r="J192" s="1"/>
      <c r="L192" s="3"/>
      <c r="M192" s="3"/>
      <c r="N192" s="3"/>
      <c r="O192" s="3"/>
      <c r="P192" s="4"/>
      <c r="Q192" s="49"/>
      <c r="R192" s="3"/>
      <c r="S192" s="3"/>
      <c r="T192" s="6"/>
      <c r="W192" s="199"/>
      <c r="X192" s="199"/>
      <c r="Y192" s="200"/>
      <c r="Z192" s="199"/>
      <c r="AA192" s="199"/>
    </row>
    <row r="193" spans="2:27" s="2" customFormat="1" ht="13.5" customHeight="1" x14ac:dyDescent="0.15">
      <c r="B193" s="16"/>
      <c r="C193" s="36" t="s">
        <v>344</v>
      </c>
      <c r="D193" s="36" t="s">
        <v>444</v>
      </c>
      <c r="E193" s="37">
        <v>2</v>
      </c>
      <c r="F193" s="38" t="s">
        <v>125</v>
      </c>
      <c r="G193" s="39" t="str">
        <f>IF(F193="","",IF(X193="","",IF(E193=1,"",W193*Y193)))</f>
        <v/>
      </c>
      <c r="H193" s="40" t="str">
        <f>IF(F193="","",IF(X193="","",IF(E193=1,W193*Y193,G193*E193)))</f>
        <v/>
      </c>
      <c r="I193" s="42" t="str">
        <f>IF(F193="","",IF(X193=1,"積算実務ﾏﾆｭｱﾙ機械P."&amp;AA193,IF(X193=2,Z193&amp;AA193,IF(X193=3,"別紙明細-"&amp;AA193,""))))</f>
        <v/>
      </c>
      <c r="J193" s="1"/>
      <c r="L193" s="7"/>
      <c r="M193" s="7"/>
      <c r="N193" s="7"/>
      <c r="O193" s="7"/>
      <c r="P193" s="8"/>
      <c r="Q193" s="17"/>
      <c r="R193" s="7"/>
      <c r="S193" s="7"/>
      <c r="T193" s="9"/>
      <c r="W193" s="201"/>
      <c r="X193" s="201"/>
      <c r="Y193" s="202" t="str">
        <f t="shared" si="3"/>
        <v/>
      </c>
      <c r="Z193" s="201"/>
      <c r="AA193" s="201"/>
    </row>
    <row r="194" spans="2:27" s="2" customFormat="1" ht="13.5" customHeight="1" x14ac:dyDescent="0.15">
      <c r="B194" s="15"/>
      <c r="C194" s="31"/>
      <c r="D194" s="31"/>
      <c r="E194" s="32"/>
      <c r="F194" s="33"/>
      <c r="G194" s="34"/>
      <c r="H194" s="35"/>
      <c r="I194" s="41"/>
      <c r="J194" s="1"/>
      <c r="L194" s="3"/>
      <c r="M194" s="3"/>
      <c r="N194" s="3"/>
      <c r="O194" s="3"/>
      <c r="P194" s="4"/>
      <c r="Q194" s="49"/>
      <c r="R194" s="3"/>
      <c r="S194" s="3"/>
      <c r="T194" s="6"/>
      <c r="W194" s="199"/>
      <c r="X194" s="199"/>
      <c r="Y194" s="200"/>
      <c r="Z194" s="199"/>
      <c r="AA194" s="199"/>
    </row>
    <row r="195" spans="2:27" s="2" customFormat="1" ht="13.5" customHeight="1" x14ac:dyDescent="0.15">
      <c r="B195" s="16"/>
      <c r="C195" s="36" t="s">
        <v>344</v>
      </c>
      <c r="D195" s="36" t="s">
        <v>416</v>
      </c>
      <c r="E195" s="37">
        <v>8</v>
      </c>
      <c r="F195" s="38" t="s">
        <v>125</v>
      </c>
      <c r="G195" s="39" t="str">
        <f>IF(F195="","",IF(X195="","",IF(E195=1,"",W195*Y195)))</f>
        <v/>
      </c>
      <c r="H195" s="40" t="str">
        <f>IF(F195="","",IF(X195="","",IF(E195=1,W195*Y195,G195*E195)))</f>
        <v/>
      </c>
      <c r="I195" s="42" t="str">
        <f>IF(F195="","",IF(X195=1,"積算実務ﾏﾆｭｱﾙ機械P."&amp;AA195,IF(X195=2,Z195&amp;AA195,IF(X195=3,"別紙明細-"&amp;AA195,""))))</f>
        <v/>
      </c>
      <c r="J195" s="1"/>
      <c r="L195" s="7"/>
      <c r="M195" s="7"/>
      <c r="N195" s="7"/>
      <c r="O195" s="7"/>
      <c r="P195" s="8"/>
      <c r="Q195" s="17"/>
      <c r="R195" s="7"/>
      <c r="S195" s="7"/>
      <c r="T195" s="9"/>
      <c r="W195" s="201"/>
      <c r="X195" s="201"/>
      <c r="Y195" s="202" t="str">
        <f t="shared" si="3"/>
        <v/>
      </c>
      <c r="Z195" s="201"/>
      <c r="AA195" s="201"/>
    </row>
    <row r="196" spans="2:27" s="2" customFormat="1" ht="13.5" customHeight="1" x14ac:dyDescent="0.15">
      <c r="B196" s="15"/>
      <c r="C196" s="31"/>
      <c r="D196" s="31"/>
      <c r="E196" s="32"/>
      <c r="F196" s="33"/>
      <c r="G196" s="34"/>
      <c r="H196" s="35"/>
      <c r="I196" s="41"/>
      <c r="J196" s="1"/>
      <c r="L196" s="3"/>
      <c r="M196" s="3"/>
      <c r="N196" s="3"/>
      <c r="O196" s="3"/>
      <c r="P196" s="4"/>
      <c r="Q196" s="49"/>
      <c r="R196" s="3"/>
      <c r="S196" s="3"/>
      <c r="T196" s="6"/>
      <c r="W196" s="199"/>
      <c r="X196" s="199"/>
      <c r="Y196" s="200"/>
      <c r="Z196" s="199"/>
      <c r="AA196" s="199"/>
    </row>
    <row r="197" spans="2:27" s="2" customFormat="1" ht="13.5" customHeight="1" x14ac:dyDescent="0.15">
      <c r="B197" s="16"/>
      <c r="C197" s="36" t="s">
        <v>344</v>
      </c>
      <c r="D197" s="36" t="s">
        <v>668</v>
      </c>
      <c r="E197" s="37">
        <v>2</v>
      </c>
      <c r="F197" s="38" t="s">
        <v>125</v>
      </c>
      <c r="G197" s="39" t="str">
        <f>IF(F197="","",IF(X197="","",IF(E197=1,"",W197*Y197)))</f>
        <v/>
      </c>
      <c r="H197" s="40" t="str">
        <f>IF(F197="","",IF(X197="","",IF(E197=1,W197*Y197,G197*E197)))</f>
        <v/>
      </c>
      <c r="I197" s="42" t="str">
        <f>IF(F197="","",IF(X197=1,"積算実務ﾏﾆｭｱﾙ機械P."&amp;AA197,IF(X197=2,Z197&amp;AA197,IF(X197=3,"別紙明細-"&amp;AA197,""))))</f>
        <v/>
      </c>
      <c r="J197" s="1"/>
      <c r="L197" s="7"/>
      <c r="M197" s="7"/>
      <c r="N197" s="7"/>
      <c r="O197" s="7"/>
      <c r="P197" s="8"/>
      <c r="Q197" s="17"/>
      <c r="R197" s="7"/>
      <c r="S197" s="7"/>
      <c r="T197" s="9"/>
      <c r="W197" s="201"/>
      <c r="X197" s="201"/>
      <c r="Y197" s="202" t="str">
        <f t="shared" si="3"/>
        <v/>
      </c>
      <c r="Z197" s="201"/>
      <c r="AA197" s="201"/>
    </row>
    <row r="198" spans="2:27" s="2" customFormat="1" ht="13.5" customHeight="1" x14ac:dyDescent="0.15">
      <c r="B198" s="15"/>
      <c r="C198" s="31"/>
      <c r="D198" s="31"/>
      <c r="E198" s="32"/>
      <c r="F198" s="33"/>
      <c r="G198" s="34"/>
      <c r="H198" s="35"/>
      <c r="I198" s="41"/>
      <c r="J198" s="1"/>
      <c r="L198" s="3"/>
      <c r="M198" s="3"/>
      <c r="N198" s="3"/>
      <c r="O198" s="3"/>
      <c r="P198" s="4"/>
      <c r="Q198" s="49"/>
      <c r="R198" s="3"/>
      <c r="S198" s="3"/>
      <c r="T198" s="6"/>
      <c r="W198" s="199"/>
      <c r="X198" s="199"/>
      <c r="Y198" s="200"/>
      <c r="Z198" s="199"/>
      <c r="AA198" s="199"/>
    </row>
    <row r="199" spans="2:27" s="2" customFormat="1" ht="13.5" customHeight="1" x14ac:dyDescent="0.15">
      <c r="B199" s="16"/>
      <c r="C199" s="36" t="s">
        <v>727</v>
      </c>
      <c r="D199" s="36" t="s">
        <v>669</v>
      </c>
      <c r="E199" s="37">
        <v>4</v>
      </c>
      <c r="F199" s="38" t="s">
        <v>125</v>
      </c>
      <c r="G199" s="39" t="str">
        <f>IF(F199="","",IF(X199="","",IF(E199=1,"",W199*Y199)))</f>
        <v/>
      </c>
      <c r="H199" s="40" t="str">
        <f>IF(F199="","",IF(X199="","",IF(E199=1,W199*Y199,G199*E199)))</f>
        <v/>
      </c>
      <c r="I199" s="42" t="str">
        <f>IF(F199="","",IF(X199=1,"積算実務ﾏﾆｭｱﾙ機械P."&amp;AA199,IF(X199=2,Z199&amp;AA199,IF(X199=3,"別紙明細-"&amp;AA199,""))))</f>
        <v/>
      </c>
      <c r="J199" s="1"/>
      <c r="L199" s="7"/>
      <c r="M199" s="7"/>
      <c r="N199" s="7"/>
      <c r="O199" s="7"/>
      <c r="P199" s="8"/>
      <c r="Q199" s="17"/>
      <c r="R199" s="7"/>
      <c r="S199" s="7"/>
      <c r="T199" s="9"/>
      <c r="W199" s="201"/>
      <c r="X199" s="201"/>
      <c r="Y199" s="202" t="str">
        <f t="shared" ref="Y199:Y261" si="4">IF(X199="","",1)</f>
        <v/>
      </c>
      <c r="Z199" s="201"/>
      <c r="AA199" s="201"/>
    </row>
    <row r="200" spans="2:27" s="2" customFormat="1" ht="13.5" customHeight="1" x14ac:dyDescent="0.15">
      <c r="B200" s="15"/>
      <c r="C200" s="31"/>
      <c r="D200" s="31"/>
      <c r="E200" s="32"/>
      <c r="F200" s="33"/>
      <c r="G200" s="34"/>
      <c r="H200" s="35"/>
      <c r="I200" s="41"/>
      <c r="J200" s="1"/>
      <c r="L200" s="3"/>
      <c r="M200" s="3"/>
      <c r="N200" s="3"/>
      <c r="O200" s="3"/>
      <c r="P200" s="4"/>
      <c r="Q200" s="49"/>
      <c r="R200" s="3"/>
      <c r="S200" s="3"/>
      <c r="T200" s="6"/>
      <c r="W200" s="199"/>
      <c r="X200" s="199"/>
      <c r="Y200" s="200"/>
      <c r="Z200" s="199"/>
      <c r="AA200" s="199"/>
    </row>
    <row r="201" spans="2:27" s="2" customFormat="1" ht="13.5" customHeight="1" x14ac:dyDescent="0.15">
      <c r="B201" s="16"/>
      <c r="C201" s="36" t="s">
        <v>727</v>
      </c>
      <c r="D201" s="36" t="s">
        <v>670</v>
      </c>
      <c r="E201" s="37">
        <v>2</v>
      </c>
      <c r="F201" s="38" t="s">
        <v>125</v>
      </c>
      <c r="G201" s="39" t="str">
        <f>IF(F201="","",IF(X201="","",IF(E201=1,"",W201*Y201)))</f>
        <v/>
      </c>
      <c r="H201" s="40" t="str">
        <f>IF(F201="","",IF(X201="","",IF(E201=1,W201*Y201,G201*E201)))</f>
        <v/>
      </c>
      <c r="I201" s="42" t="str">
        <f>IF(F201="","",IF(X201=1,"積算実務ﾏﾆｭｱﾙ機械P."&amp;AA201,IF(X201=2,Z201&amp;AA201,IF(X201=3,"別紙明細-"&amp;AA201,""))))</f>
        <v/>
      </c>
      <c r="J201" s="1"/>
      <c r="L201" s="7"/>
      <c r="M201" s="7"/>
      <c r="N201" s="7"/>
      <c r="O201" s="7"/>
      <c r="P201" s="8"/>
      <c r="Q201" s="17"/>
      <c r="R201" s="7"/>
      <c r="S201" s="7"/>
      <c r="T201" s="9"/>
      <c r="W201" s="201"/>
      <c r="X201" s="201"/>
      <c r="Y201" s="202" t="str">
        <f t="shared" si="4"/>
        <v/>
      </c>
      <c r="Z201" s="201"/>
      <c r="AA201" s="201"/>
    </row>
    <row r="202" spans="2:27" s="2" customFormat="1" ht="13.5" customHeight="1" x14ac:dyDescent="0.15">
      <c r="B202" s="15"/>
      <c r="C202" s="31"/>
      <c r="D202" s="31"/>
      <c r="E202" s="32"/>
      <c r="F202" s="33"/>
      <c r="G202" s="34"/>
      <c r="H202" s="35"/>
      <c r="I202" s="41"/>
      <c r="J202" s="1"/>
      <c r="L202" s="3"/>
      <c r="M202" s="3"/>
      <c r="N202" s="3"/>
      <c r="O202" s="3"/>
      <c r="P202" s="4"/>
      <c r="Q202" s="49"/>
      <c r="R202" s="3"/>
      <c r="S202" s="3"/>
      <c r="T202" s="6"/>
      <c r="W202" s="199"/>
      <c r="X202" s="199"/>
      <c r="Y202" s="200"/>
      <c r="Z202" s="199"/>
      <c r="AA202" s="199"/>
    </row>
    <row r="203" spans="2:27" s="2" customFormat="1" ht="13.5" customHeight="1" x14ac:dyDescent="0.15">
      <c r="B203" s="16"/>
      <c r="C203" s="36" t="s">
        <v>671</v>
      </c>
      <c r="D203" s="36" t="s">
        <v>422</v>
      </c>
      <c r="E203" s="37">
        <v>1</v>
      </c>
      <c r="F203" s="38" t="s">
        <v>125</v>
      </c>
      <c r="G203" s="39" t="str">
        <f>IF(F203="","",IF(X203="","",IF(E203=1,"",W203*Y203)))</f>
        <v/>
      </c>
      <c r="H203" s="40" t="str">
        <f>IF(F203="","",IF(X203="","",IF(E203=1,W203*Y203,G203*E203)))</f>
        <v/>
      </c>
      <c r="I203" s="42" t="str">
        <f>IF(F203="","",IF(X203=1,"積算実務ﾏﾆｭｱﾙ機械P."&amp;AA203,IF(X203=2,Z203&amp;AA203,IF(X203=3,"別紙明細-"&amp;AA203,""))))</f>
        <v/>
      </c>
      <c r="J203" s="1"/>
      <c r="L203" s="7"/>
      <c r="M203" s="7"/>
      <c r="N203" s="7"/>
      <c r="O203" s="7"/>
      <c r="P203" s="8"/>
      <c r="Q203" s="17"/>
      <c r="R203" s="7"/>
      <c r="S203" s="7"/>
      <c r="T203" s="9"/>
      <c r="W203" s="201"/>
      <c r="X203" s="201"/>
      <c r="Y203" s="202" t="str">
        <f t="shared" si="4"/>
        <v/>
      </c>
      <c r="Z203" s="201"/>
      <c r="AA203" s="201"/>
    </row>
    <row r="204" spans="2:27" s="2" customFormat="1" ht="13.5" customHeight="1" x14ac:dyDescent="0.15">
      <c r="B204" s="15"/>
      <c r="C204" s="31"/>
      <c r="D204" s="31"/>
      <c r="E204" s="32"/>
      <c r="F204" s="33"/>
      <c r="G204" s="34"/>
      <c r="H204" s="35"/>
      <c r="I204" s="41"/>
      <c r="J204" s="1"/>
      <c r="L204" s="3"/>
      <c r="M204" s="3"/>
      <c r="N204" s="3"/>
      <c r="O204" s="3"/>
      <c r="P204" s="4"/>
      <c r="Q204" s="49"/>
      <c r="R204" s="3"/>
      <c r="S204" s="3"/>
      <c r="T204" s="6"/>
      <c r="W204" s="199"/>
      <c r="X204" s="199"/>
      <c r="Y204" s="200"/>
      <c r="Z204" s="199"/>
      <c r="AA204" s="199"/>
    </row>
    <row r="205" spans="2:27" s="2" customFormat="1" ht="13.5" customHeight="1" x14ac:dyDescent="0.15">
      <c r="B205" s="16"/>
      <c r="C205" s="36" t="s">
        <v>672</v>
      </c>
      <c r="D205" s="36"/>
      <c r="E205" s="37">
        <v>10</v>
      </c>
      <c r="F205" s="38" t="s">
        <v>125</v>
      </c>
      <c r="G205" s="39" t="str">
        <f>IF(F205="","",IF(X205="","",IF(E205=1,"",W205*Y205)))</f>
        <v/>
      </c>
      <c r="H205" s="40" t="str">
        <f>IF(F205="","",IF(X205="","",IF(E205=1,W205*Y205,G205*E205)))</f>
        <v/>
      </c>
      <c r="I205" s="42" t="str">
        <f>IF(F205="","",IF(X205=1,"積算実務ﾏﾆｭｱﾙ機械P."&amp;AA205,IF(X205=2,Z205&amp;AA205,IF(X205=3,"別紙明細-"&amp;AA205,""))))</f>
        <v/>
      </c>
      <c r="J205" s="1"/>
      <c r="L205" s="7"/>
      <c r="M205" s="7"/>
      <c r="N205" s="7"/>
      <c r="O205" s="7"/>
      <c r="P205" s="8"/>
      <c r="Q205" s="17"/>
      <c r="R205" s="7"/>
      <c r="S205" s="7"/>
      <c r="T205" s="9"/>
      <c r="W205" s="201"/>
      <c r="X205" s="201"/>
      <c r="Y205" s="202" t="str">
        <f t="shared" si="4"/>
        <v/>
      </c>
      <c r="Z205" s="201"/>
      <c r="AA205" s="201"/>
    </row>
    <row r="206" spans="2:27" s="2" customFormat="1" ht="13.5" customHeight="1" x14ac:dyDescent="0.15">
      <c r="B206" s="15"/>
      <c r="C206" s="31"/>
      <c r="D206" s="31"/>
      <c r="E206" s="32"/>
      <c r="F206" s="33"/>
      <c r="G206" s="34"/>
      <c r="H206" s="35"/>
      <c r="I206" s="41"/>
      <c r="J206" s="1"/>
      <c r="L206" s="3"/>
      <c r="M206" s="3"/>
      <c r="N206" s="3"/>
      <c r="O206" s="3"/>
      <c r="P206" s="4"/>
      <c r="Q206" s="49"/>
      <c r="R206" s="3"/>
      <c r="S206" s="3"/>
      <c r="T206" s="6"/>
      <c r="W206" s="199"/>
      <c r="X206" s="199"/>
      <c r="Y206" s="200"/>
      <c r="Z206" s="199"/>
      <c r="AA206" s="199"/>
    </row>
    <row r="207" spans="2:27" s="2" customFormat="1" ht="13.5" customHeight="1" x14ac:dyDescent="0.15">
      <c r="B207" s="16"/>
      <c r="C207" s="36" t="s">
        <v>673</v>
      </c>
      <c r="D207" s="36" t="s">
        <v>674</v>
      </c>
      <c r="E207" s="37">
        <v>1</v>
      </c>
      <c r="F207" s="38" t="s">
        <v>125</v>
      </c>
      <c r="G207" s="39" t="str">
        <f>IF(F207="","",IF(X207="","",IF(E207=1,"",W207*Y207)))</f>
        <v/>
      </c>
      <c r="H207" s="40" t="str">
        <f>IF(F207="","",IF(X207="","",IF(E207=1,W207*Y207,G207*E207)))</f>
        <v/>
      </c>
      <c r="I207" s="42" t="str">
        <f>IF(F207="","",IF(X207=1,"積算実務ﾏﾆｭｱﾙ機械P."&amp;AA207,IF(X207=2,Z207&amp;AA207,IF(X207=3,"別紙明細-"&amp;AA207,""))))</f>
        <v/>
      </c>
      <c r="J207" s="1"/>
      <c r="L207" s="7"/>
      <c r="M207" s="7"/>
      <c r="N207" s="7"/>
      <c r="O207" s="7"/>
      <c r="P207" s="8"/>
      <c r="Q207" s="17"/>
      <c r="R207" s="7"/>
      <c r="S207" s="7"/>
      <c r="T207" s="9"/>
      <c r="W207" s="201"/>
      <c r="X207" s="201"/>
      <c r="Y207" s="202" t="str">
        <f t="shared" si="4"/>
        <v/>
      </c>
      <c r="Z207" s="201"/>
      <c r="AA207" s="201"/>
    </row>
    <row r="208" spans="2:27" s="2" customFormat="1" ht="13.5" customHeight="1" x14ac:dyDescent="0.15">
      <c r="B208" s="15"/>
      <c r="C208" s="31"/>
      <c r="D208" s="31"/>
      <c r="E208" s="32"/>
      <c r="F208" s="33"/>
      <c r="G208" s="34"/>
      <c r="H208" s="35"/>
      <c r="I208" s="41"/>
      <c r="J208" s="1"/>
      <c r="L208" s="3"/>
      <c r="M208" s="3"/>
      <c r="N208" s="3"/>
      <c r="O208" s="3"/>
      <c r="P208" s="4"/>
      <c r="Q208" s="49"/>
      <c r="R208" s="3"/>
      <c r="S208" s="3"/>
      <c r="T208" s="6"/>
      <c r="W208" s="199"/>
      <c r="X208" s="199"/>
      <c r="Y208" s="200"/>
      <c r="Z208" s="199"/>
      <c r="AA208" s="199"/>
    </row>
    <row r="209" spans="2:27" s="2" customFormat="1" ht="13.5" customHeight="1" x14ac:dyDescent="0.15">
      <c r="B209" s="16"/>
      <c r="C209" s="36" t="s">
        <v>673</v>
      </c>
      <c r="D209" s="36"/>
      <c r="E209" s="37">
        <v>10</v>
      </c>
      <c r="F209" s="38" t="s">
        <v>125</v>
      </c>
      <c r="G209" s="39" t="str">
        <f>IF(F209="","",IF(X209="","",IF(E209=1,"",W209*Y209)))</f>
        <v/>
      </c>
      <c r="H209" s="40" t="str">
        <f>IF(F209="","",IF(X209="","",IF(E209=1,W209*Y209,G209*E209)))</f>
        <v/>
      </c>
      <c r="I209" s="42" t="str">
        <f>IF(F209="","",IF(X209=1,"積算実務ﾏﾆｭｱﾙ機械P."&amp;AA209,IF(X209=2,Z209&amp;AA209,IF(X209=3,"別紙明細-"&amp;AA209,""))))</f>
        <v/>
      </c>
      <c r="J209" s="1"/>
      <c r="L209" s="7"/>
      <c r="M209" s="7"/>
      <c r="N209" s="7"/>
      <c r="O209" s="7"/>
      <c r="P209" s="8"/>
      <c r="Q209" s="17"/>
      <c r="R209" s="7"/>
      <c r="S209" s="7"/>
      <c r="T209" s="9"/>
      <c r="W209" s="201"/>
      <c r="X209" s="201"/>
      <c r="Y209" s="202" t="str">
        <f t="shared" si="4"/>
        <v/>
      </c>
      <c r="Z209" s="201"/>
      <c r="AA209" s="201"/>
    </row>
    <row r="210" spans="2:27" s="2" customFormat="1" ht="13.5" customHeight="1" x14ac:dyDescent="0.15">
      <c r="B210" s="15"/>
      <c r="C210" s="31"/>
      <c r="D210" s="31"/>
      <c r="E210" s="32"/>
      <c r="F210" s="33"/>
      <c r="G210" s="34"/>
      <c r="H210" s="35"/>
      <c r="I210" s="41"/>
      <c r="J210" s="1"/>
      <c r="L210" s="3"/>
      <c r="M210" s="3"/>
      <c r="N210" s="3"/>
      <c r="O210" s="3"/>
      <c r="P210" s="4"/>
      <c r="Q210" s="49"/>
      <c r="R210" s="3"/>
      <c r="S210" s="3"/>
      <c r="T210" s="6"/>
      <c r="W210" s="199"/>
      <c r="X210" s="199"/>
      <c r="Y210" s="200"/>
      <c r="Z210" s="199"/>
      <c r="AA210" s="199"/>
    </row>
    <row r="211" spans="2:27" s="2" customFormat="1" ht="13.5" customHeight="1" x14ac:dyDescent="0.15">
      <c r="B211" s="16"/>
      <c r="C211" s="36" t="s">
        <v>728</v>
      </c>
      <c r="D211" s="36" t="s">
        <v>714</v>
      </c>
      <c r="E211" s="37">
        <v>1</v>
      </c>
      <c r="F211" s="38" t="s">
        <v>125</v>
      </c>
      <c r="G211" s="39" t="str">
        <f>IF(F211="","",IF(X211="","",IF(E211=1,"",W211*Y211)))</f>
        <v/>
      </c>
      <c r="H211" s="40" t="str">
        <f>IF(F211="","",IF(X211="","",IF(E211=1,W211*Y211,G211*E211)))</f>
        <v/>
      </c>
      <c r="I211" s="42" t="str">
        <f>IF(F211="","",IF(X211=1,"積算実務ﾏﾆｭｱﾙ機械P."&amp;AA211,IF(X211=2,Z211&amp;AA211,IF(X211=3,"別紙明細-"&amp;AA211,""))))</f>
        <v/>
      </c>
      <c r="J211" s="1"/>
      <c r="L211" s="7"/>
      <c r="M211" s="7"/>
      <c r="N211" s="7"/>
      <c r="O211" s="7"/>
      <c r="P211" s="8"/>
      <c r="Q211" s="17"/>
      <c r="R211" s="7"/>
      <c r="S211" s="7"/>
      <c r="T211" s="9"/>
      <c r="W211" s="201"/>
      <c r="X211" s="201"/>
      <c r="Y211" s="202" t="str">
        <f t="shared" si="4"/>
        <v/>
      </c>
      <c r="Z211" s="201"/>
      <c r="AA211" s="201"/>
    </row>
    <row r="212" spans="2:27" s="2" customFormat="1" ht="13.5" customHeight="1" x14ac:dyDescent="0.15">
      <c r="B212" s="15"/>
      <c r="C212" s="31"/>
      <c r="D212" s="31"/>
      <c r="E212" s="32"/>
      <c r="F212" s="33"/>
      <c r="G212" s="34"/>
      <c r="H212" s="35"/>
      <c r="I212" s="41"/>
      <c r="J212" s="1"/>
      <c r="L212" s="3"/>
      <c r="M212" s="3"/>
      <c r="N212" s="3"/>
      <c r="O212" s="3"/>
      <c r="P212" s="4"/>
      <c r="Q212" s="49"/>
      <c r="R212" s="3"/>
      <c r="S212" s="3"/>
      <c r="T212" s="6"/>
      <c r="W212" s="199"/>
      <c r="X212" s="199"/>
      <c r="Y212" s="200"/>
      <c r="Z212" s="199"/>
      <c r="AA212" s="199"/>
    </row>
    <row r="213" spans="2:27" s="2" customFormat="1" ht="13.5" customHeight="1" x14ac:dyDescent="0.15">
      <c r="B213" s="16"/>
      <c r="C213" s="36" t="s">
        <v>728</v>
      </c>
      <c r="D213" s="36" t="s">
        <v>713</v>
      </c>
      <c r="E213" s="37">
        <v>2</v>
      </c>
      <c r="F213" s="38" t="s">
        <v>125</v>
      </c>
      <c r="G213" s="39" t="str">
        <f>IF(F213="","",IF(X213="","",IF(E213=1,"",W213*Y213)))</f>
        <v/>
      </c>
      <c r="H213" s="40" t="str">
        <f>IF(F213="","",IF(X213="","",IF(E213=1,W213*Y213,G213*E213)))</f>
        <v/>
      </c>
      <c r="I213" s="42" t="str">
        <f>IF(F213="","",IF(X213=1,"積算実務ﾏﾆｭｱﾙ機械P."&amp;AA213,IF(X213=2,Z213&amp;AA213,IF(X213=3,"別紙明細-"&amp;AA213,""))))</f>
        <v/>
      </c>
      <c r="J213" s="1"/>
      <c r="L213" s="7"/>
      <c r="M213" s="7"/>
      <c r="N213" s="7"/>
      <c r="O213" s="7"/>
      <c r="P213" s="8"/>
      <c r="Q213" s="17"/>
      <c r="R213" s="7"/>
      <c r="S213" s="7"/>
      <c r="T213" s="9"/>
      <c r="W213" s="201"/>
      <c r="X213" s="201"/>
      <c r="Y213" s="202" t="str">
        <f t="shared" si="4"/>
        <v/>
      </c>
      <c r="Z213" s="201"/>
      <c r="AA213" s="201"/>
    </row>
    <row r="214" spans="2:27" s="2" customFormat="1" ht="13.5" customHeight="1" x14ac:dyDescent="0.15">
      <c r="B214" s="15"/>
      <c r="C214" s="31"/>
      <c r="D214" s="31"/>
      <c r="E214" s="32"/>
      <c r="F214" s="33"/>
      <c r="G214" s="34"/>
      <c r="H214" s="35"/>
      <c r="I214" s="41"/>
      <c r="J214" s="1"/>
      <c r="L214" s="3"/>
      <c r="M214" s="3"/>
      <c r="N214" s="3"/>
      <c r="O214" s="3"/>
      <c r="P214" s="4"/>
      <c r="Q214" s="49"/>
      <c r="R214" s="3"/>
      <c r="S214" s="3"/>
      <c r="T214" s="6"/>
      <c r="W214" s="199"/>
      <c r="X214" s="199"/>
      <c r="Y214" s="200"/>
      <c r="Z214" s="199"/>
      <c r="AA214" s="199"/>
    </row>
    <row r="215" spans="2:27" s="2" customFormat="1" ht="13.5" customHeight="1" x14ac:dyDescent="0.15">
      <c r="B215" s="16"/>
      <c r="C215" s="36" t="s">
        <v>728</v>
      </c>
      <c r="D215" s="36" t="s">
        <v>712</v>
      </c>
      <c r="E215" s="37">
        <v>1</v>
      </c>
      <c r="F215" s="38" t="s">
        <v>125</v>
      </c>
      <c r="G215" s="39" t="str">
        <f>IF(F215="","",IF(X215="","",IF(E215=1,"",W215*Y215)))</f>
        <v/>
      </c>
      <c r="H215" s="40" t="str">
        <f>IF(F215="","",IF(X215="","",IF(E215=1,W215*Y215,G215*E215)))</f>
        <v/>
      </c>
      <c r="I215" s="42" t="str">
        <f>IF(F215="","",IF(X215=1,"積算実務ﾏﾆｭｱﾙ機械P."&amp;AA215,IF(X215=2,Z215&amp;AA215,IF(X215=3,"別紙明細-"&amp;AA215,""))))</f>
        <v/>
      </c>
      <c r="J215" s="1"/>
      <c r="L215" s="7"/>
      <c r="M215" s="7"/>
      <c r="N215" s="7"/>
      <c r="O215" s="7"/>
      <c r="P215" s="8"/>
      <c r="Q215" s="17"/>
      <c r="R215" s="7"/>
      <c r="S215" s="7"/>
      <c r="T215" s="9"/>
      <c r="W215" s="201"/>
      <c r="X215" s="201"/>
      <c r="Y215" s="202" t="str">
        <f t="shared" si="4"/>
        <v/>
      </c>
      <c r="Z215" s="201"/>
      <c r="AA215" s="201"/>
    </row>
    <row r="216" spans="2:27" s="2" customFormat="1" ht="13.5" customHeight="1" x14ac:dyDescent="0.15">
      <c r="B216" s="15"/>
      <c r="C216" s="31"/>
      <c r="D216" s="31"/>
      <c r="E216" s="32"/>
      <c r="F216" s="33"/>
      <c r="G216" s="34"/>
      <c r="H216" s="35"/>
      <c r="I216" s="41"/>
      <c r="J216" s="1"/>
      <c r="L216" s="3"/>
      <c r="M216" s="3"/>
      <c r="N216" s="3"/>
      <c r="O216" s="3"/>
      <c r="P216" s="4"/>
      <c r="Q216" s="49"/>
      <c r="R216" s="3"/>
      <c r="S216" s="3"/>
      <c r="T216" s="6"/>
      <c r="W216" s="199"/>
      <c r="X216" s="199"/>
      <c r="Y216" s="200"/>
      <c r="Z216" s="199"/>
      <c r="AA216" s="199"/>
    </row>
    <row r="217" spans="2:27" s="2" customFormat="1" ht="13.5" customHeight="1" x14ac:dyDescent="0.15">
      <c r="B217" s="16"/>
      <c r="C217" s="36" t="s">
        <v>728</v>
      </c>
      <c r="D217" s="36" t="s">
        <v>711</v>
      </c>
      <c r="E217" s="37">
        <v>1</v>
      </c>
      <c r="F217" s="38" t="s">
        <v>125</v>
      </c>
      <c r="G217" s="39" t="str">
        <f>IF(F217="","",IF(X217="","",IF(E217=1,"",W217*Y217)))</f>
        <v/>
      </c>
      <c r="H217" s="40" t="str">
        <f>IF(F217="","",IF(X217="","",IF(E217=1,W217*Y217,G217*E217)))</f>
        <v/>
      </c>
      <c r="I217" s="42" t="str">
        <f>IF(F217="","",IF(X217=1,"積算実務ﾏﾆｭｱﾙ機械P."&amp;AA217,IF(X217=2,Z217&amp;AA217,IF(X217=3,"別紙明細-"&amp;AA217,""))))</f>
        <v/>
      </c>
      <c r="J217" s="1"/>
      <c r="L217" s="7"/>
      <c r="M217" s="7"/>
      <c r="N217" s="7"/>
      <c r="O217" s="7"/>
      <c r="P217" s="8"/>
      <c r="Q217" s="17"/>
      <c r="R217" s="7"/>
      <c r="S217" s="7"/>
      <c r="T217" s="9"/>
      <c r="W217" s="201"/>
      <c r="X217" s="201"/>
      <c r="Y217" s="202" t="str">
        <f t="shared" si="4"/>
        <v/>
      </c>
      <c r="Z217" s="201"/>
      <c r="AA217" s="201"/>
    </row>
    <row r="218" spans="2:27" s="2" customFormat="1" ht="13.5" customHeight="1" x14ac:dyDescent="0.15">
      <c r="B218" s="15"/>
      <c r="C218" s="31"/>
      <c r="D218" s="31"/>
      <c r="E218" s="32"/>
      <c r="F218" s="33"/>
      <c r="G218" s="34"/>
      <c r="H218" s="35"/>
      <c r="I218" s="41"/>
      <c r="J218" s="1"/>
      <c r="L218" s="3"/>
      <c r="M218" s="3"/>
      <c r="N218" s="3"/>
      <c r="O218" s="3"/>
      <c r="P218" s="4"/>
      <c r="Q218" s="49"/>
      <c r="R218" s="3"/>
      <c r="S218" s="3"/>
      <c r="T218" s="6"/>
      <c r="W218" s="199"/>
      <c r="X218" s="199"/>
      <c r="Y218" s="200"/>
      <c r="Z218" s="199"/>
      <c r="AA218" s="199"/>
    </row>
    <row r="219" spans="2:27" s="2" customFormat="1" ht="13.5" customHeight="1" x14ac:dyDescent="0.15">
      <c r="B219" s="16"/>
      <c r="C219" s="36" t="s">
        <v>349</v>
      </c>
      <c r="D219" s="36" t="s">
        <v>710</v>
      </c>
      <c r="E219" s="37">
        <v>1</v>
      </c>
      <c r="F219" s="38" t="s">
        <v>125</v>
      </c>
      <c r="G219" s="39" t="str">
        <f>IF(F219="","",IF(X219="","",IF(E219=1,"",W219*Y219)))</f>
        <v/>
      </c>
      <c r="H219" s="40" t="str">
        <f>IF(F219="","",IF(X219="","",IF(E219=1,W219*Y219,G219*E219)))</f>
        <v/>
      </c>
      <c r="I219" s="42" t="str">
        <f>IF(F219="","",IF(X219=1,"積算実務ﾏﾆｭｱﾙ機械P."&amp;AA219,IF(X219=2,Z219&amp;AA219,IF(X219=3,"別紙明細-"&amp;AA219,""))))</f>
        <v/>
      </c>
      <c r="J219" s="1"/>
      <c r="L219" s="3"/>
      <c r="M219" s="3"/>
      <c r="N219" s="3"/>
      <c r="O219" s="3"/>
      <c r="P219" s="4"/>
      <c r="Q219" s="49"/>
      <c r="R219" s="3"/>
      <c r="S219" s="3"/>
      <c r="T219" s="6"/>
      <c r="W219" s="201"/>
      <c r="X219" s="201"/>
      <c r="Y219" s="202" t="str">
        <f t="shared" si="4"/>
        <v/>
      </c>
      <c r="Z219" s="201"/>
      <c r="AA219" s="201"/>
    </row>
    <row r="220" spans="2:27" s="2" customFormat="1" ht="13.5" customHeight="1" x14ac:dyDescent="0.15">
      <c r="B220" s="15"/>
      <c r="C220" s="31"/>
      <c r="D220" s="31"/>
      <c r="E220" s="32"/>
      <c r="F220" s="33"/>
      <c r="G220" s="34"/>
      <c r="H220" s="35"/>
      <c r="I220" s="41"/>
      <c r="J220" s="1"/>
      <c r="L220" s="3"/>
      <c r="M220" s="3"/>
      <c r="N220" s="3"/>
      <c r="O220" s="3"/>
      <c r="P220" s="4"/>
      <c r="Q220" s="49"/>
      <c r="R220" s="3"/>
      <c r="S220" s="3"/>
      <c r="T220" s="6"/>
      <c r="W220" s="199"/>
      <c r="X220" s="199"/>
      <c r="Y220" s="200"/>
      <c r="Z220" s="199"/>
      <c r="AA220" s="199"/>
    </row>
    <row r="221" spans="2:27" s="2" customFormat="1" ht="13.5" customHeight="1" x14ac:dyDescent="0.15">
      <c r="B221" s="16"/>
      <c r="C221" s="36" t="s">
        <v>675</v>
      </c>
      <c r="D221" s="36" t="s">
        <v>437</v>
      </c>
      <c r="E221" s="37">
        <v>3</v>
      </c>
      <c r="F221" s="38" t="s">
        <v>125</v>
      </c>
      <c r="G221" s="39" t="str">
        <f>IF(F221="","",IF(X221="","",IF(E221=1,"",W221*Y221)))</f>
        <v/>
      </c>
      <c r="H221" s="40" t="str">
        <f>IF(F221="","",IF(X221="","",IF(E221=1,W221*Y221,G221*E221)))</f>
        <v/>
      </c>
      <c r="I221" s="42" t="str">
        <f>IF(F221="","",IF(X221=1,"積算実務ﾏﾆｭｱﾙ機械P."&amp;AA221,IF(X221=2,Z221&amp;AA221,IF(X221=3,"別紙明細-"&amp;AA221,""))))</f>
        <v/>
      </c>
      <c r="J221" s="1"/>
      <c r="L221" s="3"/>
      <c r="M221" s="3"/>
      <c r="N221" s="3"/>
      <c r="O221" s="3"/>
      <c r="P221" s="4"/>
      <c r="Q221" s="49"/>
      <c r="R221" s="3"/>
      <c r="S221" s="3"/>
      <c r="T221" s="6"/>
      <c r="W221" s="201"/>
      <c r="X221" s="201"/>
      <c r="Y221" s="202" t="str">
        <f t="shared" si="4"/>
        <v/>
      </c>
      <c r="Z221" s="201"/>
      <c r="AA221" s="201"/>
    </row>
    <row r="222" spans="2:27" s="2" customFormat="1" ht="13.5" customHeight="1" x14ac:dyDescent="0.15">
      <c r="B222" s="15"/>
      <c r="C222" s="31"/>
      <c r="D222" s="31"/>
      <c r="E222" s="32"/>
      <c r="F222" s="33"/>
      <c r="G222" s="34"/>
      <c r="H222" s="35"/>
      <c r="I222" s="41"/>
      <c r="J222" s="1"/>
      <c r="L222" s="3"/>
      <c r="M222" s="3"/>
      <c r="N222" s="3"/>
      <c r="O222" s="3"/>
      <c r="P222" s="4"/>
      <c r="Q222" s="49"/>
      <c r="R222" s="3"/>
      <c r="S222" s="3"/>
      <c r="T222" s="6"/>
      <c r="W222" s="199"/>
      <c r="X222" s="199"/>
      <c r="Y222" s="200"/>
      <c r="Z222" s="199"/>
      <c r="AA222" s="199"/>
    </row>
    <row r="223" spans="2:27" s="2" customFormat="1" ht="13.5" customHeight="1" x14ac:dyDescent="0.15">
      <c r="B223" s="16"/>
      <c r="C223" s="36" t="s">
        <v>676</v>
      </c>
      <c r="D223" s="36" t="s">
        <v>677</v>
      </c>
      <c r="E223" s="37">
        <v>2</v>
      </c>
      <c r="F223" s="38" t="s">
        <v>410</v>
      </c>
      <c r="G223" s="39" t="str">
        <f>IF(F223="","",IF(X223="","",IF(E223=1,"",W223*Y223)))</f>
        <v/>
      </c>
      <c r="H223" s="40" t="str">
        <f>IF(F223="","",IF(X223="","",IF(E223=1,W223*Y223,G223*E223)))</f>
        <v/>
      </c>
      <c r="I223" s="42" t="str">
        <f>IF(F223="","",IF(X223=1,"積算実務ﾏﾆｭｱﾙ機械P."&amp;AA223,IF(X223=2,Z223&amp;AA223,IF(X223=3,"別紙明細-"&amp;AA223,""))))</f>
        <v/>
      </c>
      <c r="J223" s="1"/>
      <c r="L223" s="3"/>
      <c r="M223" s="3"/>
      <c r="N223" s="3"/>
      <c r="O223" s="3"/>
      <c r="P223" s="4"/>
      <c r="Q223" s="49"/>
      <c r="R223" s="3"/>
      <c r="S223" s="3"/>
      <c r="T223" s="6"/>
      <c r="W223" s="201"/>
      <c r="X223" s="201"/>
      <c r="Y223" s="202" t="str">
        <f t="shared" si="4"/>
        <v/>
      </c>
      <c r="Z223" s="201"/>
      <c r="AA223" s="201"/>
    </row>
    <row r="224" spans="2:27" s="2" customFormat="1" ht="13.5" customHeight="1" x14ac:dyDescent="0.15">
      <c r="B224" s="15"/>
      <c r="C224" s="31"/>
      <c r="D224" s="31"/>
      <c r="E224" s="32"/>
      <c r="F224" s="33"/>
      <c r="G224" s="34"/>
      <c r="H224" s="35"/>
      <c r="I224" s="41"/>
      <c r="J224" s="1"/>
      <c r="L224" s="3"/>
      <c r="M224" s="3"/>
      <c r="N224" s="3"/>
      <c r="O224" s="3"/>
      <c r="P224" s="4"/>
      <c r="Q224" s="49"/>
      <c r="R224" s="3"/>
      <c r="S224" s="3"/>
      <c r="T224" s="6"/>
      <c r="W224" s="199"/>
      <c r="X224" s="199"/>
      <c r="Y224" s="200"/>
      <c r="Z224" s="199"/>
      <c r="AA224" s="199"/>
    </row>
    <row r="225" spans="2:27" s="2" customFormat="1" ht="13.5" customHeight="1" x14ac:dyDescent="0.15">
      <c r="B225" s="16"/>
      <c r="C225" s="36" t="s">
        <v>676</v>
      </c>
      <c r="D225" s="36" t="s">
        <v>678</v>
      </c>
      <c r="E225" s="37">
        <v>2</v>
      </c>
      <c r="F225" s="38" t="s">
        <v>410</v>
      </c>
      <c r="G225" s="39" t="str">
        <f>IF(F225="","",IF(X225="","",IF(E225=1,"",W225*Y225)))</f>
        <v/>
      </c>
      <c r="H225" s="40" t="str">
        <f>IF(F225="","",IF(X225="","",IF(E225=1,W225*Y225,G225*E225)))</f>
        <v/>
      </c>
      <c r="I225" s="42" t="str">
        <f>IF(F225="","",IF(X225=1,"積算実務ﾏﾆｭｱﾙ機械P."&amp;AA225,IF(X225=2,Z225&amp;AA225,IF(X225=3,"別紙明細-"&amp;AA225,""))))</f>
        <v/>
      </c>
      <c r="J225" s="1"/>
      <c r="L225" s="3"/>
      <c r="M225" s="3"/>
      <c r="N225" s="3"/>
      <c r="O225" s="3"/>
      <c r="P225" s="4"/>
      <c r="Q225" s="49"/>
      <c r="R225" s="3"/>
      <c r="S225" s="3"/>
      <c r="T225" s="6"/>
      <c r="W225" s="201"/>
      <c r="X225" s="201"/>
      <c r="Y225" s="202" t="str">
        <f t="shared" si="4"/>
        <v/>
      </c>
      <c r="Z225" s="201"/>
      <c r="AA225" s="201"/>
    </row>
    <row r="226" spans="2:27" s="2" customFormat="1" ht="13.5" customHeight="1" x14ac:dyDescent="0.15">
      <c r="B226" s="15"/>
      <c r="C226" s="31"/>
      <c r="D226" s="31"/>
      <c r="E226" s="32"/>
      <c r="F226" s="33"/>
      <c r="G226" s="34"/>
      <c r="H226" s="35"/>
      <c r="I226" s="41"/>
      <c r="J226" s="1"/>
      <c r="L226" s="3"/>
      <c r="M226" s="3"/>
      <c r="N226" s="3"/>
      <c r="O226" s="3"/>
      <c r="P226" s="4"/>
      <c r="Q226" s="49"/>
      <c r="R226" s="3"/>
      <c r="S226" s="3"/>
      <c r="T226" s="6"/>
      <c r="W226" s="199"/>
      <c r="X226" s="199"/>
      <c r="Y226" s="200"/>
      <c r="Z226" s="199"/>
      <c r="AA226" s="199"/>
    </row>
    <row r="227" spans="2:27" s="2" customFormat="1" ht="13.5" customHeight="1" x14ac:dyDescent="0.15">
      <c r="B227" s="16"/>
      <c r="C227" s="36" t="s">
        <v>676</v>
      </c>
      <c r="D227" s="36" t="s">
        <v>679</v>
      </c>
      <c r="E227" s="37">
        <v>2</v>
      </c>
      <c r="F227" s="38" t="s">
        <v>410</v>
      </c>
      <c r="G227" s="39" t="str">
        <f>IF(F227="","",IF(X227="","",IF(E227=1,"",W227*Y227)))</f>
        <v/>
      </c>
      <c r="H227" s="40" t="str">
        <f>IF(F227="","",IF(X227="","",IF(E227=1,W227*Y227,G227*E227)))</f>
        <v/>
      </c>
      <c r="I227" s="42" t="str">
        <f>IF(F227="","",IF(X227=1,"積算実務ﾏﾆｭｱﾙ機械P."&amp;AA227,IF(X227=2,Z227&amp;AA227,IF(X227=3,"別紙明細-"&amp;AA227,""))))</f>
        <v/>
      </c>
      <c r="J227" s="1"/>
      <c r="L227" s="3"/>
      <c r="M227" s="3"/>
      <c r="N227" s="3"/>
      <c r="O227" s="3"/>
      <c r="P227" s="4"/>
      <c r="Q227" s="49"/>
      <c r="R227" s="3"/>
      <c r="S227" s="3"/>
      <c r="T227" s="6"/>
      <c r="W227" s="201"/>
      <c r="X227" s="201"/>
      <c r="Y227" s="202" t="str">
        <f t="shared" si="4"/>
        <v/>
      </c>
      <c r="Z227" s="201"/>
      <c r="AA227" s="201"/>
    </row>
    <row r="228" spans="2:27" s="2" customFormat="1" ht="13.5" customHeight="1" x14ac:dyDescent="0.15">
      <c r="B228" s="15"/>
      <c r="C228" s="31"/>
      <c r="D228" s="31"/>
      <c r="E228" s="32"/>
      <c r="F228" s="33"/>
      <c r="G228" s="34"/>
      <c r="H228" s="35"/>
      <c r="I228" s="41"/>
      <c r="J228" s="1"/>
      <c r="L228" s="3"/>
      <c r="M228" s="3"/>
      <c r="N228" s="3"/>
      <c r="O228" s="3"/>
      <c r="P228" s="4"/>
      <c r="Q228" s="49"/>
      <c r="R228" s="3"/>
      <c r="S228" s="3"/>
      <c r="T228" s="6"/>
      <c r="W228" s="199"/>
      <c r="X228" s="199"/>
      <c r="Y228" s="200"/>
      <c r="Z228" s="199"/>
      <c r="AA228" s="199"/>
    </row>
    <row r="229" spans="2:27" s="2" customFormat="1" ht="13.5" customHeight="1" x14ac:dyDescent="0.15">
      <c r="B229" s="16"/>
      <c r="C229" s="36" t="s">
        <v>676</v>
      </c>
      <c r="D229" s="36" t="s">
        <v>680</v>
      </c>
      <c r="E229" s="37">
        <v>2</v>
      </c>
      <c r="F229" s="38" t="s">
        <v>410</v>
      </c>
      <c r="G229" s="39" t="str">
        <f>IF(F229="","",IF(X229="","",IF(E229=1,"",W229*Y229)))</f>
        <v/>
      </c>
      <c r="H229" s="40" t="str">
        <f>IF(F229="","",IF(X229="","",IF(E229=1,W229*Y229,G229*E229)))</f>
        <v/>
      </c>
      <c r="I229" s="42" t="str">
        <f>IF(F229="","",IF(X229=1,"積算実務ﾏﾆｭｱﾙ機械P."&amp;AA229,IF(X229=2,Z229&amp;AA229,IF(X229=3,"別紙明細-"&amp;AA229,""))))</f>
        <v/>
      </c>
      <c r="J229" s="1"/>
      <c r="L229" s="3"/>
      <c r="M229" s="3"/>
      <c r="N229" s="3"/>
      <c r="O229" s="3"/>
      <c r="P229" s="4"/>
      <c r="Q229" s="49"/>
      <c r="R229" s="3"/>
      <c r="S229" s="3"/>
      <c r="T229" s="6"/>
      <c r="W229" s="201"/>
      <c r="X229" s="201"/>
      <c r="Y229" s="202" t="str">
        <f t="shared" si="4"/>
        <v/>
      </c>
      <c r="Z229" s="201"/>
      <c r="AA229" s="201"/>
    </row>
    <row r="230" spans="2:27" s="2" customFormat="1" ht="13.5" customHeight="1" x14ac:dyDescent="0.15">
      <c r="B230" s="15"/>
      <c r="C230" s="31"/>
      <c r="D230" s="31"/>
      <c r="E230" s="32"/>
      <c r="F230" s="33"/>
      <c r="G230" s="34"/>
      <c r="H230" s="35"/>
      <c r="I230" s="41"/>
      <c r="J230" s="1"/>
      <c r="L230" s="3"/>
      <c r="M230" s="3"/>
      <c r="N230" s="3"/>
      <c r="O230" s="3"/>
      <c r="P230" s="4"/>
      <c r="Q230" s="49"/>
      <c r="R230" s="3"/>
      <c r="S230" s="3"/>
      <c r="T230" s="6"/>
      <c r="W230" s="199"/>
      <c r="X230" s="199"/>
      <c r="Y230" s="200"/>
      <c r="Z230" s="199"/>
      <c r="AA230" s="199"/>
    </row>
    <row r="231" spans="2:27" s="2" customFormat="1" ht="13.5" customHeight="1" x14ac:dyDescent="0.15">
      <c r="B231" s="16"/>
      <c r="C231" s="36"/>
      <c r="D231" s="36"/>
      <c r="E231" s="37"/>
      <c r="F231" s="38"/>
      <c r="G231" s="39" t="str">
        <f>IF(F231="","",IF(X231="","",IF(E231=1,"",W231*Y231)))</f>
        <v/>
      </c>
      <c r="H231" s="40" t="str">
        <f>IF(F231="","",IF(X231="","",IF(E231=1,W231*Y231,G231*E231)))</f>
        <v/>
      </c>
      <c r="I231" s="42" t="str">
        <f>IF(F231="","",IF(X231=1,"積算実務ﾏﾆｭｱﾙ機械P."&amp;AA231,IF(X231=2,Z231&amp;AA231,IF(X231=3,"別紙明細-"&amp;AA231,""))))</f>
        <v/>
      </c>
      <c r="J231" s="1"/>
      <c r="L231" s="3"/>
      <c r="M231" s="3"/>
      <c r="N231" s="3"/>
      <c r="O231" s="3"/>
      <c r="P231" s="4"/>
      <c r="Q231" s="49"/>
      <c r="R231" s="3"/>
      <c r="S231" s="3"/>
      <c r="T231" s="6"/>
      <c r="W231" s="201"/>
      <c r="X231" s="201"/>
      <c r="Y231" s="202" t="str">
        <f t="shared" si="4"/>
        <v/>
      </c>
      <c r="Z231" s="201"/>
      <c r="AA231" s="201"/>
    </row>
    <row r="232" spans="2:27" s="2" customFormat="1" ht="13.5" customHeight="1" x14ac:dyDescent="0.15">
      <c r="B232" s="15"/>
      <c r="C232" s="31"/>
      <c r="D232" s="31"/>
      <c r="E232" s="32"/>
      <c r="F232" s="33"/>
      <c r="G232" s="34"/>
      <c r="H232" s="35"/>
      <c r="I232" s="41"/>
      <c r="J232" s="1"/>
      <c r="L232" s="3"/>
      <c r="M232" s="3"/>
      <c r="N232" s="3"/>
      <c r="O232" s="3"/>
      <c r="P232" s="4"/>
      <c r="Q232" s="49"/>
      <c r="R232" s="3"/>
      <c r="S232" s="3"/>
      <c r="T232" s="6"/>
      <c r="W232" s="199"/>
      <c r="X232" s="199"/>
      <c r="Y232" s="200"/>
      <c r="Z232" s="199"/>
      <c r="AA232" s="199"/>
    </row>
    <row r="233" spans="2:27" s="2" customFormat="1" ht="13.5" customHeight="1" x14ac:dyDescent="0.15">
      <c r="B233" s="16"/>
      <c r="C233" s="126" t="s">
        <v>625</v>
      </c>
      <c r="D233" s="36"/>
      <c r="E233" s="37"/>
      <c r="F233" s="38"/>
      <c r="G233" s="39" t="str">
        <f>IF(F233="","",IF(X233="","",IF(E233=1,"",W233*Y233)))</f>
        <v/>
      </c>
      <c r="H233" s="40" t="str">
        <f>IF(F233="","",IF(X233="","",IF(E233=1,W233*Y233,G233*E233)))</f>
        <v/>
      </c>
      <c r="I233" s="42" t="str">
        <f>IF(F233="","",IF(X233=1,"積算実務ﾏﾆｭｱﾙ機械P."&amp;AA233,IF(X233=2,Z233&amp;AA233,IF(X233=3,"別紙明細-"&amp;AA233,""))))</f>
        <v/>
      </c>
      <c r="J233" s="1"/>
      <c r="L233" s="3"/>
      <c r="M233" s="3"/>
      <c r="N233" s="3"/>
      <c r="O233" s="3"/>
      <c r="P233" s="4"/>
      <c r="Q233" s="49"/>
      <c r="R233" s="3"/>
      <c r="S233" s="3"/>
      <c r="T233" s="6"/>
      <c r="W233" s="201"/>
      <c r="X233" s="201"/>
      <c r="Y233" s="202" t="str">
        <f t="shared" si="4"/>
        <v/>
      </c>
      <c r="Z233" s="201"/>
      <c r="AA233" s="201"/>
    </row>
    <row r="234" spans="2:27" s="2" customFormat="1" ht="13.5" customHeight="1" x14ac:dyDescent="0.15">
      <c r="B234" s="15"/>
      <c r="C234" s="31"/>
      <c r="D234" s="31" t="s">
        <v>544</v>
      </c>
      <c r="E234" s="32"/>
      <c r="F234" s="33"/>
      <c r="G234" s="34"/>
      <c r="H234" s="35"/>
      <c r="I234" s="41"/>
      <c r="J234" s="1"/>
      <c r="L234" s="3"/>
      <c r="M234" s="3"/>
      <c r="N234" s="3"/>
      <c r="O234" s="3"/>
      <c r="P234" s="4"/>
      <c r="Q234" s="49"/>
      <c r="R234" s="3"/>
      <c r="S234" s="3"/>
      <c r="T234" s="6"/>
      <c r="W234" s="199"/>
      <c r="X234" s="199"/>
      <c r="Y234" s="200"/>
      <c r="Z234" s="199"/>
      <c r="AA234" s="199"/>
    </row>
    <row r="235" spans="2:27" s="2" customFormat="1" ht="13.5" customHeight="1" x14ac:dyDescent="0.15">
      <c r="B235" s="16"/>
      <c r="C235" s="36" t="s">
        <v>681</v>
      </c>
      <c r="D235" s="36" t="s">
        <v>682</v>
      </c>
      <c r="E235" s="37">
        <v>455</v>
      </c>
      <c r="F235" s="38" t="s">
        <v>329</v>
      </c>
      <c r="G235" s="39" t="str">
        <f>IF(F235="","",IF(X235="","",IF(E235=1,"",W235*Y235)))</f>
        <v/>
      </c>
      <c r="H235" s="40" t="str">
        <f>IF(F235="","",IF(X235="","",IF(E235=1,W235*Y235,G235*E235)))</f>
        <v/>
      </c>
      <c r="I235" s="42" t="str">
        <f>IF(F235="","",IF(X235=1,"積算実務ﾏﾆｭｱﾙ機械P."&amp;AA235,IF(X235=2,Z235&amp;AA235,IF(X235=3,"別紙明細-"&amp;AA235,""))))</f>
        <v/>
      </c>
      <c r="J235" s="1"/>
      <c r="L235" s="7"/>
      <c r="M235" s="7"/>
      <c r="N235" s="7"/>
      <c r="O235" s="7"/>
      <c r="P235" s="8"/>
      <c r="Q235" s="17"/>
      <c r="R235" s="7"/>
      <c r="S235" s="7"/>
      <c r="T235" s="9"/>
      <c r="W235" s="201"/>
      <c r="X235" s="201"/>
      <c r="Y235" s="202" t="str">
        <f t="shared" si="4"/>
        <v/>
      </c>
      <c r="Z235" s="201"/>
      <c r="AA235" s="201"/>
    </row>
    <row r="236" spans="2:27" s="2" customFormat="1" ht="13.5" customHeight="1" x14ac:dyDescent="0.15">
      <c r="B236" s="15"/>
      <c r="C236" s="31"/>
      <c r="D236" s="31" t="s">
        <v>544</v>
      </c>
      <c r="E236" s="32"/>
      <c r="F236" s="33"/>
      <c r="G236" s="34"/>
      <c r="H236" s="35"/>
      <c r="I236" s="41"/>
      <c r="J236" s="1"/>
      <c r="L236" s="3"/>
      <c r="M236" s="3"/>
      <c r="N236" s="3"/>
      <c r="O236" s="3"/>
      <c r="P236" s="4"/>
      <c r="Q236" s="49"/>
      <c r="R236" s="3"/>
      <c r="S236" s="3"/>
      <c r="T236" s="6"/>
      <c r="W236" s="199"/>
      <c r="X236" s="199"/>
      <c r="Y236" s="200"/>
      <c r="Z236" s="199"/>
      <c r="AA236" s="199"/>
    </row>
    <row r="237" spans="2:27" s="2" customFormat="1" ht="13.5" customHeight="1" x14ac:dyDescent="0.15">
      <c r="B237" s="16"/>
      <c r="C237" s="36" t="s">
        <v>681</v>
      </c>
      <c r="D237" s="36" t="s">
        <v>683</v>
      </c>
      <c r="E237" s="37">
        <v>27</v>
      </c>
      <c r="F237" s="38" t="s">
        <v>329</v>
      </c>
      <c r="G237" s="39" t="str">
        <f>IF(F237="","",IF(X237="","",IF(E237=1,"",W237*Y237)))</f>
        <v/>
      </c>
      <c r="H237" s="40" t="str">
        <f>IF(F237="","",IF(X237="","",IF(E237=1,W237*Y237,G237*E237)))</f>
        <v/>
      </c>
      <c r="I237" s="42" t="str">
        <f>IF(F237="","",IF(X237=1,"積算実務ﾏﾆｭｱﾙ機械P."&amp;AA237,IF(X237=2,Z237&amp;AA237,IF(X237=3,"別紙明細-"&amp;AA237,""))))</f>
        <v/>
      </c>
      <c r="J237" s="1"/>
      <c r="L237" s="7"/>
      <c r="M237" s="7"/>
      <c r="N237" s="7"/>
      <c r="O237" s="7"/>
      <c r="P237" s="8"/>
      <c r="Q237" s="17"/>
      <c r="R237" s="7"/>
      <c r="S237" s="7"/>
      <c r="T237" s="9"/>
      <c r="W237" s="201"/>
      <c r="X237" s="201"/>
      <c r="Y237" s="202" t="str">
        <f t="shared" si="4"/>
        <v/>
      </c>
      <c r="Z237" s="201"/>
      <c r="AA237" s="201"/>
    </row>
    <row r="238" spans="2:27" s="2" customFormat="1" ht="13.5" customHeight="1" x14ac:dyDescent="0.15">
      <c r="B238" s="15"/>
      <c r="C238" s="31"/>
      <c r="D238" s="31" t="s">
        <v>544</v>
      </c>
      <c r="E238" s="32"/>
      <c r="F238" s="33"/>
      <c r="G238" s="34"/>
      <c r="H238" s="35"/>
      <c r="I238" s="41"/>
      <c r="J238" s="1"/>
      <c r="L238" s="3"/>
      <c r="M238" s="3"/>
      <c r="N238" s="3"/>
      <c r="O238" s="3"/>
      <c r="P238" s="4"/>
      <c r="Q238" s="49"/>
      <c r="R238" s="3"/>
      <c r="S238" s="3"/>
      <c r="T238" s="6"/>
      <c r="W238" s="199"/>
      <c r="X238" s="199"/>
      <c r="Y238" s="200"/>
      <c r="Z238" s="199"/>
      <c r="AA238" s="199"/>
    </row>
    <row r="239" spans="2:27" s="2" customFormat="1" ht="13.5" customHeight="1" x14ac:dyDescent="0.15">
      <c r="B239" s="16"/>
      <c r="C239" s="36" t="s">
        <v>681</v>
      </c>
      <c r="D239" s="36" t="s">
        <v>684</v>
      </c>
      <c r="E239" s="37">
        <v>151</v>
      </c>
      <c r="F239" s="38" t="s">
        <v>329</v>
      </c>
      <c r="G239" s="39" t="str">
        <f>IF(F239="","",IF(X239="","",IF(E239=1,"",W239*Y239)))</f>
        <v/>
      </c>
      <c r="H239" s="40" t="str">
        <f>IF(F239="","",IF(X239="","",IF(E239=1,W239*Y239,G239*E239)))</f>
        <v/>
      </c>
      <c r="I239" s="42" t="str">
        <f>IF(F239="","",IF(X239=1,"積算実務ﾏﾆｭｱﾙ機械P."&amp;AA239,IF(X239=2,Z239&amp;AA239,IF(X239=3,"別紙明細-"&amp;AA239,""))))</f>
        <v/>
      </c>
      <c r="J239" s="1"/>
      <c r="L239" s="7"/>
      <c r="M239" s="7"/>
      <c r="N239" s="7"/>
      <c r="O239" s="7"/>
      <c r="P239" s="8"/>
      <c r="Q239" s="17"/>
      <c r="R239" s="7"/>
      <c r="S239" s="7"/>
      <c r="T239" s="9"/>
      <c r="W239" s="201"/>
      <c r="X239" s="201"/>
      <c r="Y239" s="202" t="str">
        <f t="shared" si="4"/>
        <v/>
      </c>
      <c r="Z239" s="201"/>
      <c r="AA239" s="201"/>
    </row>
    <row r="240" spans="2:27" s="2" customFormat="1" ht="13.5" customHeight="1" x14ac:dyDescent="0.15">
      <c r="B240" s="15"/>
      <c r="C240" s="31"/>
      <c r="D240" s="31" t="s">
        <v>544</v>
      </c>
      <c r="E240" s="32"/>
      <c r="F240" s="33"/>
      <c r="G240" s="34"/>
      <c r="H240" s="35"/>
      <c r="I240" s="41"/>
      <c r="J240" s="1"/>
      <c r="L240" s="3"/>
      <c r="M240" s="3"/>
      <c r="N240" s="3"/>
      <c r="O240" s="3"/>
      <c r="P240" s="4"/>
      <c r="Q240" s="49"/>
      <c r="R240" s="3"/>
      <c r="S240" s="3"/>
      <c r="T240" s="6"/>
      <c r="W240" s="199"/>
      <c r="X240" s="199"/>
      <c r="Y240" s="200"/>
      <c r="Z240" s="199"/>
      <c r="AA240" s="199"/>
    </row>
    <row r="241" spans="2:27" s="2" customFormat="1" ht="13.5" customHeight="1" x14ac:dyDescent="0.15">
      <c r="B241" s="16"/>
      <c r="C241" s="36" t="s">
        <v>681</v>
      </c>
      <c r="D241" s="36" t="s">
        <v>685</v>
      </c>
      <c r="E241" s="37">
        <v>129</v>
      </c>
      <c r="F241" s="38" t="s">
        <v>329</v>
      </c>
      <c r="G241" s="39" t="str">
        <f>IF(F241="","",IF(X241="","",IF(E241=1,"",W241*Y241)))</f>
        <v/>
      </c>
      <c r="H241" s="40" t="str">
        <f>IF(F241="","",IF(X241="","",IF(E241=1,W241*Y241,G241*E241)))</f>
        <v/>
      </c>
      <c r="I241" s="42" t="str">
        <f>IF(F241="","",IF(X241=1,"積算実務ﾏﾆｭｱﾙ機械P."&amp;AA241,IF(X241=2,Z241&amp;AA241,IF(X241=3,"別紙明細-"&amp;AA241,""))))</f>
        <v/>
      </c>
      <c r="J241" s="1"/>
      <c r="L241" s="7"/>
      <c r="M241" s="7"/>
      <c r="N241" s="7"/>
      <c r="O241" s="7"/>
      <c r="P241" s="8"/>
      <c r="Q241" s="17"/>
      <c r="R241" s="7"/>
      <c r="S241" s="7"/>
      <c r="T241" s="9"/>
      <c r="W241" s="201"/>
      <c r="X241" s="201"/>
      <c r="Y241" s="202" t="str">
        <f t="shared" si="4"/>
        <v/>
      </c>
      <c r="Z241" s="201"/>
      <c r="AA241" s="201"/>
    </row>
    <row r="242" spans="2:27" s="2" customFormat="1" ht="13.5" customHeight="1" x14ac:dyDescent="0.15">
      <c r="B242" s="15"/>
      <c r="C242" s="31"/>
      <c r="D242" s="31" t="s">
        <v>544</v>
      </c>
      <c r="E242" s="32"/>
      <c r="F242" s="33"/>
      <c r="G242" s="34"/>
      <c r="H242" s="35"/>
      <c r="I242" s="41"/>
      <c r="J242" s="1"/>
      <c r="L242" s="3"/>
      <c r="M242" s="3"/>
      <c r="N242" s="3"/>
      <c r="O242" s="3"/>
      <c r="P242" s="4"/>
      <c r="Q242" s="49"/>
      <c r="R242" s="3"/>
      <c r="S242" s="3"/>
      <c r="T242" s="6"/>
      <c r="W242" s="199"/>
      <c r="X242" s="199"/>
      <c r="Y242" s="200"/>
      <c r="Z242" s="199"/>
      <c r="AA242" s="199"/>
    </row>
    <row r="243" spans="2:27" s="2" customFormat="1" ht="13.5" customHeight="1" x14ac:dyDescent="0.15">
      <c r="B243" s="16"/>
      <c r="C243" s="36" t="s">
        <v>681</v>
      </c>
      <c r="D243" s="36" t="s">
        <v>686</v>
      </c>
      <c r="E243" s="37">
        <v>292</v>
      </c>
      <c r="F243" s="38" t="s">
        <v>329</v>
      </c>
      <c r="G243" s="39" t="str">
        <f>IF(F243="","",IF(X243="","",IF(E243=1,"",W243*Y243)))</f>
        <v/>
      </c>
      <c r="H243" s="40" t="str">
        <f>IF(F243="","",IF(X243="","",IF(E243=1,W243*Y243,G243*E243)))</f>
        <v/>
      </c>
      <c r="I243" s="42" t="str">
        <f>IF(F243="","",IF(X243=1,"積算実務ﾏﾆｭｱﾙ機械P."&amp;AA243,IF(X243=2,Z243&amp;AA243,IF(X243=3,"別紙明細-"&amp;AA243,""))))</f>
        <v/>
      </c>
      <c r="J243" s="1"/>
      <c r="L243" s="7"/>
      <c r="M243" s="7"/>
      <c r="N243" s="7"/>
      <c r="O243" s="7"/>
      <c r="P243" s="8"/>
      <c r="Q243" s="17"/>
      <c r="R243" s="7"/>
      <c r="S243" s="7"/>
      <c r="T243" s="9"/>
      <c r="W243" s="201"/>
      <c r="X243" s="201"/>
      <c r="Y243" s="202" t="str">
        <f t="shared" si="4"/>
        <v/>
      </c>
      <c r="Z243" s="201"/>
      <c r="AA243" s="201"/>
    </row>
    <row r="244" spans="2:27" s="2" customFormat="1" ht="13.5" customHeight="1" x14ac:dyDescent="0.15">
      <c r="B244" s="15"/>
      <c r="C244" s="31"/>
      <c r="D244" s="31" t="s">
        <v>544</v>
      </c>
      <c r="E244" s="32"/>
      <c r="F244" s="33"/>
      <c r="G244" s="34"/>
      <c r="H244" s="35"/>
      <c r="I244" s="41"/>
      <c r="J244" s="1"/>
      <c r="L244" s="3"/>
      <c r="M244" s="3"/>
      <c r="N244" s="3"/>
      <c r="O244" s="3"/>
      <c r="P244" s="4"/>
      <c r="Q244" s="49"/>
      <c r="R244" s="3"/>
      <c r="S244" s="3"/>
      <c r="T244" s="6"/>
      <c r="W244" s="199"/>
      <c r="X244" s="199"/>
      <c r="Y244" s="200"/>
      <c r="Z244" s="199"/>
      <c r="AA244" s="199"/>
    </row>
    <row r="245" spans="2:27" s="2" customFormat="1" ht="13.5" customHeight="1" x14ac:dyDescent="0.15">
      <c r="B245" s="16"/>
      <c r="C245" s="36" t="s">
        <v>681</v>
      </c>
      <c r="D245" s="36" t="s">
        <v>687</v>
      </c>
      <c r="E245" s="37">
        <v>9</v>
      </c>
      <c r="F245" s="38" t="s">
        <v>329</v>
      </c>
      <c r="G245" s="39" t="str">
        <f>IF(F245="","",IF(X245="","",IF(E245=1,"",W245*Y245)))</f>
        <v/>
      </c>
      <c r="H245" s="40" t="str">
        <f>IF(F245="","",IF(X245="","",IF(E245=1,W245*Y245,G245*E245)))</f>
        <v/>
      </c>
      <c r="I245" s="42" t="str">
        <f>IF(F245="","",IF(X245=1,"積算実務ﾏﾆｭｱﾙ機械P."&amp;AA245,IF(X245=2,Z245&amp;AA245,IF(X245=3,"別紙明細-"&amp;AA245,""))))</f>
        <v/>
      </c>
      <c r="J245" s="1"/>
      <c r="L245" s="7"/>
      <c r="M245" s="7"/>
      <c r="N245" s="7"/>
      <c r="O245" s="7"/>
      <c r="P245" s="8"/>
      <c r="Q245" s="17"/>
      <c r="R245" s="7"/>
      <c r="S245" s="7"/>
      <c r="T245" s="9"/>
      <c r="W245" s="201"/>
      <c r="X245" s="201"/>
      <c r="Y245" s="202" t="str">
        <f t="shared" si="4"/>
        <v/>
      </c>
      <c r="Z245" s="201"/>
      <c r="AA245" s="201"/>
    </row>
    <row r="246" spans="2:27" s="2" customFormat="1" ht="13.5" customHeight="1" x14ac:dyDescent="0.15">
      <c r="B246" s="15"/>
      <c r="C246" s="31"/>
      <c r="D246" s="31" t="s">
        <v>544</v>
      </c>
      <c r="E246" s="32"/>
      <c r="F246" s="33"/>
      <c r="G246" s="34"/>
      <c r="H246" s="35"/>
      <c r="I246" s="41"/>
      <c r="J246" s="1"/>
      <c r="L246" s="3"/>
      <c r="M246" s="3"/>
      <c r="N246" s="3"/>
      <c r="O246" s="3"/>
      <c r="P246" s="4"/>
      <c r="Q246" s="49"/>
      <c r="R246" s="3"/>
      <c r="S246" s="3"/>
      <c r="T246" s="6"/>
      <c r="W246" s="199"/>
      <c r="X246" s="199"/>
      <c r="Y246" s="200"/>
      <c r="Z246" s="199"/>
      <c r="AA246" s="199"/>
    </row>
    <row r="247" spans="2:27" s="2" customFormat="1" ht="13.5" customHeight="1" x14ac:dyDescent="0.15">
      <c r="B247" s="16"/>
      <c r="C247" s="36" t="s">
        <v>681</v>
      </c>
      <c r="D247" s="36" t="s">
        <v>688</v>
      </c>
      <c r="E247" s="37">
        <v>75</v>
      </c>
      <c r="F247" s="38" t="s">
        <v>329</v>
      </c>
      <c r="G247" s="39" t="str">
        <f>IF(F247="","",IF(X247="","",IF(E247=1,"",W247*Y247)))</f>
        <v/>
      </c>
      <c r="H247" s="40" t="str">
        <f>IF(F247="","",IF(X247="","",IF(E247=1,W247*Y247,G247*E247)))</f>
        <v/>
      </c>
      <c r="I247" s="42" t="str">
        <f>IF(F247="","",IF(X247=1,"積算実務ﾏﾆｭｱﾙ機械P."&amp;AA247,IF(X247=2,Z247&amp;AA247,IF(X247=3,"別紙明細-"&amp;AA247,""))))</f>
        <v/>
      </c>
      <c r="J247" s="1"/>
      <c r="L247" s="7"/>
      <c r="M247" s="7"/>
      <c r="N247" s="7"/>
      <c r="O247" s="7"/>
      <c r="P247" s="8"/>
      <c r="Q247" s="17"/>
      <c r="R247" s="7"/>
      <c r="S247" s="7"/>
      <c r="T247" s="9"/>
      <c r="W247" s="201"/>
      <c r="X247" s="201"/>
      <c r="Y247" s="202" t="str">
        <f t="shared" si="4"/>
        <v/>
      </c>
      <c r="Z247" s="201"/>
      <c r="AA247" s="201"/>
    </row>
    <row r="248" spans="2:27" s="2" customFormat="1" ht="13.5" customHeight="1" x14ac:dyDescent="0.15">
      <c r="B248" s="15"/>
      <c r="C248" s="31"/>
      <c r="D248" s="31" t="s">
        <v>544</v>
      </c>
      <c r="E248" s="32"/>
      <c r="F248" s="33"/>
      <c r="G248" s="34"/>
      <c r="H248" s="35"/>
      <c r="I248" s="41"/>
      <c r="J248" s="1"/>
      <c r="L248" s="3"/>
      <c r="M248" s="3"/>
      <c r="N248" s="3"/>
      <c r="O248" s="3"/>
      <c r="P248" s="4"/>
      <c r="Q248" s="49"/>
      <c r="R248" s="3"/>
      <c r="S248" s="3"/>
      <c r="T248" s="6"/>
      <c r="W248" s="199"/>
      <c r="X248" s="199"/>
      <c r="Y248" s="200"/>
      <c r="Z248" s="199"/>
      <c r="AA248" s="199"/>
    </row>
    <row r="249" spans="2:27" s="2" customFormat="1" ht="13.5" customHeight="1" x14ac:dyDescent="0.15">
      <c r="B249" s="16"/>
      <c r="C249" s="36" t="s">
        <v>681</v>
      </c>
      <c r="D249" s="36" t="s">
        <v>693</v>
      </c>
      <c r="E249" s="37">
        <v>65</v>
      </c>
      <c r="F249" s="38" t="s">
        <v>329</v>
      </c>
      <c r="G249" s="39" t="str">
        <f>IF(F249="","",IF(X249="","",IF(E249=1,"",W249*Y249)))</f>
        <v/>
      </c>
      <c r="H249" s="40" t="str">
        <f>IF(F249="","",IF(X249="","",IF(E249=1,W249*Y249,G249*E249)))</f>
        <v/>
      </c>
      <c r="I249" s="42" t="str">
        <f>IF(F249="","",IF(X249=1,"積算実務ﾏﾆｭｱﾙ機械P."&amp;AA249,IF(X249=2,Z249&amp;AA249,IF(X249=3,"別紙明細-"&amp;AA249,""))))</f>
        <v/>
      </c>
      <c r="J249" s="1"/>
      <c r="L249" s="7"/>
      <c r="M249" s="7"/>
      <c r="N249" s="7"/>
      <c r="O249" s="7"/>
      <c r="P249" s="8"/>
      <c r="Q249" s="17"/>
      <c r="R249" s="7"/>
      <c r="S249" s="7"/>
      <c r="T249" s="9"/>
      <c r="W249" s="201"/>
      <c r="X249" s="201"/>
      <c r="Y249" s="202" t="str">
        <f t="shared" si="4"/>
        <v/>
      </c>
      <c r="Z249" s="201"/>
      <c r="AA249" s="201"/>
    </row>
    <row r="250" spans="2:27" s="2" customFormat="1" ht="13.5" customHeight="1" x14ac:dyDescent="0.15">
      <c r="B250" s="15"/>
      <c r="C250" s="31"/>
      <c r="D250" s="31" t="s">
        <v>544</v>
      </c>
      <c r="E250" s="32"/>
      <c r="F250" s="33"/>
      <c r="G250" s="34"/>
      <c r="H250" s="35"/>
      <c r="I250" s="41"/>
      <c r="J250" s="1"/>
      <c r="L250" s="3"/>
      <c r="M250" s="3"/>
      <c r="N250" s="3"/>
      <c r="O250" s="3"/>
      <c r="P250" s="4"/>
      <c r="Q250" s="49"/>
      <c r="R250" s="3"/>
      <c r="S250" s="3"/>
      <c r="T250" s="6"/>
      <c r="W250" s="199"/>
      <c r="X250" s="199"/>
      <c r="Y250" s="200"/>
      <c r="Z250" s="199"/>
      <c r="AA250" s="199"/>
    </row>
    <row r="251" spans="2:27" s="2" customFormat="1" ht="13.5" customHeight="1" x14ac:dyDescent="0.15">
      <c r="B251" s="16"/>
      <c r="C251" s="36" t="s">
        <v>681</v>
      </c>
      <c r="D251" s="36" t="s">
        <v>689</v>
      </c>
      <c r="E251" s="37">
        <v>10</v>
      </c>
      <c r="F251" s="38" t="s">
        <v>329</v>
      </c>
      <c r="G251" s="39" t="str">
        <f>IF(F251="","",IF(X251="","",IF(E251=1,"",W251*Y251)))</f>
        <v/>
      </c>
      <c r="H251" s="40" t="str">
        <f>IF(F251="","",IF(X251="","",IF(E251=1,W251*Y251,G251*E251)))</f>
        <v/>
      </c>
      <c r="I251" s="42" t="str">
        <f>IF(F251="","",IF(X251=1,"積算実務ﾏﾆｭｱﾙ機械P."&amp;AA251,IF(X251=2,Z251&amp;AA251,IF(X251=3,"別紙明細-"&amp;AA251,""))))</f>
        <v/>
      </c>
      <c r="J251" s="1"/>
      <c r="L251" s="7"/>
      <c r="M251" s="7"/>
      <c r="N251" s="7"/>
      <c r="O251" s="7"/>
      <c r="P251" s="8"/>
      <c r="Q251" s="17"/>
      <c r="R251" s="7"/>
      <c r="S251" s="7"/>
      <c r="T251" s="9"/>
      <c r="W251" s="201"/>
      <c r="X251" s="201"/>
      <c r="Y251" s="202" t="str">
        <f t="shared" si="4"/>
        <v/>
      </c>
      <c r="Z251" s="201"/>
      <c r="AA251" s="201"/>
    </row>
    <row r="252" spans="2:27" s="2" customFormat="1" ht="13.5" customHeight="1" x14ac:dyDescent="0.15">
      <c r="B252" s="15"/>
      <c r="C252" s="31"/>
      <c r="D252" s="31" t="s">
        <v>544</v>
      </c>
      <c r="E252" s="32"/>
      <c r="F252" s="33"/>
      <c r="G252" s="34"/>
      <c r="H252" s="35"/>
      <c r="I252" s="41"/>
      <c r="J252" s="1"/>
      <c r="L252" s="3"/>
      <c r="M252" s="3"/>
      <c r="N252" s="3"/>
      <c r="O252" s="3"/>
      <c r="P252" s="4"/>
      <c r="Q252" s="49"/>
      <c r="R252" s="3"/>
      <c r="S252" s="3"/>
      <c r="T252" s="6"/>
      <c r="W252" s="199"/>
      <c r="X252" s="199"/>
      <c r="Y252" s="200"/>
      <c r="Z252" s="199"/>
      <c r="AA252" s="199"/>
    </row>
    <row r="253" spans="2:27" s="2" customFormat="1" ht="13.5" customHeight="1" x14ac:dyDescent="0.15">
      <c r="B253" s="16"/>
      <c r="C253" s="36" t="s">
        <v>681</v>
      </c>
      <c r="D253" s="36" t="s">
        <v>690</v>
      </c>
      <c r="E253" s="37">
        <v>44</v>
      </c>
      <c r="F253" s="38" t="s">
        <v>329</v>
      </c>
      <c r="G253" s="39" t="str">
        <f>IF(F253="","",IF(X253="","",IF(E253=1,"",W253*Y253)))</f>
        <v/>
      </c>
      <c r="H253" s="40" t="str">
        <f>IF(F253="","",IF(X253="","",IF(E253=1,W253*Y253,G253*E253)))</f>
        <v/>
      </c>
      <c r="I253" s="42" t="str">
        <f>IF(F253="","",IF(X253=1,"積算実務ﾏﾆｭｱﾙ機械P."&amp;AA253,IF(X253=2,Z253&amp;AA253,IF(X253=3,"別紙明細-"&amp;AA253,""))))</f>
        <v/>
      </c>
      <c r="J253" s="1"/>
      <c r="L253" s="7"/>
      <c r="M253" s="7"/>
      <c r="N253" s="7"/>
      <c r="O253" s="7"/>
      <c r="P253" s="8"/>
      <c r="Q253" s="17"/>
      <c r="R253" s="7"/>
      <c r="S253" s="7"/>
      <c r="T253" s="9"/>
      <c r="W253" s="201"/>
      <c r="X253" s="201"/>
      <c r="Y253" s="202" t="str">
        <f t="shared" si="4"/>
        <v/>
      </c>
      <c r="Z253" s="201"/>
      <c r="AA253" s="201"/>
    </row>
    <row r="254" spans="2:27" s="2" customFormat="1" ht="13.5" customHeight="1" x14ac:dyDescent="0.15">
      <c r="B254" s="15"/>
      <c r="C254" s="31"/>
      <c r="D254" s="31" t="s">
        <v>544</v>
      </c>
      <c r="E254" s="32"/>
      <c r="F254" s="33"/>
      <c r="G254" s="34"/>
      <c r="H254" s="35"/>
      <c r="I254" s="41"/>
      <c r="J254" s="1"/>
      <c r="L254" s="3"/>
      <c r="M254" s="3"/>
      <c r="N254" s="3"/>
      <c r="O254" s="3"/>
      <c r="P254" s="4"/>
      <c r="Q254" s="49"/>
      <c r="R254" s="3"/>
      <c r="S254" s="3"/>
      <c r="T254" s="6"/>
      <c r="W254" s="199"/>
      <c r="X254" s="199"/>
      <c r="Y254" s="200"/>
      <c r="Z254" s="199"/>
      <c r="AA254" s="199"/>
    </row>
    <row r="255" spans="2:27" s="2" customFormat="1" ht="13.5" customHeight="1" x14ac:dyDescent="0.15">
      <c r="B255" s="16"/>
      <c r="C255" s="36" t="s">
        <v>681</v>
      </c>
      <c r="D255" s="36" t="s">
        <v>691</v>
      </c>
      <c r="E255" s="37">
        <v>71</v>
      </c>
      <c r="F255" s="38" t="s">
        <v>329</v>
      </c>
      <c r="G255" s="39" t="str">
        <f>IF(F255="","",IF(X255="","",IF(E255=1,"",W255*Y255)))</f>
        <v/>
      </c>
      <c r="H255" s="40" t="str">
        <f>IF(F255="","",IF(X255="","",IF(E255=1,W255*Y255,G255*E255)))</f>
        <v/>
      </c>
      <c r="I255" s="42" t="str">
        <f>IF(F255="","",IF(X255=1,"積算実務ﾏﾆｭｱﾙ機械P."&amp;AA255,IF(X255=2,Z255&amp;AA255,IF(X255=3,"別紙明細-"&amp;AA255,""))))</f>
        <v/>
      </c>
      <c r="J255" s="1"/>
      <c r="L255" s="7"/>
      <c r="M255" s="7"/>
      <c r="N255" s="7"/>
      <c r="O255" s="7"/>
      <c r="P255" s="8"/>
      <c r="Q255" s="17"/>
      <c r="R255" s="7"/>
      <c r="S255" s="7"/>
      <c r="T255" s="9"/>
      <c r="W255" s="201"/>
      <c r="X255" s="201"/>
      <c r="Y255" s="202" t="str">
        <f t="shared" si="4"/>
        <v/>
      </c>
      <c r="Z255" s="201"/>
      <c r="AA255" s="201"/>
    </row>
    <row r="256" spans="2:27" s="2" customFormat="1" ht="13.5" customHeight="1" x14ac:dyDescent="0.15">
      <c r="B256" s="15"/>
      <c r="C256" s="31"/>
      <c r="D256" s="31" t="s">
        <v>544</v>
      </c>
      <c r="E256" s="32"/>
      <c r="F256" s="33"/>
      <c r="G256" s="34"/>
      <c r="H256" s="35"/>
      <c r="I256" s="41"/>
      <c r="J256" s="1"/>
      <c r="L256" s="3"/>
      <c r="M256" s="3"/>
      <c r="N256" s="3"/>
      <c r="O256" s="3"/>
      <c r="P256" s="4"/>
      <c r="Q256" s="49"/>
      <c r="R256" s="3"/>
      <c r="S256" s="3"/>
      <c r="T256" s="6"/>
      <c r="W256" s="199"/>
      <c r="X256" s="199"/>
      <c r="Y256" s="200"/>
      <c r="Z256" s="199"/>
      <c r="AA256" s="199"/>
    </row>
    <row r="257" spans="2:27" s="2" customFormat="1" ht="13.5" customHeight="1" x14ac:dyDescent="0.15">
      <c r="B257" s="16"/>
      <c r="C257" s="36" t="s">
        <v>681</v>
      </c>
      <c r="D257" s="36" t="s">
        <v>550</v>
      </c>
      <c r="E257" s="37">
        <v>5</v>
      </c>
      <c r="F257" s="38" t="s">
        <v>329</v>
      </c>
      <c r="G257" s="39" t="str">
        <f>IF(F257="","",IF(X257="","",IF(E257=1,"",W257*Y257)))</f>
        <v/>
      </c>
      <c r="H257" s="40" t="str">
        <f>IF(F257="","",IF(X257="","",IF(E257=1,W257*Y257,G257*E257)))</f>
        <v/>
      </c>
      <c r="I257" s="42" t="str">
        <f>IF(F257="","",IF(X257=1,"積算実務ﾏﾆｭｱﾙ機械P."&amp;AA257,IF(X257=2,Z257&amp;AA257,IF(X257=3,"別紙明細-"&amp;AA257,""))))</f>
        <v/>
      </c>
      <c r="J257" s="1"/>
      <c r="L257" s="7"/>
      <c r="M257" s="7"/>
      <c r="N257" s="7"/>
      <c r="O257" s="7"/>
      <c r="P257" s="8"/>
      <c r="Q257" s="17"/>
      <c r="R257" s="7"/>
      <c r="S257" s="7"/>
      <c r="T257" s="9"/>
      <c r="W257" s="201"/>
      <c r="X257" s="201"/>
      <c r="Y257" s="202" t="str">
        <f t="shared" si="4"/>
        <v/>
      </c>
      <c r="Z257" s="201"/>
      <c r="AA257" s="201"/>
    </row>
    <row r="258" spans="2:27" s="2" customFormat="1" ht="13.5" customHeight="1" x14ac:dyDescent="0.15">
      <c r="B258" s="15"/>
      <c r="C258" s="31"/>
      <c r="D258" s="31" t="s">
        <v>544</v>
      </c>
      <c r="E258" s="32"/>
      <c r="F258" s="33"/>
      <c r="G258" s="34"/>
      <c r="H258" s="35"/>
      <c r="I258" s="41"/>
      <c r="J258" s="1"/>
      <c r="L258" s="3"/>
      <c r="M258" s="3"/>
      <c r="N258" s="3"/>
      <c r="O258" s="3"/>
      <c r="P258" s="4"/>
      <c r="Q258" s="49"/>
      <c r="R258" s="3"/>
      <c r="S258" s="3"/>
      <c r="T258" s="6"/>
      <c r="W258" s="199"/>
      <c r="X258" s="199"/>
      <c r="Y258" s="200"/>
      <c r="Z258" s="199"/>
      <c r="AA258" s="199"/>
    </row>
    <row r="259" spans="2:27" s="2" customFormat="1" ht="13.5" customHeight="1" x14ac:dyDescent="0.15">
      <c r="B259" s="16"/>
      <c r="C259" s="36" t="s">
        <v>681</v>
      </c>
      <c r="D259" s="36" t="s">
        <v>551</v>
      </c>
      <c r="E259" s="37">
        <v>1</v>
      </c>
      <c r="F259" s="38" t="s">
        <v>329</v>
      </c>
      <c r="G259" s="39" t="str">
        <f>IF(F259="","",IF(X259="","",IF(E259=1,"",W259*Y259)))</f>
        <v/>
      </c>
      <c r="H259" s="40" t="str">
        <f>IF(F259="","",IF(X259="","",IF(E259=1,W259*Y259,G259*E259)))</f>
        <v/>
      </c>
      <c r="I259" s="42" t="str">
        <f>IF(F259="","",IF(X259=1,"積算実務ﾏﾆｭｱﾙ機械P."&amp;AA259,IF(X259=2,Z259&amp;AA259,IF(X259=3,"別紙明細-"&amp;AA259,""))))</f>
        <v/>
      </c>
      <c r="J259" s="1"/>
      <c r="L259" s="7"/>
      <c r="M259" s="7"/>
      <c r="N259" s="7"/>
      <c r="O259" s="7"/>
      <c r="P259" s="8"/>
      <c r="Q259" s="17"/>
      <c r="R259" s="7"/>
      <c r="S259" s="7"/>
      <c r="T259" s="9"/>
      <c r="W259" s="201"/>
      <c r="X259" s="201"/>
      <c r="Y259" s="202" t="str">
        <f t="shared" si="4"/>
        <v/>
      </c>
      <c r="Z259" s="201"/>
      <c r="AA259" s="201"/>
    </row>
    <row r="260" spans="2:27" s="2" customFormat="1" ht="13.5" customHeight="1" x14ac:dyDescent="0.15">
      <c r="B260" s="15"/>
      <c r="C260" s="31"/>
      <c r="D260" s="31" t="s">
        <v>544</v>
      </c>
      <c r="E260" s="32"/>
      <c r="F260" s="33"/>
      <c r="G260" s="34"/>
      <c r="H260" s="35"/>
      <c r="I260" s="41"/>
      <c r="J260" s="1"/>
      <c r="L260" s="3"/>
      <c r="M260" s="3"/>
      <c r="N260" s="3"/>
      <c r="O260" s="3"/>
      <c r="P260" s="4"/>
      <c r="Q260" s="49"/>
      <c r="R260" s="3"/>
      <c r="S260" s="3"/>
      <c r="T260" s="6"/>
      <c r="W260" s="199"/>
      <c r="X260" s="199"/>
      <c r="Y260" s="200"/>
      <c r="Z260" s="199"/>
      <c r="AA260" s="199"/>
    </row>
    <row r="261" spans="2:27" s="2" customFormat="1" ht="13.5" customHeight="1" x14ac:dyDescent="0.15">
      <c r="B261" s="16"/>
      <c r="C261" s="36" t="s">
        <v>681</v>
      </c>
      <c r="D261" s="36" t="s">
        <v>556</v>
      </c>
      <c r="E261" s="37">
        <v>13</v>
      </c>
      <c r="F261" s="38" t="s">
        <v>329</v>
      </c>
      <c r="G261" s="39" t="str">
        <f>IF(F261="","",IF(X261="","",IF(E261=1,"",W261*Y261)))</f>
        <v/>
      </c>
      <c r="H261" s="40" t="str">
        <f>IF(F261="","",IF(X261="","",IF(E261=1,W261*Y261,G261*E261)))</f>
        <v/>
      </c>
      <c r="I261" s="42" t="str">
        <f>IF(F261="","",IF(X261=1,"積算実務ﾏﾆｭｱﾙ機械P."&amp;AA261,IF(X261=2,Z261&amp;AA261,IF(X261=3,"別紙明細-"&amp;AA261,""))))</f>
        <v/>
      </c>
      <c r="J261" s="1"/>
      <c r="L261" s="7"/>
      <c r="M261" s="7"/>
      <c r="N261" s="7"/>
      <c r="O261" s="7"/>
      <c r="P261" s="8"/>
      <c r="Q261" s="17"/>
      <c r="R261" s="7"/>
      <c r="S261" s="7"/>
      <c r="T261" s="9"/>
      <c r="W261" s="201"/>
      <c r="X261" s="201"/>
      <c r="Y261" s="202" t="str">
        <f t="shared" si="4"/>
        <v/>
      </c>
      <c r="Z261" s="201"/>
      <c r="AA261" s="201"/>
    </row>
    <row r="262" spans="2:27" s="2" customFormat="1" ht="13.5" customHeight="1" x14ac:dyDescent="0.15">
      <c r="B262" s="15"/>
      <c r="C262" s="31"/>
      <c r="D262" s="31" t="s">
        <v>544</v>
      </c>
      <c r="E262" s="32"/>
      <c r="F262" s="33"/>
      <c r="G262" s="34"/>
      <c r="H262" s="35"/>
      <c r="I262" s="41"/>
      <c r="J262" s="1"/>
      <c r="L262" s="3"/>
      <c r="M262" s="3"/>
      <c r="N262" s="3"/>
      <c r="O262" s="3"/>
      <c r="P262" s="4"/>
      <c r="Q262" s="49"/>
      <c r="R262" s="3"/>
      <c r="S262" s="3"/>
      <c r="T262" s="6"/>
      <c r="W262" s="199"/>
      <c r="X262" s="199"/>
      <c r="Y262" s="200"/>
      <c r="Z262" s="199"/>
      <c r="AA262" s="199"/>
    </row>
    <row r="263" spans="2:27" s="2" customFormat="1" ht="13.5" customHeight="1" x14ac:dyDescent="0.15">
      <c r="B263" s="16"/>
      <c r="C263" s="36" t="s">
        <v>681</v>
      </c>
      <c r="D263" s="36" t="s">
        <v>558</v>
      </c>
      <c r="E263" s="37">
        <v>37</v>
      </c>
      <c r="F263" s="38" t="s">
        <v>329</v>
      </c>
      <c r="G263" s="39" t="str">
        <f>IF(F263="","",IF(X263="","",IF(E263=1,"",W263*Y263)))</f>
        <v/>
      </c>
      <c r="H263" s="40" t="str">
        <f>IF(F263="","",IF(X263="","",IF(E263=1,W263*Y263,G263*E263)))</f>
        <v/>
      </c>
      <c r="I263" s="42" t="str">
        <f>IF(F263="","",IF(X263=1,"積算実務ﾏﾆｭｱﾙ機械P."&amp;AA263,IF(X263=2,Z263&amp;AA263,IF(X263=3,"別紙明細-"&amp;AA263,""))))</f>
        <v/>
      </c>
      <c r="J263" s="1"/>
      <c r="L263" s="7"/>
      <c r="M263" s="7"/>
      <c r="N263" s="7"/>
      <c r="O263" s="7"/>
      <c r="P263" s="8"/>
      <c r="Q263" s="17"/>
      <c r="R263" s="7"/>
      <c r="S263" s="7"/>
      <c r="T263" s="9"/>
      <c r="W263" s="201"/>
      <c r="X263" s="201"/>
      <c r="Y263" s="202" t="str">
        <f t="shared" ref="Y263:Y325" si="5">IF(X263="","",1)</f>
        <v/>
      </c>
      <c r="Z263" s="201"/>
      <c r="AA263" s="201"/>
    </row>
    <row r="264" spans="2:27" s="2" customFormat="1" ht="13.5" customHeight="1" x14ac:dyDescent="0.15">
      <c r="B264" s="15"/>
      <c r="C264" s="31"/>
      <c r="D264" s="31" t="s">
        <v>544</v>
      </c>
      <c r="E264" s="32"/>
      <c r="F264" s="33"/>
      <c r="G264" s="34"/>
      <c r="H264" s="35"/>
      <c r="I264" s="41"/>
      <c r="J264" s="1"/>
      <c r="L264" s="3"/>
      <c r="M264" s="3"/>
      <c r="N264" s="3"/>
      <c r="O264" s="3"/>
      <c r="P264" s="4"/>
      <c r="Q264" s="49"/>
      <c r="R264" s="3"/>
      <c r="S264" s="3"/>
      <c r="T264" s="6"/>
      <c r="W264" s="199"/>
      <c r="X264" s="199"/>
      <c r="Y264" s="200"/>
      <c r="Z264" s="199"/>
      <c r="AA264" s="199"/>
    </row>
    <row r="265" spans="2:27" s="2" customFormat="1" ht="13.5" customHeight="1" x14ac:dyDescent="0.15">
      <c r="B265" s="16"/>
      <c r="C265" s="36" t="s">
        <v>681</v>
      </c>
      <c r="D265" s="36" t="s">
        <v>694</v>
      </c>
      <c r="E265" s="37">
        <v>28</v>
      </c>
      <c r="F265" s="38" t="s">
        <v>329</v>
      </c>
      <c r="G265" s="39" t="str">
        <f>IF(F265="","",IF(X265="","",IF(E265=1,"",W265*Y265)))</f>
        <v/>
      </c>
      <c r="H265" s="40" t="str">
        <f>IF(F265="","",IF(X265="","",IF(E265=1,W265*Y265,G265*E265)))</f>
        <v/>
      </c>
      <c r="I265" s="42" t="str">
        <f>IF(F265="","",IF(X265=1,"積算実務ﾏﾆｭｱﾙ機械P."&amp;AA265,IF(X265=2,Z265&amp;AA265,IF(X265=3,"別紙明細-"&amp;AA265,""))))</f>
        <v/>
      </c>
      <c r="J265" s="1"/>
      <c r="L265" s="7"/>
      <c r="M265" s="7"/>
      <c r="N265" s="7"/>
      <c r="O265" s="7"/>
      <c r="P265" s="8"/>
      <c r="Q265" s="17"/>
      <c r="R265" s="7"/>
      <c r="S265" s="7"/>
      <c r="T265" s="9"/>
      <c r="W265" s="201"/>
      <c r="X265" s="201"/>
      <c r="Y265" s="202" t="str">
        <f t="shared" si="5"/>
        <v/>
      </c>
      <c r="Z265" s="201"/>
      <c r="AA265" s="201"/>
    </row>
    <row r="266" spans="2:27" s="2" customFormat="1" ht="13.5" customHeight="1" x14ac:dyDescent="0.15">
      <c r="B266" s="15"/>
      <c r="C266" s="31"/>
      <c r="D266" s="31" t="s">
        <v>544</v>
      </c>
      <c r="E266" s="32"/>
      <c r="F266" s="33"/>
      <c r="G266" s="34"/>
      <c r="H266" s="35"/>
      <c r="I266" s="41"/>
      <c r="J266" s="1"/>
      <c r="L266" s="3"/>
      <c r="M266" s="3"/>
      <c r="N266" s="3"/>
      <c r="O266" s="3"/>
      <c r="P266" s="4"/>
      <c r="Q266" s="49"/>
      <c r="R266" s="3"/>
      <c r="S266" s="3"/>
      <c r="T266" s="6"/>
      <c r="W266" s="199"/>
      <c r="X266" s="199"/>
      <c r="Y266" s="200"/>
      <c r="Z266" s="199"/>
      <c r="AA266" s="199"/>
    </row>
    <row r="267" spans="2:27" s="2" customFormat="1" ht="13.5" customHeight="1" x14ac:dyDescent="0.15">
      <c r="B267" s="16"/>
      <c r="C267" s="36" t="s">
        <v>681</v>
      </c>
      <c r="D267" s="36" t="s">
        <v>695</v>
      </c>
      <c r="E267" s="37">
        <v>16</v>
      </c>
      <c r="F267" s="38" t="s">
        <v>329</v>
      </c>
      <c r="G267" s="39" t="str">
        <f>IF(F267="","",IF(X267="","",IF(E267=1,"",W267*Y267)))</f>
        <v/>
      </c>
      <c r="H267" s="40" t="str">
        <f>IF(F267="","",IF(X267="","",IF(E267=1,W267*Y267,G267*E267)))</f>
        <v/>
      </c>
      <c r="I267" s="42" t="str">
        <f>IF(F267="","",IF(X267=1,"積算実務ﾏﾆｭｱﾙ機械P."&amp;AA267,IF(X267=2,Z267&amp;AA267,IF(X267=3,"別紙明細-"&amp;AA267,""))))</f>
        <v/>
      </c>
      <c r="J267" s="1"/>
      <c r="L267" s="7"/>
      <c r="M267" s="7"/>
      <c r="N267" s="7"/>
      <c r="O267" s="7"/>
      <c r="P267" s="8"/>
      <c r="Q267" s="17"/>
      <c r="R267" s="7"/>
      <c r="S267" s="7"/>
      <c r="T267" s="9"/>
      <c r="W267" s="201"/>
      <c r="X267" s="201"/>
      <c r="Y267" s="202" t="str">
        <f t="shared" si="5"/>
        <v/>
      </c>
      <c r="Z267" s="201"/>
      <c r="AA267" s="201"/>
    </row>
    <row r="268" spans="2:27" s="2" customFormat="1" ht="13.5" customHeight="1" x14ac:dyDescent="0.15">
      <c r="B268" s="15"/>
      <c r="C268" s="31"/>
      <c r="D268" s="31" t="s">
        <v>544</v>
      </c>
      <c r="E268" s="32"/>
      <c r="F268" s="33"/>
      <c r="G268" s="34"/>
      <c r="H268" s="35"/>
      <c r="I268" s="41"/>
      <c r="J268" s="1"/>
      <c r="L268" s="3"/>
      <c r="M268" s="3"/>
      <c r="N268" s="3"/>
      <c r="O268" s="3"/>
      <c r="P268" s="4"/>
      <c r="Q268" s="49"/>
      <c r="R268" s="3"/>
      <c r="S268" s="3"/>
      <c r="T268" s="6"/>
      <c r="W268" s="199"/>
      <c r="X268" s="199"/>
      <c r="Y268" s="200"/>
      <c r="Z268" s="199"/>
      <c r="AA268" s="199"/>
    </row>
    <row r="269" spans="2:27" s="2" customFormat="1" ht="13.5" customHeight="1" x14ac:dyDescent="0.15">
      <c r="B269" s="16"/>
      <c r="C269" s="36" t="s">
        <v>681</v>
      </c>
      <c r="D269" s="36" t="s">
        <v>696</v>
      </c>
      <c r="E269" s="37">
        <v>8</v>
      </c>
      <c r="F269" s="38" t="s">
        <v>329</v>
      </c>
      <c r="G269" s="39" t="str">
        <f>IF(F269="","",IF(X269="","",IF(E269=1,"",W269*Y269)))</f>
        <v/>
      </c>
      <c r="H269" s="40" t="str">
        <f>IF(F269="","",IF(X269="","",IF(E269=1,W269*Y269,G269*E269)))</f>
        <v/>
      </c>
      <c r="I269" s="42" t="str">
        <f>IF(F269="","",IF(X269=1,"積算実務ﾏﾆｭｱﾙ機械P."&amp;AA269,IF(X269=2,Z269&amp;AA269,IF(X269=3,"別紙明細-"&amp;AA269,""))))</f>
        <v/>
      </c>
      <c r="J269" s="1"/>
      <c r="L269" s="7"/>
      <c r="M269" s="7"/>
      <c r="N269" s="7"/>
      <c r="O269" s="7"/>
      <c r="P269" s="8"/>
      <c r="Q269" s="17"/>
      <c r="R269" s="7"/>
      <c r="S269" s="7"/>
      <c r="T269" s="9"/>
      <c r="W269" s="201"/>
      <c r="X269" s="201"/>
      <c r="Y269" s="202" t="str">
        <f t="shared" si="5"/>
        <v/>
      </c>
      <c r="Z269" s="201"/>
      <c r="AA269" s="201"/>
    </row>
    <row r="270" spans="2:27" s="2" customFormat="1" ht="13.5" customHeight="1" x14ac:dyDescent="0.15">
      <c r="B270" s="15"/>
      <c r="C270" s="31"/>
      <c r="D270" s="31" t="s">
        <v>544</v>
      </c>
      <c r="E270" s="32"/>
      <c r="F270" s="33"/>
      <c r="G270" s="34"/>
      <c r="H270" s="35"/>
      <c r="I270" s="41"/>
      <c r="J270" s="1"/>
      <c r="L270" s="3"/>
      <c r="M270" s="3"/>
      <c r="N270" s="3"/>
      <c r="O270" s="3"/>
      <c r="P270" s="4"/>
      <c r="Q270" s="49"/>
      <c r="R270" s="3"/>
      <c r="S270" s="3"/>
      <c r="T270" s="6"/>
      <c r="W270" s="199"/>
      <c r="X270" s="199"/>
      <c r="Y270" s="200"/>
      <c r="Z270" s="199"/>
      <c r="AA270" s="199"/>
    </row>
    <row r="271" spans="2:27" s="2" customFormat="1" ht="13.5" customHeight="1" x14ac:dyDescent="0.15">
      <c r="B271" s="16"/>
      <c r="C271" s="36" t="s">
        <v>681</v>
      </c>
      <c r="D271" s="36" t="s">
        <v>552</v>
      </c>
      <c r="E271" s="37">
        <v>2</v>
      </c>
      <c r="F271" s="38" t="s">
        <v>329</v>
      </c>
      <c r="G271" s="39" t="str">
        <f>IF(F271="","",IF(X271="","",IF(E271=1,"",W271*Y271)))</f>
        <v/>
      </c>
      <c r="H271" s="40" t="str">
        <f>IF(F271="","",IF(X271="","",IF(E271=1,W271*Y271,G271*E271)))</f>
        <v/>
      </c>
      <c r="I271" s="42" t="str">
        <f>IF(F271="","",IF(X271=1,"積算実務ﾏﾆｭｱﾙ機械P."&amp;AA271,IF(X271=2,Z271&amp;AA271,IF(X271=3,"別紙明細-"&amp;AA271,""))))</f>
        <v/>
      </c>
      <c r="J271" s="1"/>
      <c r="L271" s="7"/>
      <c r="M271" s="7"/>
      <c r="N271" s="7"/>
      <c r="O271" s="7"/>
      <c r="P271" s="8"/>
      <c r="Q271" s="17"/>
      <c r="R271" s="7"/>
      <c r="S271" s="7"/>
      <c r="T271" s="9"/>
      <c r="W271" s="201"/>
      <c r="X271" s="201"/>
      <c r="Y271" s="202" t="str">
        <f t="shared" si="5"/>
        <v/>
      </c>
      <c r="Z271" s="201"/>
      <c r="AA271" s="201"/>
    </row>
    <row r="272" spans="2:27" s="2" customFormat="1" ht="13.5" customHeight="1" x14ac:dyDescent="0.15">
      <c r="B272" s="15"/>
      <c r="C272" s="31"/>
      <c r="D272" s="31" t="s">
        <v>544</v>
      </c>
      <c r="E272" s="32"/>
      <c r="F272" s="33"/>
      <c r="G272" s="34"/>
      <c r="H272" s="35"/>
      <c r="I272" s="41"/>
      <c r="J272" s="1"/>
      <c r="L272" s="3"/>
      <c r="M272" s="3"/>
      <c r="N272" s="3"/>
      <c r="O272" s="3"/>
      <c r="P272" s="4"/>
      <c r="Q272" s="49"/>
      <c r="R272" s="3"/>
      <c r="S272" s="3"/>
      <c r="T272" s="6"/>
      <c r="W272" s="199"/>
      <c r="X272" s="199"/>
      <c r="Y272" s="200"/>
      <c r="Z272" s="199"/>
      <c r="AA272" s="199"/>
    </row>
    <row r="273" spans="2:27" s="2" customFormat="1" ht="13.5" customHeight="1" x14ac:dyDescent="0.15">
      <c r="B273" s="16"/>
      <c r="C273" s="36" t="s">
        <v>681</v>
      </c>
      <c r="D273" s="36" t="s">
        <v>553</v>
      </c>
      <c r="E273" s="37">
        <v>1</v>
      </c>
      <c r="F273" s="38" t="s">
        <v>329</v>
      </c>
      <c r="G273" s="39" t="str">
        <f>IF(F273="","",IF(X273="","",IF(E273=1,"",W273*Y273)))</f>
        <v/>
      </c>
      <c r="H273" s="40" t="str">
        <f>IF(F273="","",IF(X273="","",IF(E273=1,W273*Y273,G273*E273)))</f>
        <v/>
      </c>
      <c r="I273" s="42" t="str">
        <f>IF(F273="","",IF(X273=1,"積算実務ﾏﾆｭｱﾙ機械P."&amp;AA273,IF(X273=2,Z273&amp;AA273,IF(X273=3,"別紙明細-"&amp;AA273,""))))</f>
        <v/>
      </c>
      <c r="J273" s="1"/>
      <c r="L273" s="7"/>
      <c r="M273" s="7"/>
      <c r="N273" s="7"/>
      <c r="O273" s="7"/>
      <c r="P273" s="8"/>
      <c r="Q273" s="17"/>
      <c r="R273" s="7"/>
      <c r="S273" s="7"/>
      <c r="T273" s="9"/>
      <c r="W273" s="201"/>
      <c r="X273" s="201"/>
      <c r="Y273" s="202" t="str">
        <f t="shared" si="5"/>
        <v/>
      </c>
      <c r="Z273" s="201"/>
      <c r="AA273" s="201"/>
    </row>
    <row r="274" spans="2:27" s="2" customFormat="1" ht="13.5" customHeight="1" x14ac:dyDescent="0.15">
      <c r="B274" s="15"/>
      <c r="C274" s="31"/>
      <c r="D274" s="31" t="s">
        <v>544</v>
      </c>
      <c r="E274" s="32"/>
      <c r="F274" s="33"/>
      <c r="G274" s="34"/>
      <c r="H274" s="35"/>
      <c r="I274" s="41"/>
      <c r="J274" s="1"/>
      <c r="L274" s="3"/>
      <c r="M274" s="3"/>
      <c r="N274" s="3"/>
      <c r="O274" s="3"/>
      <c r="P274" s="4"/>
      <c r="Q274" s="49"/>
      <c r="R274" s="3"/>
      <c r="S274" s="3"/>
      <c r="T274" s="6"/>
      <c r="W274" s="199"/>
      <c r="X274" s="199"/>
      <c r="Y274" s="200"/>
      <c r="Z274" s="199"/>
      <c r="AA274" s="199"/>
    </row>
    <row r="275" spans="2:27" s="2" customFormat="1" ht="13.5" customHeight="1" x14ac:dyDescent="0.15">
      <c r="B275" s="16"/>
      <c r="C275" s="36" t="s">
        <v>681</v>
      </c>
      <c r="D275" s="36" t="s">
        <v>697</v>
      </c>
      <c r="E275" s="37">
        <v>23</v>
      </c>
      <c r="F275" s="38" t="s">
        <v>329</v>
      </c>
      <c r="G275" s="39" t="str">
        <f>IF(F275="","",IF(X275="","",IF(E275=1,"",W275*Y275)))</f>
        <v/>
      </c>
      <c r="H275" s="40" t="str">
        <f>IF(F275="","",IF(X275="","",IF(E275=1,W275*Y275,G275*E275)))</f>
        <v/>
      </c>
      <c r="I275" s="42" t="str">
        <f>IF(F275="","",IF(X275=1,"積算実務ﾏﾆｭｱﾙ機械P."&amp;AA275,IF(X275=2,Z275&amp;AA275,IF(X275=3,"別紙明細-"&amp;AA275,""))))</f>
        <v/>
      </c>
      <c r="J275" s="1"/>
      <c r="L275" s="7"/>
      <c r="M275" s="7"/>
      <c r="N275" s="7"/>
      <c r="O275" s="7"/>
      <c r="P275" s="8"/>
      <c r="Q275" s="17"/>
      <c r="R275" s="7"/>
      <c r="S275" s="7"/>
      <c r="T275" s="9"/>
      <c r="W275" s="201"/>
      <c r="X275" s="201"/>
      <c r="Y275" s="202" t="str">
        <f t="shared" si="5"/>
        <v/>
      </c>
      <c r="Z275" s="201"/>
      <c r="AA275" s="201"/>
    </row>
    <row r="276" spans="2:27" s="2" customFormat="1" ht="13.5" customHeight="1" x14ac:dyDescent="0.15">
      <c r="B276" s="15"/>
      <c r="C276" s="31"/>
      <c r="D276" s="31" t="s">
        <v>544</v>
      </c>
      <c r="E276" s="32"/>
      <c r="F276" s="33"/>
      <c r="G276" s="34"/>
      <c r="H276" s="35"/>
      <c r="I276" s="41"/>
      <c r="J276" s="1"/>
      <c r="L276" s="3"/>
      <c r="M276" s="3"/>
      <c r="N276" s="3"/>
      <c r="O276" s="3"/>
      <c r="P276" s="4"/>
      <c r="Q276" s="49"/>
      <c r="R276" s="3"/>
      <c r="S276" s="3"/>
      <c r="T276" s="6"/>
      <c r="W276" s="199"/>
      <c r="X276" s="199"/>
      <c r="Y276" s="200"/>
      <c r="Z276" s="199"/>
      <c r="AA276" s="199"/>
    </row>
    <row r="277" spans="2:27" s="2" customFormat="1" ht="13.5" customHeight="1" x14ac:dyDescent="0.15">
      <c r="B277" s="16"/>
      <c r="C277" s="36" t="s">
        <v>681</v>
      </c>
      <c r="D277" s="36" t="s">
        <v>698</v>
      </c>
      <c r="E277" s="37">
        <v>43</v>
      </c>
      <c r="F277" s="38" t="s">
        <v>329</v>
      </c>
      <c r="G277" s="39" t="str">
        <f>IF(F277="","",IF(X277="","",IF(E277=1,"",W277*Y277)))</f>
        <v/>
      </c>
      <c r="H277" s="40" t="str">
        <f>IF(F277="","",IF(X277="","",IF(E277=1,W277*Y277,G277*E277)))</f>
        <v/>
      </c>
      <c r="I277" s="42" t="str">
        <f>IF(F277="","",IF(X277=1,"積算実務ﾏﾆｭｱﾙ機械P."&amp;AA277,IF(X277=2,Z277&amp;AA277,IF(X277=3,"別紙明細-"&amp;AA277,""))))</f>
        <v/>
      </c>
      <c r="J277" s="1"/>
      <c r="L277" s="7"/>
      <c r="M277" s="7"/>
      <c r="N277" s="7"/>
      <c r="O277" s="7"/>
      <c r="P277" s="8"/>
      <c r="Q277" s="17"/>
      <c r="R277" s="7"/>
      <c r="S277" s="7"/>
      <c r="T277" s="9"/>
      <c r="W277" s="201"/>
      <c r="X277" s="201"/>
      <c r="Y277" s="202" t="str">
        <f t="shared" si="5"/>
        <v/>
      </c>
      <c r="Z277" s="201"/>
      <c r="AA277" s="201"/>
    </row>
    <row r="278" spans="2:27" s="2" customFormat="1" ht="13.5" customHeight="1" x14ac:dyDescent="0.15">
      <c r="B278" s="15"/>
      <c r="C278" s="31"/>
      <c r="D278" s="31" t="s">
        <v>544</v>
      </c>
      <c r="E278" s="32"/>
      <c r="F278" s="33"/>
      <c r="G278" s="34"/>
      <c r="H278" s="35"/>
      <c r="I278" s="41"/>
      <c r="J278" s="1"/>
      <c r="L278" s="3"/>
      <c r="M278" s="3"/>
      <c r="N278" s="3"/>
      <c r="O278" s="3"/>
      <c r="P278" s="4"/>
      <c r="Q278" s="49"/>
      <c r="R278" s="3"/>
      <c r="S278" s="3"/>
      <c r="T278" s="6"/>
      <c r="W278" s="199"/>
      <c r="X278" s="199"/>
      <c r="Y278" s="200"/>
      <c r="Z278" s="199"/>
      <c r="AA278" s="199"/>
    </row>
    <row r="279" spans="2:27" s="2" customFormat="1" ht="13.5" customHeight="1" x14ac:dyDescent="0.15">
      <c r="B279" s="16"/>
      <c r="C279" s="36" t="s">
        <v>699</v>
      </c>
      <c r="D279" s="36" t="s">
        <v>553</v>
      </c>
      <c r="E279" s="37">
        <v>2</v>
      </c>
      <c r="F279" s="38" t="s">
        <v>329</v>
      </c>
      <c r="G279" s="39" t="str">
        <f>IF(F279="","",IF(X279="","",IF(E279=1,"",W279*Y279)))</f>
        <v/>
      </c>
      <c r="H279" s="40" t="str">
        <f>IF(F279="","",IF(X279="","",IF(E279=1,W279*Y279,G279*E279)))</f>
        <v/>
      </c>
      <c r="I279" s="42" t="str">
        <f>IF(F279="","",IF(X279=1,"積算実務ﾏﾆｭｱﾙ機械P."&amp;AA279,IF(X279=2,Z279&amp;AA279,IF(X279=3,"別紙明細-"&amp;AA279,""))))</f>
        <v/>
      </c>
      <c r="J279" s="1"/>
      <c r="L279" s="7"/>
      <c r="M279" s="7"/>
      <c r="N279" s="7"/>
      <c r="O279" s="7"/>
      <c r="P279" s="8"/>
      <c r="Q279" s="17"/>
      <c r="R279" s="7"/>
      <c r="S279" s="7"/>
      <c r="T279" s="9"/>
      <c r="W279" s="201"/>
      <c r="X279" s="201"/>
      <c r="Y279" s="202" t="str">
        <f t="shared" si="5"/>
        <v/>
      </c>
      <c r="Z279" s="201"/>
      <c r="AA279" s="201"/>
    </row>
    <row r="280" spans="2:27" s="2" customFormat="1" ht="13.5" customHeight="1" x14ac:dyDescent="0.15">
      <c r="B280" s="15"/>
      <c r="C280" s="31"/>
      <c r="D280" s="31" t="s">
        <v>544</v>
      </c>
      <c r="E280" s="32"/>
      <c r="F280" s="33"/>
      <c r="G280" s="34"/>
      <c r="H280" s="35"/>
      <c r="I280" s="41"/>
      <c r="J280" s="1"/>
      <c r="L280" s="3"/>
      <c r="M280" s="3"/>
      <c r="N280" s="3"/>
      <c r="O280" s="3"/>
      <c r="P280" s="4"/>
      <c r="Q280" s="49"/>
      <c r="R280" s="3"/>
      <c r="S280" s="3"/>
      <c r="T280" s="6"/>
      <c r="W280" s="199"/>
      <c r="X280" s="199"/>
      <c r="Y280" s="200"/>
      <c r="Z280" s="199"/>
      <c r="AA280" s="199"/>
    </row>
    <row r="281" spans="2:27" s="2" customFormat="1" ht="13.5" customHeight="1" x14ac:dyDescent="0.15">
      <c r="B281" s="16"/>
      <c r="C281" s="36" t="s">
        <v>700</v>
      </c>
      <c r="D281" s="36" t="s">
        <v>706</v>
      </c>
      <c r="E281" s="37">
        <v>2</v>
      </c>
      <c r="F281" s="38" t="s">
        <v>125</v>
      </c>
      <c r="G281" s="39" t="str">
        <f>IF(F281="","",IF(X281="","",IF(E281=1,"",W281*Y281)))</f>
        <v/>
      </c>
      <c r="H281" s="40" t="str">
        <f>IF(F281="","",IF(X281="","",IF(E281=1,W281*Y281,G281*E281)))</f>
        <v/>
      </c>
      <c r="I281" s="42" t="str">
        <f>IF(F281="","",IF(X281=1,"積算実務ﾏﾆｭｱﾙ機械P."&amp;AA281,IF(X281=2,Z281&amp;AA281,IF(X281=3,"別紙明細-"&amp;AA281,""))))</f>
        <v/>
      </c>
      <c r="J281" s="1"/>
      <c r="L281" s="7"/>
      <c r="M281" s="7"/>
      <c r="N281" s="7"/>
      <c r="O281" s="7"/>
      <c r="P281" s="8"/>
      <c r="Q281" s="17"/>
      <c r="R281" s="7"/>
      <c r="S281" s="7"/>
      <c r="T281" s="9"/>
      <c r="W281" s="201"/>
      <c r="X281" s="201"/>
      <c r="Y281" s="202" t="str">
        <f t="shared" si="5"/>
        <v/>
      </c>
      <c r="Z281" s="201"/>
      <c r="AA281" s="201"/>
    </row>
    <row r="282" spans="2:27" s="2" customFormat="1" ht="13.5" customHeight="1" x14ac:dyDescent="0.15">
      <c r="B282" s="15"/>
      <c r="C282" s="31"/>
      <c r="D282" s="31" t="s">
        <v>544</v>
      </c>
      <c r="E282" s="32"/>
      <c r="F282" s="33"/>
      <c r="G282" s="34"/>
      <c r="H282" s="35"/>
      <c r="I282" s="41"/>
      <c r="J282" s="1"/>
      <c r="L282" s="3"/>
      <c r="M282" s="3"/>
      <c r="N282" s="3"/>
      <c r="O282" s="3"/>
      <c r="P282" s="4"/>
      <c r="Q282" s="49"/>
      <c r="R282" s="3"/>
      <c r="S282" s="3"/>
      <c r="T282" s="6"/>
      <c r="W282" s="199"/>
      <c r="X282" s="199"/>
      <c r="Y282" s="200"/>
      <c r="Z282" s="199"/>
      <c r="AA282" s="199"/>
    </row>
    <row r="283" spans="2:27" s="2" customFormat="1" ht="13.5" customHeight="1" x14ac:dyDescent="0.15">
      <c r="B283" s="16"/>
      <c r="C283" s="36" t="s">
        <v>700</v>
      </c>
      <c r="D283" s="36" t="s">
        <v>704</v>
      </c>
      <c r="E283" s="37">
        <v>6</v>
      </c>
      <c r="F283" s="38" t="s">
        <v>125</v>
      </c>
      <c r="G283" s="39" t="str">
        <f>IF(F283="","",IF(X283="","",IF(E283=1,"",W283*Y283)))</f>
        <v/>
      </c>
      <c r="H283" s="40" t="str">
        <f>IF(F283="","",IF(X283="","",IF(E283=1,W283*Y283,G283*E283)))</f>
        <v/>
      </c>
      <c r="I283" s="42" t="str">
        <f>IF(F283="","",IF(X283=1,"積算実務ﾏﾆｭｱﾙ機械P."&amp;AA283,IF(X283=2,Z283&amp;AA283,IF(X283=3,"別紙明細-"&amp;AA283,""))))</f>
        <v/>
      </c>
      <c r="J283" s="1"/>
      <c r="L283" s="7"/>
      <c r="M283" s="7"/>
      <c r="N283" s="7"/>
      <c r="O283" s="7"/>
      <c r="P283" s="8"/>
      <c r="Q283" s="17"/>
      <c r="R283" s="7"/>
      <c r="S283" s="7"/>
      <c r="T283" s="9"/>
      <c r="W283" s="201"/>
      <c r="X283" s="201"/>
      <c r="Y283" s="202" t="str">
        <f t="shared" si="5"/>
        <v/>
      </c>
      <c r="Z283" s="201"/>
      <c r="AA283" s="201"/>
    </row>
    <row r="284" spans="2:27" s="2" customFormat="1" ht="13.5" customHeight="1" x14ac:dyDescent="0.15">
      <c r="B284" s="15"/>
      <c r="C284" s="31"/>
      <c r="D284" s="31" t="s">
        <v>544</v>
      </c>
      <c r="E284" s="32"/>
      <c r="F284" s="33"/>
      <c r="G284" s="34"/>
      <c r="H284" s="35"/>
      <c r="I284" s="41"/>
      <c r="J284" s="1"/>
      <c r="L284" s="3"/>
      <c r="M284" s="3"/>
      <c r="N284" s="3"/>
      <c r="O284" s="3"/>
      <c r="P284" s="4"/>
      <c r="Q284" s="49"/>
      <c r="R284" s="3"/>
      <c r="S284" s="3"/>
      <c r="T284" s="6"/>
      <c r="W284" s="199"/>
      <c r="X284" s="199"/>
      <c r="Y284" s="200"/>
      <c r="Z284" s="199"/>
      <c r="AA284" s="199"/>
    </row>
    <row r="285" spans="2:27" s="2" customFormat="1" ht="13.5" customHeight="1" x14ac:dyDescent="0.15">
      <c r="B285" s="16"/>
      <c r="C285" s="36" t="s">
        <v>700</v>
      </c>
      <c r="D285" s="36" t="s">
        <v>705</v>
      </c>
      <c r="E285" s="37">
        <v>2</v>
      </c>
      <c r="F285" s="38" t="s">
        <v>125</v>
      </c>
      <c r="G285" s="39" t="str">
        <f>IF(F285="","",IF(X285="","",IF(E285=1,"",W285*Y285)))</f>
        <v/>
      </c>
      <c r="H285" s="40" t="str">
        <f>IF(F285="","",IF(X285="","",IF(E285=1,W285*Y285,G285*E285)))</f>
        <v/>
      </c>
      <c r="I285" s="42" t="str">
        <f>IF(F285="","",IF(X285=1,"積算実務ﾏﾆｭｱﾙ機械P."&amp;AA285,IF(X285=2,Z285&amp;AA285,IF(X285=3,"別紙明細-"&amp;AA285,""))))</f>
        <v/>
      </c>
      <c r="J285" s="1"/>
      <c r="L285" s="7"/>
      <c r="M285" s="7"/>
      <c r="N285" s="7"/>
      <c r="O285" s="7"/>
      <c r="P285" s="8"/>
      <c r="Q285" s="17"/>
      <c r="R285" s="7"/>
      <c r="S285" s="7"/>
      <c r="T285" s="9"/>
      <c r="W285" s="201"/>
      <c r="X285" s="201"/>
      <c r="Y285" s="202" t="str">
        <f t="shared" si="5"/>
        <v/>
      </c>
      <c r="Z285" s="201"/>
      <c r="AA285" s="201"/>
    </row>
    <row r="286" spans="2:27" s="2" customFormat="1" ht="13.5" customHeight="1" x14ac:dyDescent="0.15">
      <c r="B286" s="15"/>
      <c r="C286" s="31"/>
      <c r="D286" s="31" t="s">
        <v>544</v>
      </c>
      <c r="E286" s="32"/>
      <c r="F286" s="33"/>
      <c r="G286" s="34"/>
      <c r="H286" s="35"/>
      <c r="I286" s="41"/>
      <c r="J286" s="1"/>
      <c r="L286" s="3"/>
      <c r="M286" s="3"/>
      <c r="N286" s="3"/>
      <c r="O286" s="3"/>
      <c r="P286" s="4"/>
      <c r="Q286" s="49"/>
      <c r="R286" s="3"/>
      <c r="S286" s="3"/>
      <c r="T286" s="6"/>
      <c r="W286" s="199"/>
      <c r="X286" s="199"/>
      <c r="Y286" s="200"/>
      <c r="Z286" s="199"/>
      <c r="AA286" s="199"/>
    </row>
    <row r="287" spans="2:27" s="2" customFormat="1" ht="13.5" customHeight="1" x14ac:dyDescent="0.15">
      <c r="B287" s="16"/>
      <c r="C287" s="36" t="s">
        <v>701</v>
      </c>
      <c r="D287" s="36" t="s">
        <v>706</v>
      </c>
      <c r="E287" s="37">
        <v>1</v>
      </c>
      <c r="F287" s="38" t="s">
        <v>125</v>
      </c>
      <c r="G287" s="39" t="str">
        <f>IF(F287="","",IF(X287="","",IF(E287=1,"",W287*Y287)))</f>
        <v/>
      </c>
      <c r="H287" s="40" t="str">
        <f>IF(F287="","",IF(X287="","",IF(E287=1,W287*Y287,G287*E287)))</f>
        <v/>
      </c>
      <c r="I287" s="42" t="str">
        <f>IF(F287="","",IF(X287=1,"積算実務ﾏﾆｭｱﾙ機械P."&amp;AA287,IF(X287=2,Z287&amp;AA287,IF(X287=3,"別紙明細-"&amp;AA287,""))))</f>
        <v/>
      </c>
      <c r="J287" s="1"/>
      <c r="L287" s="7"/>
      <c r="M287" s="7"/>
      <c r="N287" s="7"/>
      <c r="O287" s="7"/>
      <c r="P287" s="8"/>
      <c r="Q287" s="17"/>
      <c r="R287" s="7"/>
      <c r="S287" s="7"/>
      <c r="T287" s="9"/>
      <c r="W287" s="201"/>
      <c r="X287" s="201"/>
      <c r="Y287" s="202" t="str">
        <f t="shared" si="5"/>
        <v/>
      </c>
      <c r="Z287" s="201"/>
      <c r="AA287" s="201"/>
    </row>
    <row r="288" spans="2:27" s="2" customFormat="1" ht="13.5" customHeight="1" x14ac:dyDescent="0.15">
      <c r="B288" s="15"/>
      <c r="C288" s="31"/>
      <c r="D288" s="31" t="s">
        <v>544</v>
      </c>
      <c r="E288" s="32"/>
      <c r="F288" s="33"/>
      <c r="G288" s="34"/>
      <c r="H288" s="35"/>
      <c r="I288" s="41"/>
      <c r="J288" s="1"/>
      <c r="L288" s="3"/>
      <c r="M288" s="3"/>
      <c r="N288" s="3"/>
      <c r="O288" s="3"/>
      <c r="P288" s="4"/>
      <c r="Q288" s="49"/>
      <c r="R288" s="3"/>
      <c r="S288" s="3"/>
      <c r="T288" s="6"/>
      <c r="W288" s="199"/>
      <c r="X288" s="199"/>
      <c r="Y288" s="200"/>
      <c r="Z288" s="199"/>
      <c r="AA288" s="199"/>
    </row>
    <row r="289" spans="2:27" s="2" customFormat="1" ht="13.5" customHeight="1" x14ac:dyDescent="0.15">
      <c r="B289" s="16"/>
      <c r="C289" s="36" t="s">
        <v>702</v>
      </c>
      <c r="D289" s="36" t="s">
        <v>703</v>
      </c>
      <c r="E289" s="37">
        <v>3</v>
      </c>
      <c r="F289" s="38" t="s">
        <v>125</v>
      </c>
      <c r="G289" s="39" t="str">
        <f>IF(F289="","",IF(X289="","",IF(E289=1,"",W289*Y289)))</f>
        <v/>
      </c>
      <c r="H289" s="40" t="str">
        <f>IF(F289="","",IF(X289="","",IF(E289=1,W289*Y289,G289*E289)))</f>
        <v/>
      </c>
      <c r="I289" s="42" t="str">
        <f>IF(F289="","",IF(X289=1,"積算実務ﾏﾆｭｱﾙ機械P."&amp;AA289,IF(X289=2,Z289&amp;AA289,IF(X289=3,"別紙明細-"&amp;AA289,""))))</f>
        <v/>
      </c>
      <c r="J289" s="1"/>
      <c r="L289" s="7"/>
      <c r="M289" s="7"/>
      <c r="N289" s="7"/>
      <c r="O289" s="7"/>
      <c r="P289" s="8"/>
      <c r="Q289" s="17"/>
      <c r="R289" s="7"/>
      <c r="S289" s="7"/>
      <c r="T289" s="9"/>
      <c r="W289" s="201"/>
      <c r="X289" s="201"/>
      <c r="Y289" s="202" t="str">
        <f t="shared" si="5"/>
        <v/>
      </c>
      <c r="Z289" s="201"/>
      <c r="AA289" s="201"/>
    </row>
    <row r="290" spans="2:27" s="2" customFormat="1" ht="13.5" customHeight="1" x14ac:dyDescent="0.15">
      <c r="B290" s="15"/>
      <c r="C290" s="31"/>
      <c r="D290" s="31" t="s">
        <v>544</v>
      </c>
      <c r="E290" s="32"/>
      <c r="F290" s="33"/>
      <c r="G290" s="34"/>
      <c r="H290" s="35"/>
      <c r="I290" s="41"/>
      <c r="J290" s="1"/>
      <c r="L290" s="3"/>
      <c r="M290" s="3"/>
      <c r="N290" s="3"/>
      <c r="O290" s="3"/>
      <c r="P290" s="4"/>
      <c r="Q290" s="49"/>
      <c r="R290" s="3"/>
      <c r="S290" s="3"/>
      <c r="T290" s="6"/>
      <c r="W290" s="199"/>
      <c r="X290" s="199"/>
      <c r="Y290" s="200"/>
      <c r="Z290" s="199"/>
      <c r="AA290" s="199"/>
    </row>
    <row r="291" spans="2:27" s="2" customFormat="1" ht="13.5" customHeight="1" x14ac:dyDescent="0.15">
      <c r="B291" s="16"/>
      <c r="C291" s="36" t="s">
        <v>701</v>
      </c>
      <c r="D291" s="36" t="s">
        <v>707</v>
      </c>
      <c r="E291" s="37">
        <v>1</v>
      </c>
      <c r="F291" s="38" t="s">
        <v>125</v>
      </c>
      <c r="G291" s="39" t="str">
        <f>IF(F291="","",IF(X291="","",IF(E291=1,"",W291*Y291)))</f>
        <v/>
      </c>
      <c r="H291" s="40" t="str">
        <f>IF(F291="","",IF(X291="","",IF(E291=1,W291*Y291,G291*E291)))</f>
        <v/>
      </c>
      <c r="I291" s="42" t="str">
        <f>IF(F291="","",IF(X291=1,"積算実務ﾏﾆｭｱﾙ機械P."&amp;AA291,IF(X291=2,Z291&amp;AA291,IF(X291=3,"別紙明細-"&amp;AA291,""))))</f>
        <v/>
      </c>
      <c r="J291" s="1"/>
      <c r="L291" s="7"/>
      <c r="M291" s="7"/>
      <c r="N291" s="7"/>
      <c r="O291" s="7"/>
      <c r="P291" s="8"/>
      <c r="Q291" s="17"/>
      <c r="R291" s="7"/>
      <c r="S291" s="7"/>
      <c r="T291" s="9"/>
      <c r="W291" s="201"/>
      <c r="X291" s="201"/>
      <c r="Y291" s="202" t="str">
        <f t="shared" si="5"/>
        <v/>
      </c>
      <c r="Z291" s="201"/>
      <c r="AA291" s="201"/>
    </row>
    <row r="292" spans="2:27" s="2" customFormat="1" ht="13.5" customHeight="1" x14ac:dyDescent="0.15">
      <c r="B292" s="15"/>
      <c r="C292" s="31"/>
      <c r="D292" s="31" t="s">
        <v>544</v>
      </c>
      <c r="E292" s="32"/>
      <c r="F292" s="33"/>
      <c r="G292" s="34"/>
      <c r="H292" s="35"/>
      <c r="I292" s="41"/>
      <c r="J292" s="1"/>
      <c r="L292" s="3"/>
      <c r="M292" s="3"/>
      <c r="N292" s="3"/>
      <c r="O292" s="3"/>
      <c r="P292" s="4"/>
      <c r="Q292" s="49"/>
      <c r="R292" s="3"/>
      <c r="S292" s="3"/>
      <c r="T292" s="6"/>
      <c r="W292" s="199"/>
      <c r="X292" s="199"/>
      <c r="Y292" s="200"/>
      <c r="Z292" s="199"/>
      <c r="AA292" s="199"/>
    </row>
    <row r="293" spans="2:27" s="2" customFormat="1" ht="13.5" customHeight="1" x14ac:dyDescent="0.15">
      <c r="B293" s="16"/>
      <c r="C293" s="36" t="s">
        <v>701</v>
      </c>
      <c r="D293" s="36" t="s">
        <v>708</v>
      </c>
      <c r="E293" s="37">
        <v>1</v>
      </c>
      <c r="F293" s="38" t="s">
        <v>125</v>
      </c>
      <c r="G293" s="39" t="str">
        <f>IF(F293="","",IF(X293="","",IF(E293=1,"",W293*Y293)))</f>
        <v/>
      </c>
      <c r="H293" s="40" t="str">
        <f>IF(F293="","",IF(X293="","",IF(E293=1,W293*Y293,G293*E293)))</f>
        <v/>
      </c>
      <c r="I293" s="42" t="str">
        <f>IF(F293="","",IF(X293=1,"積算実務ﾏﾆｭｱﾙ機械P."&amp;AA293,IF(X293=2,Z293&amp;AA293,IF(X293=3,"別紙明細-"&amp;AA293,""))))</f>
        <v/>
      </c>
      <c r="J293" s="1"/>
      <c r="L293" s="7"/>
      <c r="M293" s="7"/>
      <c r="N293" s="7"/>
      <c r="O293" s="7"/>
      <c r="P293" s="8"/>
      <c r="Q293" s="17"/>
      <c r="R293" s="7"/>
      <c r="S293" s="7"/>
      <c r="T293" s="9"/>
      <c r="W293" s="201"/>
      <c r="X293" s="201"/>
      <c r="Y293" s="202" t="str">
        <f t="shared" si="5"/>
        <v/>
      </c>
      <c r="Z293" s="201"/>
      <c r="AA293" s="201"/>
    </row>
    <row r="294" spans="2:27" s="2" customFormat="1" ht="13.5" customHeight="1" x14ac:dyDescent="0.15">
      <c r="B294" s="15"/>
      <c r="C294" s="31"/>
      <c r="D294" s="31" t="s">
        <v>544</v>
      </c>
      <c r="E294" s="32"/>
      <c r="F294" s="33"/>
      <c r="G294" s="34"/>
      <c r="H294" s="35"/>
      <c r="I294" s="41"/>
      <c r="J294" s="1"/>
      <c r="L294" s="3"/>
      <c r="M294" s="3"/>
      <c r="N294" s="3"/>
      <c r="O294" s="3"/>
      <c r="P294" s="4"/>
      <c r="Q294" s="49"/>
      <c r="R294" s="3"/>
      <c r="S294" s="3"/>
      <c r="T294" s="6"/>
      <c r="W294" s="199"/>
      <c r="X294" s="199"/>
      <c r="Y294" s="200"/>
      <c r="Z294" s="199"/>
      <c r="AA294" s="199"/>
    </row>
    <row r="295" spans="2:27" s="2" customFormat="1" ht="13.5" customHeight="1" x14ac:dyDescent="0.15">
      <c r="B295" s="16"/>
      <c r="C295" s="36" t="s">
        <v>709</v>
      </c>
      <c r="D295" s="36" t="s">
        <v>705</v>
      </c>
      <c r="E295" s="37">
        <v>1</v>
      </c>
      <c r="F295" s="38" t="s">
        <v>125</v>
      </c>
      <c r="G295" s="39" t="str">
        <f>IF(F295="","",IF(X295="","",IF(E295=1,"",W295*Y295)))</f>
        <v/>
      </c>
      <c r="H295" s="40" t="str">
        <f>IF(F295="","",IF(X295="","",IF(E295=1,W295*Y295,G295*E295)))</f>
        <v/>
      </c>
      <c r="I295" s="42" t="str">
        <f>IF(F295="","",IF(X295=1,"積算実務ﾏﾆｭｱﾙ機械P."&amp;AA295,IF(X295=2,Z295&amp;AA295,IF(X295=3,"別紙明細-"&amp;AA295,""))))</f>
        <v/>
      </c>
      <c r="J295" s="1"/>
      <c r="L295" s="7"/>
      <c r="M295" s="7"/>
      <c r="N295" s="7"/>
      <c r="O295" s="7"/>
      <c r="P295" s="8"/>
      <c r="Q295" s="17"/>
      <c r="R295" s="7"/>
      <c r="S295" s="7"/>
      <c r="T295" s="9"/>
      <c r="W295" s="201"/>
      <c r="X295" s="201"/>
      <c r="Y295" s="202" t="str">
        <f t="shared" si="5"/>
        <v/>
      </c>
      <c r="Z295" s="201"/>
      <c r="AA295" s="201"/>
    </row>
    <row r="296" spans="2:27" s="2" customFormat="1" ht="13.5" customHeight="1" x14ac:dyDescent="0.15">
      <c r="B296" s="15"/>
      <c r="C296" s="31"/>
      <c r="D296" s="31"/>
      <c r="E296" s="32"/>
      <c r="F296" s="33"/>
      <c r="G296" s="34"/>
      <c r="H296" s="35"/>
      <c r="I296" s="41"/>
      <c r="J296" s="1"/>
      <c r="L296" s="3"/>
      <c r="M296" s="3"/>
      <c r="N296" s="3"/>
      <c r="O296" s="3"/>
      <c r="P296" s="4"/>
      <c r="Q296" s="49"/>
      <c r="R296" s="3"/>
      <c r="S296" s="3"/>
      <c r="T296" s="6"/>
      <c r="W296" s="199"/>
      <c r="X296" s="199"/>
      <c r="Y296" s="200"/>
      <c r="Z296" s="199"/>
      <c r="AA296" s="199"/>
    </row>
    <row r="297" spans="2:27" s="2" customFormat="1" ht="13.5" customHeight="1" x14ac:dyDescent="0.15">
      <c r="B297" s="16"/>
      <c r="C297" s="36"/>
      <c r="D297" s="36"/>
      <c r="E297" s="37"/>
      <c r="F297" s="38"/>
      <c r="G297" s="39" t="str">
        <f>IF(F297="","",IF(X297="","",IF(E297=1,"",W297*Y297)))</f>
        <v/>
      </c>
      <c r="H297" s="40" t="str">
        <f>IF(F297="","",IF(X297="","",IF(E297=1,W297*Y297,G297*E297)))</f>
        <v/>
      </c>
      <c r="I297" s="42" t="str">
        <f>IF(F297="","",IF(X297=1,"積算実務ﾏﾆｭｱﾙ機械P."&amp;AA297,IF(X297=2,Z297&amp;AA297,IF(X297=3,"別紙明細-"&amp;AA297,""))))</f>
        <v/>
      </c>
      <c r="J297" s="1"/>
      <c r="L297" s="7"/>
      <c r="M297" s="7"/>
      <c r="N297" s="7"/>
      <c r="O297" s="7"/>
      <c r="P297" s="8"/>
      <c r="Q297" s="17"/>
      <c r="R297" s="7"/>
      <c r="S297" s="7"/>
      <c r="T297" s="9"/>
      <c r="W297" s="201"/>
      <c r="X297" s="201"/>
      <c r="Y297" s="202" t="str">
        <f t="shared" si="5"/>
        <v/>
      </c>
      <c r="Z297" s="201"/>
      <c r="AA297" s="201"/>
    </row>
    <row r="298" spans="2:27" s="2" customFormat="1" ht="13.5" customHeight="1" x14ac:dyDescent="0.15">
      <c r="B298" s="15"/>
      <c r="C298" s="31"/>
      <c r="D298" s="31"/>
      <c r="E298" s="32"/>
      <c r="F298" s="33"/>
      <c r="G298" s="34"/>
      <c r="H298" s="35"/>
      <c r="I298" s="41"/>
      <c r="J298" s="1"/>
      <c r="L298" s="3"/>
      <c r="M298" s="3"/>
      <c r="N298" s="3"/>
      <c r="O298" s="3"/>
      <c r="P298" s="4"/>
      <c r="Q298" s="49"/>
      <c r="R298" s="3"/>
      <c r="S298" s="3"/>
      <c r="T298" s="6"/>
      <c r="W298" s="199"/>
      <c r="X298" s="199"/>
      <c r="Y298" s="200"/>
      <c r="Z298" s="199"/>
      <c r="AA298" s="199"/>
    </row>
    <row r="299" spans="2:27" s="2" customFormat="1" ht="13.5" customHeight="1" x14ac:dyDescent="0.15">
      <c r="B299" s="154"/>
      <c r="C299" s="132" t="s">
        <v>716</v>
      </c>
      <c r="D299" s="132"/>
      <c r="E299" s="155"/>
      <c r="F299" s="156"/>
      <c r="G299" s="157" t="str">
        <f>IF(F299="","",IF(X299="","",IF(E299=1,"",W299*Y299)))</f>
        <v/>
      </c>
      <c r="H299" s="158" t="str">
        <f>IF(F299="","",IF(X299="","",IF(E299=1,W299*Y299,G299*E299)))</f>
        <v/>
      </c>
      <c r="I299" s="159" t="str">
        <f>IF(F299="","",IF(X299=1,"積算実務ﾏﾆｭｱﾙ機械P."&amp;AA299,IF(X299=2,Z299&amp;AA299,IF(X299=3,"別紙明細-"&amp;AA299,""))))</f>
        <v/>
      </c>
      <c r="J299" s="1"/>
      <c r="L299" s="7"/>
      <c r="M299" s="7"/>
      <c r="N299" s="7"/>
      <c r="O299" s="7"/>
      <c r="P299" s="8"/>
      <c r="Q299" s="17"/>
      <c r="R299" s="7"/>
      <c r="S299" s="7"/>
      <c r="T299" s="9"/>
      <c r="W299" s="201"/>
      <c r="X299" s="201"/>
      <c r="Y299" s="202" t="str">
        <f t="shared" si="5"/>
        <v/>
      </c>
      <c r="Z299" s="201"/>
      <c r="AA299" s="201"/>
    </row>
    <row r="300" spans="2:27" s="2" customFormat="1" ht="13.5" customHeight="1" x14ac:dyDescent="0.15">
      <c r="B300" s="15"/>
      <c r="C300" s="31"/>
      <c r="D300" s="31"/>
      <c r="E300" s="32"/>
      <c r="F300" s="33"/>
      <c r="G300" s="34"/>
      <c r="H300" s="35"/>
      <c r="I300" s="41"/>
      <c r="J300" s="1"/>
      <c r="L300" s="3"/>
      <c r="M300" s="3"/>
      <c r="N300" s="3"/>
      <c r="O300" s="3"/>
      <c r="P300" s="4"/>
      <c r="Q300" s="49"/>
      <c r="R300" s="3"/>
      <c r="S300" s="3"/>
      <c r="T300" s="6"/>
      <c r="W300" s="199"/>
      <c r="X300" s="199"/>
      <c r="Y300" s="200"/>
      <c r="Z300" s="199"/>
      <c r="AA300" s="199"/>
    </row>
    <row r="301" spans="2:27" s="2" customFormat="1" ht="13.5" customHeight="1" x14ac:dyDescent="0.15">
      <c r="B301" s="16"/>
      <c r="C301" s="108" t="s">
        <v>587</v>
      </c>
      <c r="D301" s="36" t="s">
        <v>588</v>
      </c>
      <c r="E301" s="37">
        <v>3</v>
      </c>
      <c r="F301" s="38" t="s">
        <v>329</v>
      </c>
      <c r="G301" s="39" t="str">
        <f>IF(F301="","",IF(X301="","",IF(E301=1,"",W301*Y301)))</f>
        <v/>
      </c>
      <c r="H301" s="40" t="str">
        <f>IF(F301="","",IF(X301="","",IF(E301=1,W301*Y301,G301*E301)))</f>
        <v/>
      </c>
      <c r="I301" s="42" t="str">
        <f>IF(F301="","",IF(X301=1,"積算実務ﾏﾆｭｱﾙ機械P."&amp;AA301,IF(X301=2,Z301&amp;AA301,IF(X301=3,"別紙明細-"&amp;AA301,""))))</f>
        <v/>
      </c>
      <c r="J301" s="1"/>
      <c r="L301" s="7"/>
      <c r="M301" s="7"/>
      <c r="N301" s="7"/>
      <c r="O301" s="7"/>
      <c r="P301" s="8"/>
      <c r="Q301" s="17"/>
      <c r="R301" s="7"/>
      <c r="S301" s="7"/>
      <c r="T301" s="9"/>
      <c r="W301" s="201"/>
      <c r="X301" s="201"/>
      <c r="Y301" s="202" t="str">
        <f t="shared" si="5"/>
        <v/>
      </c>
      <c r="Z301" s="201"/>
      <c r="AA301" s="201"/>
    </row>
    <row r="302" spans="2:27" s="2" customFormat="1" ht="13.5" customHeight="1" x14ac:dyDescent="0.15">
      <c r="B302" s="15"/>
      <c r="C302" s="31"/>
      <c r="D302" s="31"/>
      <c r="E302" s="32"/>
      <c r="F302" s="33"/>
      <c r="G302" s="34"/>
      <c r="H302" s="35"/>
      <c r="I302" s="41"/>
      <c r="J302" s="1"/>
      <c r="L302" s="3"/>
      <c r="M302" s="3"/>
      <c r="N302" s="3"/>
      <c r="O302" s="3"/>
      <c r="P302" s="4"/>
      <c r="Q302" s="49"/>
      <c r="R302" s="3"/>
      <c r="S302" s="3"/>
      <c r="T302" s="6"/>
      <c r="W302" s="199"/>
      <c r="X302" s="199"/>
      <c r="Y302" s="200"/>
      <c r="Z302" s="199"/>
      <c r="AA302" s="199"/>
    </row>
    <row r="303" spans="2:27" s="2" customFormat="1" ht="13.5" customHeight="1" x14ac:dyDescent="0.15">
      <c r="B303" s="16"/>
      <c r="C303" s="108" t="s">
        <v>587</v>
      </c>
      <c r="D303" s="36" t="s">
        <v>589</v>
      </c>
      <c r="E303" s="37">
        <v>85</v>
      </c>
      <c r="F303" s="38" t="s">
        <v>329</v>
      </c>
      <c r="G303" s="39" t="str">
        <f>IF(F303="","",IF(X303="","",IF(E303=1,"",W303*Y303)))</f>
        <v/>
      </c>
      <c r="H303" s="40" t="str">
        <f>IF(F303="","",IF(X303="","",IF(E303=1,W303*Y303,G303*E303)))</f>
        <v/>
      </c>
      <c r="I303" s="42" t="str">
        <f>IF(F303="","",IF(X303=1,"積算実務ﾏﾆｭｱﾙ機械P."&amp;AA303,IF(X303=2,Z303&amp;AA303,IF(X303=3,"別紙明細-"&amp;AA303,""))))</f>
        <v/>
      </c>
      <c r="J303" s="1"/>
      <c r="L303" s="7"/>
      <c r="M303" s="7"/>
      <c r="N303" s="7"/>
      <c r="O303" s="7"/>
      <c r="P303" s="8"/>
      <c r="Q303" s="17"/>
      <c r="R303" s="7"/>
      <c r="S303" s="7"/>
      <c r="T303" s="9"/>
      <c r="W303" s="201"/>
      <c r="X303" s="201"/>
      <c r="Y303" s="202" t="str">
        <f t="shared" si="5"/>
        <v/>
      </c>
      <c r="Z303" s="201"/>
      <c r="AA303" s="201"/>
    </row>
    <row r="304" spans="2:27" s="2" customFormat="1" ht="13.5" customHeight="1" x14ac:dyDescent="0.15">
      <c r="B304" s="15"/>
      <c r="C304" s="31"/>
      <c r="D304" s="31"/>
      <c r="E304" s="32"/>
      <c r="F304" s="33"/>
      <c r="G304" s="34"/>
      <c r="H304" s="35"/>
      <c r="I304" s="41"/>
      <c r="J304" s="1"/>
      <c r="L304" s="3"/>
      <c r="M304" s="3"/>
      <c r="N304" s="3"/>
      <c r="O304" s="3"/>
      <c r="P304" s="4"/>
      <c r="Q304" s="49"/>
      <c r="R304" s="3"/>
      <c r="S304" s="3"/>
      <c r="T304" s="6"/>
      <c r="W304" s="199"/>
      <c r="X304" s="199"/>
      <c r="Y304" s="200"/>
      <c r="Z304" s="199"/>
      <c r="AA304" s="199"/>
    </row>
    <row r="305" spans="2:27" s="2" customFormat="1" ht="13.5" customHeight="1" x14ac:dyDescent="0.15">
      <c r="B305" s="16"/>
      <c r="C305" s="108" t="s">
        <v>717</v>
      </c>
      <c r="D305" s="36" t="s">
        <v>718</v>
      </c>
      <c r="E305" s="37">
        <v>64</v>
      </c>
      <c r="F305" s="38" t="s">
        <v>329</v>
      </c>
      <c r="G305" s="39" t="str">
        <f>IF(F305="","",IF(X305="","",IF(E305=1,"",W305*Y305)))</f>
        <v/>
      </c>
      <c r="H305" s="40" t="str">
        <f>IF(F305="","",IF(X305="","",IF(E305=1,W305*Y305,G305*E305)))</f>
        <v/>
      </c>
      <c r="I305" s="42" t="str">
        <f>IF(F305="","",IF(X305=1,"積算実務ﾏﾆｭｱﾙ機械P."&amp;AA305,IF(X305=2,Z305&amp;AA305,IF(X305=3,"別紙明細-"&amp;AA305,""))))</f>
        <v/>
      </c>
      <c r="J305" s="1"/>
      <c r="L305" s="7"/>
      <c r="M305" s="7"/>
      <c r="N305" s="7"/>
      <c r="O305" s="7"/>
      <c r="P305" s="8"/>
      <c r="Q305" s="17"/>
      <c r="R305" s="7"/>
      <c r="S305" s="7"/>
      <c r="T305" s="9"/>
      <c r="W305" s="201"/>
      <c r="X305" s="201"/>
      <c r="Y305" s="202" t="str">
        <f t="shared" si="5"/>
        <v/>
      </c>
      <c r="Z305" s="201"/>
      <c r="AA305" s="201"/>
    </row>
    <row r="306" spans="2:27" s="2" customFormat="1" ht="13.5" customHeight="1" x14ac:dyDescent="0.15">
      <c r="B306" s="15"/>
      <c r="C306" s="31"/>
      <c r="D306" s="31"/>
      <c r="E306" s="32"/>
      <c r="F306" s="33"/>
      <c r="G306" s="34"/>
      <c r="H306" s="35"/>
      <c r="I306" s="41"/>
      <c r="J306" s="1"/>
      <c r="L306" s="3"/>
      <c r="M306" s="3"/>
      <c r="N306" s="3"/>
      <c r="O306" s="3"/>
      <c r="P306" s="4"/>
      <c r="Q306" s="49"/>
      <c r="R306" s="3"/>
      <c r="S306" s="3"/>
      <c r="T306" s="6"/>
      <c r="W306" s="199"/>
      <c r="X306" s="199"/>
      <c r="Y306" s="200"/>
      <c r="Z306" s="199"/>
      <c r="AA306" s="199"/>
    </row>
    <row r="307" spans="2:27" s="2" customFormat="1" ht="13.5" customHeight="1" x14ac:dyDescent="0.15">
      <c r="B307" s="16"/>
      <c r="C307" s="108" t="s">
        <v>590</v>
      </c>
      <c r="D307" s="36" t="s">
        <v>591</v>
      </c>
      <c r="E307" s="37">
        <v>3</v>
      </c>
      <c r="F307" s="38" t="s">
        <v>329</v>
      </c>
      <c r="G307" s="39" t="str">
        <f>IF(F307="","",IF(X307="","",IF(E307=1,"",W307*Y307)))</f>
        <v/>
      </c>
      <c r="H307" s="40" t="str">
        <f>IF(F307="","",IF(X307="","",IF(E307=1,W307*Y307,G307*E307)))</f>
        <v/>
      </c>
      <c r="I307" s="42" t="str">
        <f>IF(F307="","",IF(X307=1,"積算実務ﾏﾆｭｱﾙ機械P."&amp;AA307,IF(X307=2,Z307&amp;AA307,IF(X307=3,"別紙明細-"&amp;AA307,""))))</f>
        <v/>
      </c>
      <c r="J307" s="1"/>
      <c r="L307" s="7"/>
      <c r="M307" s="7"/>
      <c r="N307" s="7"/>
      <c r="O307" s="7"/>
      <c r="P307" s="8"/>
      <c r="Q307" s="17"/>
      <c r="R307" s="7"/>
      <c r="S307" s="7"/>
      <c r="T307" s="9"/>
      <c r="W307" s="201"/>
      <c r="X307" s="201"/>
      <c r="Y307" s="202" t="str">
        <f t="shared" si="5"/>
        <v/>
      </c>
      <c r="Z307" s="201"/>
      <c r="AA307" s="201"/>
    </row>
    <row r="308" spans="2:27" s="2" customFormat="1" ht="13.5" customHeight="1" x14ac:dyDescent="0.15">
      <c r="B308" s="15"/>
      <c r="C308" s="31"/>
      <c r="D308" s="31"/>
      <c r="E308" s="32"/>
      <c r="F308" s="33"/>
      <c r="G308" s="34"/>
      <c r="H308" s="35"/>
      <c r="I308" s="41"/>
      <c r="J308" s="1"/>
      <c r="L308" s="3"/>
      <c r="M308" s="3"/>
      <c r="N308" s="3"/>
      <c r="O308" s="3"/>
      <c r="P308" s="4"/>
      <c r="Q308" s="49"/>
      <c r="R308" s="3"/>
      <c r="S308" s="3"/>
      <c r="T308" s="6"/>
      <c r="W308" s="199"/>
      <c r="X308" s="199"/>
      <c r="Y308" s="200"/>
      <c r="Z308" s="199"/>
      <c r="AA308" s="199"/>
    </row>
    <row r="309" spans="2:27" s="2" customFormat="1" ht="13.5" customHeight="1" x14ac:dyDescent="0.15">
      <c r="B309" s="16"/>
      <c r="C309" s="108" t="s">
        <v>590</v>
      </c>
      <c r="D309" s="36" t="s">
        <v>719</v>
      </c>
      <c r="E309" s="37">
        <v>35</v>
      </c>
      <c r="F309" s="38" t="s">
        <v>329</v>
      </c>
      <c r="G309" s="39" t="str">
        <f>IF(F309="","",IF(X309="","",IF(E309=1,"",W309*Y309)))</f>
        <v/>
      </c>
      <c r="H309" s="40" t="str">
        <f>IF(F309="","",IF(X309="","",IF(E309=1,W309*Y309,G309*E309)))</f>
        <v/>
      </c>
      <c r="I309" s="42" t="str">
        <f>IF(F309="","",IF(X309=1,"積算実務ﾏﾆｭｱﾙ機械P."&amp;AA309,IF(X309=2,Z309&amp;AA309,IF(X309=3,"別紙明細-"&amp;AA309,""))))</f>
        <v/>
      </c>
      <c r="J309" s="1"/>
      <c r="L309" s="7"/>
      <c r="M309" s="7"/>
      <c r="N309" s="7"/>
      <c r="O309" s="7"/>
      <c r="P309" s="8"/>
      <c r="Q309" s="17"/>
      <c r="R309" s="7"/>
      <c r="S309" s="7"/>
      <c r="T309" s="9"/>
      <c r="W309" s="201"/>
      <c r="X309" s="201"/>
      <c r="Y309" s="202" t="str">
        <f t="shared" si="5"/>
        <v/>
      </c>
      <c r="Z309" s="201"/>
      <c r="AA309" s="201"/>
    </row>
    <row r="310" spans="2:27" s="2" customFormat="1" ht="13.5" customHeight="1" x14ac:dyDescent="0.15">
      <c r="B310" s="15"/>
      <c r="C310" s="31"/>
      <c r="D310" s="31"/>
      <c r="E310" s="32"/>
      <c r="F310" s="33"/>
      <c r="G310" s="34"/>
      <c r="H310" s="35"/>
      <c r="I310" s="41"/>
      <c r="J310" s="1"/>
      <c r="L310" s="3"/>
      <c r="M310" s="3"/>
      <c r="N310" s="3"/>
      <c r="O310" s="3"/>
      <c r="P310" s="4"/>
      <c r="Q310" s="49"/>
      <c r="R310" s="3"/>
      <c r="S310" s="3"/>
      <c r="T310" s="6"/>
      <c r="W310" s="199"/>
      <c r="X310" s="199"/>
      <c r="Y310" s="200"/>
      <c r="Z310" s="199"/>
      <c r="AA310" s="199"/>
    </row>
    <row r="311" spans="2:27" s="2" customFormat="1" ht="13.5" customHeight="1" x14ac:dyDescent="0.15">
      <c r="B311" s="16"/>
      <c r="C311" s="108" t="s">
        <v>590</v>
      </c>
      <c r="D311" s="36" t="s">
        <v>592</v>
      </c>
      <c r="E311" s="37">
        <v>36</v>
      </c>
      <c r="F311" s="38" t="s">
        <v>329</v>
      </c>
      <c r="G311" s="39" t="str">
        <f>IF(F311="","",IF(X311="","",IF(E311=1,"",W311*Y311)))</f>
        <v/>
      </c>
      <c r="H311" s="40" t="str">
        <f>IF(F311="","",IF(X311="","",IF(E311=1,W311*Y311,G311*E311)))</f>
        <v/>
      </c>
      <c r="I311" s="42" t="str">
        <f>IF(F311="","",IF(X311=1,"積算実務ﾏﾆｭｱﾙ機械P."&amp;AA311,IF(X311=2,Z311&amp;AA311,IF(X311=3,"別紙明細-"&amp;AA311,""))))</f>
        <v/>
      </c>
      <c r="J311" s="1"/>
      <c r="L311" s="7"/>
      <c r="M311" s="7"/>
      <c r="N311" s="7"/>
      <c r="O311" s="7"/>
      <c r="P311" s="8"/>
      <c r="Q311" s="17"/>
      <c r="R311" s="7"/>
      <c r="S311" s="7"/>
      <c r="T311" s="9"/>
      <c r="W311" s="201"/>
      <c r="X311" s="201"/>
      <c r="Y311" s="202" t="str">
        <f t="shared" si="5"/>
        <v/>
      </c>
      <c r="Z311" s="201"/>
      <c r="AA311" s="201"/>
    </row>
    <row r="312" spans="2:27" s="2" customFormat="1" ht="13.5" customHeight="1" x14ac:dyDescent="0.15">
      <c r="B312" s="15"/>
      <c r="C312" s="31"/>
      <c r="D312" s="31"/>
      <c r="E312" s="32"/>
      <c r="F312" s="33"/>
      <c r="G312" s="34"/>
      <c r="H312" s="35"/>
      <c r="I312" s="41"/>
      <c r="J312" s="1"/>
      <c r="L312" s="3"/>
      <c r="M312" s="3"/>
      <c r="N312" s="3"/>
      <c r="O312" s="3"/>
      <c r="P312" s="4"/>
      <c r="Q312" s="49"/>
      <c r="R312" s="3"/>
      <c r="S312" s="3"/>
      <c r="T312" s="6"/>
      <c r="W312" s="199"/>
      <c r="X312" s="199"/>
      <c r="Y312" s="200"/>
      <c r="Z312" s="199"/>
      <c r="AA312" s="199"/>
    </row>
    <row r="313" spans="2:27" s="2" customFormat="1" ht="13.5" customHeight="1" x14ac:dyDescent="0.15">
      <c r="B313" s="16"/>
      <c r="C313" s="108" t="s">
        <v>590</v>
      </c>
      <c r="D313" s="36" t="s">
        <v>593</v>
      </c>
      <c r="E313" s="37">
        <v>14</v>
      </c>
      <c r="F313" s="38" t="s">
        <v>329</v>
      </c>
      <c r="G313" s="39" t="str">
        <f>IF(F313="","",IF(X313="","",IF(E313=1,"",W313*Y313)))</f>
        <v/>
      </c>
      <c r="H313" s="40" t="str">
        <f>IF(F313="","",IF(X313="","",IF(E313=1,W313*Y313,G313*E313)))</f>
        <v/>
      </c>
      <c r="I313" s="42" t="str">
        <f>IF(F313="","",IF(X313=1,"積算実務ﾏﾆｭｱﾙ機械P."&amp;AA313,IF(X313=2,Z313&amp;AA313,IF(X313=3,"別紙明細-"&amp;AA313,""))))</f>
        <v/>
      </c>
      <c r="J313" s="1"/>
      <c r="L313" s="7"/>
      <c r="M313" s="7"/>
      <c r="N313" s="7"/>
      <c r="O313" s="7"/>
      <c r="P313" s="8"/>
      <c r="Q313" s="17"/>
      <c r="R313" s="7"/>
      <c r="S313" s="7"/>
      <c r="T313" s="9"/>
      <c r="W313" s="201"/>
      <c r="X313" s="201"/>
      <c r="Y313" s="202" t="str">
        <f t="shared" si="5"/>
        <v/>
      </c>
      <c r="Z313" s="201"/>
      <c r="AA313" s="201"/>
    </row>
    <row r="314" spans="2:27" s="2" customFormat="1" ht="13.5" customHeight="1" x14ac:dyDescent="0.15">
      <c r="B314" s="15"/>
      <c r="C314" s="31"/>
      <c r="D314" s="31"/>
      <c r="E314" s="32"/>
      <c r="F314" s="33"/>
      <c r="G314" s="34"/>
      <c r="H314" s="35"/>
      <c r="I314" s="41"/>
      <c r="J314" s="1"/>
      <c r="L314" s="3"/>
      <c r="M314" s="3"/>
      <c r="N314" s="3"/>
      <c r="O314" s="3"/>
      <c r="P314" s="4"/>
      <c r="Q314" s="49"/>
      <c r="R314" s="3"/>
      <c r="S314" s="3"/>
      <c r="T314" s="6"/>
      <c r="W314" s="199"/>
      <c r="X314" s="199"/>
      <c r="Y314" s="200"/>
      <c r="Z314" s="199"/>
      <c r="AA314" s="199"/>
    </row>
    <row r="315" spans="2:27" s="2" customFormat="1" ht="13.5" customHeight="1" x14ac:dyDescent="0.15">
      <c r="B315" s="16"/>
      <c r="C315" s="108" t="s">
        <v>590</v>
      </c>
      <c r="D315" s="36" t="s">
        <v>720</v>
      </c>
      <c r="E315" s="37">
        <v>64</v>
      </c>
      <c r="F315" s="38" t="s">
        <v>329</v>
      </c>
      <c r="G315" s="39" t="str">
        <f>IF(F315="","",IF(X315="","",IF(E315=1,"",W315*Y315)))</f>
        <v/>
      </c>
      <c r="H315" s="40" t="str">
        <f>IF(F315="","",IF(X315="","",IF(E315=1,W315*Y315,G315*E315)))</f>
        <v/>
      </c>
      <c r="I315" s="42" t="str">
        <f>IF(F315="","",IF(X315=1,"積算実務ﾏﾆｭｱﾙ機械P."&amp;AA315,IF(X315=2,Z315&amp;AA315,IF(X315=3,"別紙明細-"&amp;AA315,""))))</f>
        <v/>
      </c>
      <c r="J315" s="1"/>
      <c r="L315" s="7"/>
      <c r="M315" s="7"/>
      <c r="N315" s="7"/>
      <c r="O315" s="7"/>
      <c r="P315" s="8"/>
      <c r="Q315" s="17"/>
      <c r="R315" s="7"/>
      <c r="S315" s="7"/>
      <c r="T315" s="9"/>
      <c r="W315" s="201"/>
      <c r="X315" s="201"/>
      <c r="Y315" s="202" t="str">
        <f t="shared" si="5"/>
        <v/>
      </c>
      <c r="Z315" s="201"/>
      <c r="AA315" s="201"/>
    </row>
    <row r="316" spans="2:27" s="2" customFormat="1" ht="13.5" customHeight="1" x14ac:dyDescent="0.15">
      <c r="B316" s="15"/>
      <c r="C316" s="31"/>
      <c r="D316" s="31"/>
      <c r="E316" s="32"/>
      <c r="F316" s="33"/>
      <c r="G316" s="34"/>
      <c r="H316" s="35"/>
      <c r="I316" s="41"/>
      <c r="J316" s="1"/>
      <c r="L316" s="3"/>
      <c r="M316" s="3"/>
      <c r="N316" s="3"/>
      <c r="O316" s="3"/>
      <c r="P316" s="4"/>
      <c r="Q316" s="49"/>
      <c r="R316" s="3"/>
      <c r="S316" s="3"/>
      <c r="T316" s="6"/>
      <c r="W316" s="199"/>
      <c r="X316" s="199"/>
      <c r="Y316" s="200"/>
      <c r="Z316" s="199"/>
      <c r="AA316" s="199"/>
    </row>
    <row r="317" spans="2:27" s="2" customFormat="1" ht="13.5" customHeight="1" x14ac:dyDescent="0.15">
      <c r="B317" s="16"/>
      <c r="C317" s="36"/>
      <c r="D317" s="36"/>
      <c r="E317" s="37"/>
      <c r="F317" s="38"/>
      <c r="G317" s="39" t="str">
        <f>IF(F317="","",IF(X317="","",IF(E317=1,"",W317*Y317)))</f>
        <v/>
      </c>
      <c r="H317" s="40" t="str">
        <f>IF(F317="","",IF(X317="","",IF(E317=1,W317*Y317,G317*E317)))</f>
        <v/>
      </c>
      <c r="I317" s="42" t="str">
        <f>IF(F317="","",IF(X317=1,"積算実務ﾏﾆｭｱﾙ機械P."&amp;AA317,IF(X317=2,Z317&amp;AA317,IF(X317=3,"別紙明細-"&amp;AA317,""))))</f>
        <v/>
      </c>
      <c r="J317" s="1"/>
      <c r="L317" s="7"/>
      <c r="M317" s="7"/>
      <c r="N317" s="7"/>
      <c r="O317" s="7"/>
      <c r="P317" s="8"/>
      <c r="Q317" s="17"/>
      <c r="R317" s="7"/>
      <c r="S317" s="7"/>
      <c r="T317" s="9"/>
      <c r="W317" s="201"/>
      <c r="X317" s="201"/>
      <c r="Y317" s="202" t="str">
        <f t="shared" si="5"/>
        <v/>
      </c>
      <c r="Z317" s="201"/>
      <c r="AA317" s="201"/>
    </row>
    <row r="318" spans="2:27" s="2" customFormat="1" ht="13.5" customHeight="1" x14ac:dyDescent="0.15">
      <c r="B318" s="15"/>
      <c r="C318" s="31"/>
      <c r="D318" s="31"/>
      <c r="E318" s="32"/>
      <c r="F318" s="33"/>
      <c r="G318" s="34"/>
      <c r="H318" s="35"/>
      <c r="I318" s="41"/>
      <c r="J318" s="1"/>
      <c r="L318" s="3"/>
      <c r="M318" s="3"/>
      <c r="N318" s="3"/>
      <c r="O318" s="3"/>
      <c r="P318" s="4"/>
      <c r="Q318" s="49"/>
      <c r="R318" s="3"/>
      <c r="S318" s="3"/>
      <c r="T318" s="6"/>
      <c r="W318" s="199"/>
      <c r="X318" s="199"/>
      <c r="Y318" s="200"/>
      <c r="Z318" s="199"/>
      <c r="AA318" s="199"/>
    </row>
    <row r="319" spans="2:27" s="2" customFormat="1" ht="13.5" customHeight="1" x14ac:dyDescent="0.15">
      <c r="B319" s="16"/>
      <c r="C319" s="132" t="s">
        <v>721</v>
      </c>
      <c r="D319" s="36"/>
      <c r="E319" s="37"/>
      <c r="F319" s="38"/>
      <c r="G319" s="39" t="str">
        <f>IF(F319="","",IF(X319="","",IF(E319=1,"",W319*Y319)))</f>
        <v/>
      </c>
      <c r="H319" s="40" t="str">
        <f>IF(F319="","",IF(X319="","",IF(E319=1,W319*Y319,G319*E319)))</f>
        <v/>
      </c>
      <c r="I319" s="42" t="str">
        <f>IF(F319="","",IF(X319=1,"積算実務ﾏﾆｭｱﾙ機械P."&amp;AA319,IF(X319=2,Z319&amp;AA319,IF(X319=3,"別紙明細-"&amp;AA319,""))))</f>
        <v/>
      </c>
      <c r="J319" s="1"/>
      <c r="L319" s="7"/>
      <c r="M319" s="7"/>
      <c r="N319" s="7"/>
      <c r="O319" s="7"/>
      <c r="P319" s="8"/>
      <c r="Q319" s="17"/>
      <c r="R319" s="7"/>
      <c r="S319" s="7"/>
      <c r="T319" s="9"/>
      <c r="W319" s="201"/>
      <c r="X319" s="201"/>
      <c r="Y319" s="202" t="str">
        <f t="shared" si="5"/>
        <v/>
      </c>
      <c r="Z319" s="201"/>
      <c r="AA319" s="201"/>
    </row>
    <row r="320" spans="2:27" s="2" customFormat="1" ht="13.5" customHeight="1" x14ac:dyDescent="0.15">
      <c r="B320" s="15"/>
      <c r="C320" s="31"/>
      <c r="D320" s="31"/>
      <c r="E320" s="32"/>
      <c r="F320" s="33"/>
      <c r="G320" s="34"/>
      <c r="H320" s="35"/>
      <c r="I320" s="41"/>
      <c r="J320" s="1"/>
      <c r="L320" s="3"/>
      <c r="M320" s="3"/>
      <c r="N320" s="3"/>
      <c r="O320" s="3"/>
      <c r="P320" s="4"/>
      <c r="Q320" s="49"/>
      <c r="R320" s="3"/>
      <c r="S320" s="3"/>
      <c r="T320" s="6"/>
      <c r="W320" s="199"/>
      <c r="X320" s="199"/>
      <c r="Y320" s="200"/>
      <c r="Z320" s="199"/>
      <c r="AA320" s="199"/>
    </row>
    <row r="321" spans="2:27" s="2" customFormat="1" ht="13.5" customHeight="1" x14ac:dyDescent="0.15">
      <c r="B321" s="16"/>
      <c r="C321" s="36" t="s">
        <v>676</v>
      </c>
      <c r="D321" s="36" t="s">
        <v>722</v>
      </c>
      <c r="E321" s="37">
        <v>2</v>
      </c>
      <c r="F321" s="38" t="s">
        <v>410</v>
      </c>
      <c r="G321" s="39" t="str">
        <f>IF(F321="","",IF(X321="","",IF(E321=1,"",W321*Y321)))</f>
        <v/>
      </c>
      <c r="H321" s="40" t="str">
        <f>IF(F321="","",IF(X321="","",IF(E321=1,W321*Y321,G321*E321)))</f>
        <v/>
      </c>
      <c r="I321" s="42" t="str">
        <f>IF(F321="","",IF(X321=1,"積算実務ﾏﾆｭｱﾙ機械P."&amp;AA321,IF(X321=2,Z321&amp;AA321,IF(X321=3,"別紙明細-"&amp;AA321,""))))</f>
        <v/>
      </c>
      <c r="J321" s="1"/>
      <c r="L321" s="7"/>
      <c r="M321" s="7"/>
      <c r="N321" s="7"/>
      <c r="O321" s="7"/>
      <c r="P321" s="8"/>
      <c r="Q321" s="17"/>
      <c r="R321" s="7"/>
      <c r="S321" s="7"/>
      <c r="T321" s="9"/>
      <c r="W321" s="201"/>
      <c r="X321" s="201"/>
      <c r="Y321" s="202" t="str">
        <f t="shared" si="5"/>
        <v/>
      </c>
      <c r="Z321" s="201"/>
      <c r="AA321" s="201"/>
    </row>
    <row r="322" spans="2:27" s="2" customFormat="1" ht="13.5" customHeight="1" x14ac:dyDescent="0.15">
      <c r="B322" s="15"/>
      <c r="C322" s="31"/>
      <c r="D322" s="31"/>
      <c r="E322" s="32"/>
      <c r="F322" s="33"/>
      <c r="G322" s="34"/>
      <c r="H322" s="35"/>
      <c r="I322" s="41"/>
      <c r="J322" s="1"/>
      <c r="L322" s="3"/>
      <c r="M322" s="3"/>
      <c r="N322" s="3"/>
      <c r="O322" s="3"/>
      <c r="P322" s="4"/>
      <c r="Q322" s="49"/>
      <c r="R322" s="3"/>
      <c r="S322" s="3"/>
      <c r="T322" s="6"/>
      <c r="W322" s="199"/>
      <c r="X322" s="199"/>
      <c r="Y322" s="200"/>
      <c r="Z322" s="199"/>
      <c r="AA322" s="199"/>
    </row>
    <row r="323" spans="2:27" s="2" customFormat="1" ht="13.5" customHeight="1" x14ac:dyDescent="0.15">
      <c r="B323" s="16"/>
      <c r="C323" s="132" t="s">
        <v>542</v>
      </c>
      <c r="D323" s="36"/>
      <c r="E323" s="37"/>
      <c r="F323" s="38"/>
      <c r="G323" s="39" t="str">
        <f>IF(F323="","",IF(X323="","",IF(E323=1,"",W323*Y323)))</f>
        <v/>
      </c>
      <c r="H323" s="40" t="str">
        <f>IF(F323="","",IF(X323="","",IF(E323=1,W323*Y323,G323*E323)))</f>
        <v/>
      </c>
      <c r="I323" s="42" t="str">
        <f>IF(F323="","",IF(X323=1,"積算実務ﾏﾆｭｱﾙ機械P."&amp;AA323,IF(X323=2,Z323&amp;AA323,IF(X323=3,"別紙明細-"&amp;AA323,""))))</f>
        <v/>
      </c>
      <c r="J323" s="1"/>
      <c r="L323" s="7"/>
      <c r="M323" s="7"/>
      <c r="N323" s="7"/>
      <c r="O323" s="7"/>
      <c r="P323" s="8"/>
      <c r="Q323" s="17"/>
      <c r="R323" s="7"/>
      <c r="S323" s="7"/>
      <c r="T323" s="9"/>
      <c r="W323" s="201"/>
      <c r="X323" s="201"/>
      <c r="Y323" s="202" t="str">
        <f t="shared" si="5"/>
        <v/>
      </c>
      <c r="Z323" s="201"/>
      <c r="AA323" s="201"/>
    </row>
    <row r="324" spans="2:27" s="2" customFormat="1" ht="13.5" customHeight="1" x14ac:dyDescent="0.15">
      <c r="B324" s="15"/>
      <c r="C324" s="31"/>
      <c r="D324" s="31"/>
      <c r="E324" s="32"/>
      <c r="F324" s="33"/>
      <c r="G324" s="34"/>
      <c r="H324" s="35"/>
      <c r="I324" s="41"/>
      <c r="J324" s="1"/>
      <c r="L324" s="3"/>
      <c r="M324" s="3"/>
      <c r="N324" s="3"/>
      <c r="O324" s="3"/>
      <c r="P324" s="4"/>
      <c r="Q324" s="49"/>
      <c r="R324" s="3"/>
      <c r="S324" s="3"/>
      <c r="T324" s="6"/>
      <c r="W324" s="199"/>
      <c r="X324" s="199"/>
      <c r="Y324" s="200"/>
      <c r="Z324" s="199"/>
      <c r="AA324" s="199"/>
    </row>
    <row r="325" spans="2:27" s="2" customFormat="1" ht="13.5" customHeight="1" x14ac:dyDescent="0.15">
      <c r="B325" s="16"/>
      <c r="C325" s="36" t="s">
        <v>723</v>
      </c>
      <c r="D325" s="36" t="s">
        <v>715</v>
      </c>
      <c r="E325" s="37">
        <v>7</v>
      </c>
      <c r="F325" s="38" t="s">
        <v>329</v>
      </c>
      <c r="G325" s="39" t="str">
        <f>IF(F325="","",IF(X325="","",IF(E325=1,"",W325*Y325)))</f>
        <v/>
      </c>
      <c r="H325" s="40" t="str">
        <f>IF(F325="","",IF(X325="","",IF(E325=1,W325*Y325,G325*E325)))</f>
        <v/>
      </c>
      <c r="I325" s="42" t="str">
        <f>IF(F325="","",IF(X325=1,"積算実務ﾏﾆｭｱﾙ機械P."&amp;AA325,IF(X325=2,Z325&amp;AA325,IF(X325=3,"別紙明細-"&amp;AA325,""))))</f>
        <v/>
      </c>
      <c r="J325" s="1"/>
      <c r="L325" s="7"/>
      <c r="M325" s="7"/>
      <c r="N325" s="7"/>
      <c r="O325" s="7"/>
      <c r="P325" s="8"/>
      <c r="Q325" s="17"/>
      <c r="R325" s="7"/>
      <c r="S325" s="7"/>
      <c r="T325" s="9"/>
      <c r="W325" s="201"/>
      <c r="X325" s="201"/>
      <c r="Y325" s="202" t="str">
        <f t="shared" si="5"/>
        <v/>
      </c>
      <c r="Z325" s="201"/>
      <c r="AA325" s="201"/>
    </row>
    <row r="326" spans="2:27" s="2" customFormat="1" ht="13.5" customHeight="1" x14ac:dyDescent="0.15">
      <c r="B326" s="15"/>
      <c r="C326" s="31"/>
      <c r="D326" s="31"/>
      <c r="E326" s="32"/>
      <c r="F326" s="33"/>
      <c r="G326" s="34"/>
      <c r="H326" s="35"/>
      <c r="I326" s="41"/>
      <c r="J326" s="1"/>
      <c r="L326" s="3"/>
      <c r="M326" s="3"/>
      <c r="N326" s="3"/>
      <c r="O326" s="3"/>
      <c r="P326" s="4"/>
      <c r="Q326" s="49"/>
      <c r="R326" s="3"/>
      <c r="S326" s="3"/>
      <c r="T326" s="6"/>
      <c r="W326" s="199"/>
      <c r="X326" s="199"/>
      <c r="Y326" s="200"/>
      <c r="Z326" s="199"/>
      <c r="AA326" s="199"/>
    </row>
    <row r="327" spans="2:27" s="2" customFormat="1" ht="13.5" customHeight="1" x14ac:dyDescent="0.15">
      <c r="B327" s="16"/>
      <c r="C327" s="36" t="s">
        <v>622</v>
      </c>
      <c r="D327" s="36" t="s">
        <v>715</v>
      </c>
      <c r="E327" s="37">
        <v>6</v>
      </c>
      <c r="F327" s="38" t="s">
        <v>329</v>
      </c>
      <c r="G327" s="39" t="str">
        <f>IF(F327="","",IF(X327="","",IF(E327=1,"",W327*Y327)))</f>
        <v/>
      </c>
      <c r="H327" s="40" t="str">
        <f>IF(F327="","",IF(X327="","",IF(E327=1,W327*Y327,G327*E327)))</f>
        <v/>
      </c>
      <c r="I327" s="42" t="str">
        <f>IF(F327="","",IF(X327=1,"積算実務ﾏﾆｭｱﾙ機械P."&amp;AA327,IF(X327=2,Z327&amp;AA327,IF(X327=3,"別紙明細-"&amp;AA327,""))))</f>
        <v/>
      </c>
      <c r="J327" s="1"/>
      <c r="L327" s="7"/>
      <c r="M327" s="7"/>
      <c r="N327" s="7"/>
      <c r="O327" s="7"/>
      <c r="P327" s="8"/>
      <c r="Q327" s="17"/>
      <c r="R327" s="7"/>
      <c r="S327" s="7"/>
      <c r="T327" s="9"/>
      <c r="W327" s="201"/>
      <c r="X327" s="201"/>
      <c r="Y327" s="202" t="str">
        <f t="shared" ref="Y327:Y389" si="6">IF(X327="","",1)</f>
        <v/>
      </c>
      <c r="Z327" s="201"/>
      <c r="AA327" s="201"/>
    </row>
    <row r="328" spans="2:27" s="2" customFormat="1" ht="13.5" customHeight="1" x14ac:dyDescent="0.15">
      <c r="B328" s="15"/>
      <c r="C328" s="31"/>
      <c r="D328" s="31"/>
      <c r="E328" s="32"/>
      <c r="F328" s="33"/>
      <c r="G328" s="34"/>
      <c r="H328" s="35"/>
      <c r="I328" s="41"/>
      <c r="J328" s="1"/>
      <c r="L328" s="3"/>
      <c r="M328" s="3"/>
      <c r="N328" s="3"/>
      <c r="O328" s="3"/>
      <c r="P328" s="4"/>
      <c r="Q328" s="49"/>
      <c r="R328" s="3"/>
      <c r="S328" s="3"/>
      <c r="T328" s="6"/>
      <c r="W328" s="199"/>
      <c r="X328" s="199"/>
      <c r="Y328" s="200"/>
      <c r="Z328" s="199"/>
      <c r="AA328" s="199"/>
    </row>
    <row r="329" spans="2:27" s="2" customFormat="1" ht="13.5" customHeight="1" x14ac:dyDescent="0.15">
      <c r="B329" s="16"/>
      <c r="C329" s="36" t="s">
        <v>723</v>
      </c>
      <c r="D329" s="36" t="s">
        <v>715</v>
      </c>
      <c r="E329" s="37">
        <v>12</v>
      </c>
      <c r="F329" s="38" t="s">
        <v>329</v>
      </c>
      <c r="G329" s="39" t="str">
        <f>IF(F329="","",IF(X329="","",IF(E329=1,"",W329*Y329)))</f>
        <v/>
      </c>
      <c r="H329" s="40" t="str">
        <f>IF(F329="","",IF(X329="","",IF(E329=1,W329*Y329,G329*E329)))</f>
        <v/>
      </c>
      <c r="I329" s="42" t="str">
        <f>IF(F329="","",IF(X329=1,"積算実務ﾏﾆｭｱﾙ機械P."&amp;AA329,IF(X329=2,Z329&amp;AA329,IF(X329=3,"別紙明細-"&amp;AA329,""))))</f>
        <v/>
      </c>
      <c r="J329" s="1"/>
      <c r="L329" s="7"/>
      <c r="M329" s="7"/>
      <c r="N329" s="7"/>
      <c r="O329" s="7"/>
      <c r="P329" s="8"/>
      <c r="Q329" s="17"/>
      <c r="R329" s="7"/>
      <c r="S329" s="7"/>
      <c r="T329" s="9"/>
      <c r="W329" s="201"/>
      <c r="X329" s="201"/>
      <c r="Y329" s="202" t="str">
        <f t="shared" si="6"/>
        <v/>
      </c>
      <c r="Z329" s="201"/>
      <c r="AA329" s="201"/>
    </row>
    <row r="330" spans="2:27" s="2" customFormat="1" ht="13.5" customHeight="1" x14ac:dyDescent="0.15">
      <c r="B330" s="15"/>
      <c r="C330" s="31"/>
      <c r="D330" s="31"/>
      <c r="E330" s="32"/>
      <c r="F330" s="33"/>
      <c r="G330" s="34"/>
      <c r="H330" s="35"/>
      <c r="I330" s="41"/>
      <c r="J330" s="1"/>
      <c r="L330" s="3"/>
      <c r="M330" s="3"/>
      <c r="N330" s="3"/>
      <c r="O330" s="3"/>
      <c r="P330" s="4"/>
      <c r="Q330" s="49"/>
      <c r="R330" s="3"/>
      <c r="S330" s="3"/>
      <c r="T330" s="6"/>
      <c r="W330" s="199"/>
      <c r="X330" s="199"/>
      <c r="Y330" s="200"/>
      <c r="Z330" s="199"/>
      <c r="AA330" s="199"/>
    </row>
    <row r="331" spans="2:27" s="2" customFormat="1" ht="13.5" customHeight="1" x14ac:dyDescent="0.15">
      <c r="B331" s="16"/>
      <c r="C331" s="36"/>
      <c r="D331" s="36"/>
      <c r="E331" s="37"/>
      <c r="F331" s="38"/>
      <c r="G331" s="39" t="str">
        <f>IF(F331="","",IF(X331="","",IF(E331=1,"",W331*Y331)))</f>
        <v/>
      </c>
      <c r="H331" s="40" t="str">
        <f>IF(F331="","",IF(X331="","",IF(E331=1,W331*Y331,G331*E331)))</f>
        <v/>
      </c>
      <c r="I331" s="42" t="str">
        <f>IF(F331="","",IF(X331=1,"積算実務ﾏﾆｭｱﾙ機械P."&amp;AA331,IF(X331=2,Z331&amp;AA331,IF(X331=3,"別紙明細-"&amp;AA331,""))))</f>
        <v/>
      </c>
      <c r="J331" s="1"/>
      <c r="L331" s="7"/>
      <c r="M331" s="7"/>
      <c r="N331" s="7"/>
      <c r="O331" s="7"/>
      <c r="P331" s="8"/>
      <c r="Q331" s="17"/>
      <c r="R331" s="7"/>
      <c r="S331" s="7"/>
      <c r="T331" s="9"/>
      <c r="W331" s="201"/>
      <c r="X331" s="201"/>
      <c r="Y331" s="202" t="str">
        <f t="shared" si="6"/>
        <v/>
      </c>
      <c r="Z331" s="201"/>
      <c r="AA331" s="201"/>
    </row>
    <row r="332" spans="2:27" s="2" customFormat="1" ht="13.5" customHeight="1" x14ac:dyDescent="0.15">
      <c r="B332" s="15"/>
      <c r="C332" s="31"/>
      <c r="D332" s="31"/>
      <c r="E332" s="32"/>
      <c r="F332" s="33"/>
      <c r="G332" s="34"/>
      <c r="H332" s="35"/>
      <c r="I332" s="41"/>
      <c r="J332" s="1"/>
      <c r="L332" s="3"/>
      <c r="M332" s="3"/>
      <c r="N332" s="3"/>
      <c r="O332" s="3"/>
      <c r="P332" s="4"/>
      <c r="Q332" s="49"/>
      <c r="R332" s="3"/>
      <c r="S332" s="3"/>
      <c r="T332" s="6"/>
      <c r="W332" s="199"/>
      <c r="X332" s="199"/>
      <c r="Y332" s="200"/>
      <c r="Z332" s="199"/>
      <c r="AA332" s="199"/>
    </row>
    <row r="333" spans="2:27" s="2" customFormat="1" ht="13.5" customHeight="1" x14ac:dyDescent="0.15">
      <c r="B333" s="167"/>
      <c r="C333" s="168" t="s">
        <v>724</v>
      </c>
      <c r="D333" s="168"/>
      <c r="E333" s="169"/>
      <c r="F333" s="170"/>
      <c r="G333" s="171" t="str">
        <f>IF(F333="","",IF(X333="","",IF(E333=1,"",W333*Y333)))</f>
        <v/>
      </c>
      <c r="H333" s="172" t="str">
        <f>IF(F333="","",IF(X333="","",IF(E333=1,W333*Y333,G333*E333)))</f>
        <v/>
      </c>
      <c r="I333" s="173" t="str">
        <f>IF(F333="","",IF(X333=1,"積算実務ﾏﾆｭｱﾙ機械P."&amp;AA333,IF(X333=2,Z333&amp;AA333,IF(X333=3,"別紙明細-"&amp;AA333,""))))</f>
        <v/>
      </c>
      <c r="J333" s="1"/>
      <c r="L333" s="7"/>
      <c r="M333" s="7"/>
      <c r="N333" s="7"/>
      <c r="O333" s="7"/>
      <c r="P333" s="8"/>
      <c r="Q333" s="17"/>
      <c r="R333" s="7"/>
      <c r="S333" s="7"/>
      <c r="T333" s="9"/>
      <c r="W333" s="201"/>
      <c r="X333" s="201"/>
      <c r="Y333" s="202" t="str">
        <f t="shared" si="6"/>
        <v/>
      </c>
      <c r="Z333" s="201"/>
      <c r="AA333" s="201"/>
    </row>
    <row r="334" spans="2:27" s="2" customFormat="1" ht="13.5" customHeight="1" x14ac:dyDescent="0.15">
      <c r="B334" s="15"/>
      <c r="C334" s="31" t="s">
        <v>601</v>
      </c>
      <c r="D334" s="31"/>
      <c r="E334" s="32"/>
      <c r="F334" s="33"/>
      <c r="G334" s="34"/>
      <c r="H334" s="35"/>
      <c r="I334" s="41"/>
      <c r="J334" s="1"/>
      <c r="L334" s="3"/>
      <c r="M334" s="3"/>
      <c r="N334" s="3"/>
      <c r="O334" s="3"/>
      <c r="P334" s="4"/>
      <c r="Q334" s="49"/>
      <c r="R334" s="3"/>
      <c r="S334" s="3"/>
      <c r="T334" s="6"/>
      <c r="W334" s="199"/>
      <c r="X334" s="199"/>
      <c r="Y334" s="200"/>
      <c r="Z334" s="199"/>
      <c r="AA334" s="199"/>
    </row>
    <row r="335" spans="2:27" s="2" customFormat="1" ht="13.5" customHeight="1" x14ac:dyDescent="0.15">
      <c r="B335" s="16"/>
      <c r="C335" s="108" t="s">
        <v>594</v>
      </c>
      <c r="D335" s="36" t="s">
        <v>331</v>
      </c>
      <c r="E335" s="37">
        <v>25</v>
      </c>
      <c r="F335" s="38" t="s">
        <v>329</v>
      </c>
      <c r="G335" s="39" t="str">
        <f>IF(F335="","",IF(X335="","",IF(E335=1,"",W335*Y335)))</f>
        <v/>
      </c>
      <c r="H335" s="40" t="str">
        <f>IF(F335="","",IF(X335="","",IF(E335=1,W335*Y335,G335*E335)))</f>
        <v/>
      </c>
      <c r="I335" s="42" t="str">
        <f>IF(F335="","",IF(X335=1,"積算実務ﾏﾆｭｱﾙ機械P."&amp;AA335,IF(X335=2,Z335&amp;AA335,IF(X335=3,"別紙明細-"&amp;AA335,""))))</f>
        <v/>
      </c>
      <c r="J335" s="1"/>
      <c r="L335" s="7"/>
      <c r="M335" s="7"/>
      <c r="N335" s="7"/>
      <c r="O335" s="7"/>
      <c r="P335" s="8"/>
      <c r="Q335" s="17"/>
      <c r="R335" s="7"/>
      <c r="S335" s="7"/>
      <c r="T335" s="9"/>
      <c r="W335" s="201"/>
      <c r="X335" s="201"/>
      <c r="Y335" s="202" t="str">
        <f t="shared" si="6"/>
        <v/>
      </c>
      <c r="Z335" s="201"/>
      <c r="AA335" s="201"/>
    </row>
    <row r="336" spans="2:27" s="2" customFormat="1" ht="13.5" customHeight="1" x14ac:dyDescent="0.15">
      <c r="B336" s="15"/>
      <c r="C336" s="31" t="s">
        <v>601</v>
      </c>
      <c r="D336" s="31"/>
      <c r="E336" s="32"/>
      <c r="F336" s="33"/>
      <c r="G336" s="34"/>
      <c r="H336" s="35"/>
      <c r="I336" s="41"/>
      <c r="J336" s="1"/>
      <c r="L336" s="3"/>
      <c r="M336" s="3"/>
      <c r="N336" s="3"/>
      <c r="O336" s="3"/>
      <c r="P336" s="4"/>
      <c r="Q336" s="49"/>
      <c r="R336" s="3"/>
      <c r="S336" s="3"/>
      <c r="T336" s="6"/>
      <c r="W336" s="199"/>
      <c r="X336" s="199"/>
      <c r="Y336" s="200"/>
      <c r="Z336" s="199"/>
      <c r="AA336" s="199"/>
    </row>
    <row r="337" spans="2:27" s="2" customFormat="1" ht="13.5" customHeight="1" x14ac:dyDescent="0.15">
      <c r="B337" s="16"/>
      <c r="C337" s="108" t="s">
        <v>594</v>
      </c>
      <c r="D337" s="36" t="s">
        <v>595</v>
      </c>
      <c r="E337" s="37">
        <v>17</v>
      </c>
      <c r="F337" s="38" t="s">
        <v>329</v>
      </c>
      <c r="G337" s="39" t="str">
        <f>IF(F337="","",IF(X337="","",IF(E337=1,"",W337*Y337)))</f>
        <v/>
      </c>
      <c r="H337" s="40" t="str">
        <f>IF(F337="","",IF(X337="","",IF(E337=1,W337*Y337,G337*E337)))</f>
        <v/>
      </c>
      <c r="I337" s="42" t="str">
        <f>IF(F337="","",IF(X337=1,"積算実務ﾏﾆｭｱﾙ機械P."&amp;AA337,IF(X337=2,Z337&amp;AA337,IF(X337=3,"別紙明細-"&amp;AA337,""))))</f>
        <v/>
      </c>
      <c r="J337" s="1"/>
      <c r="L337" s="7"/>
      <c r="M337" s="7"/>
      <c r="N337" s="7"/>
      <c r="O337" s="7"/>
      <c r="P337" s="8"/>
      <c r="Q337" s="17"/>
      <c r="R337" s="7"/>
      <c r="S337" s="7"/>
      <c r="T337" s="9"/>
      <c r="W337" s="201"/>
      <c r="X337" s="201"/>
      <c r="Y337" s="202" t="str">
        <f t="shared" si="6"/>
        <v/>
      </c>
      <c r="Z337" s="201"/>
      <c r="AA337" s="201"/>
    </row>
    <row r="338" spans="2:27" s="2" customFormat="1" ht="13.5" customHeight="1" x14ac:dyDescent="0.15">
      <c r="B338" s="15"/>
      <c r="C338" s="31" t="s">
        <v>601</v>
      </c>
      <c r="D338" s="31"/>
      <c r="E338" s="32"/>
      <c r="F338" s="33"/>
      <c r="G338" s="34"/>
      <c r="H338" s="35"/>
      <c r="I338" s="41"/>
      <c r="J338" s="1"/>
      <c r="L338" s="3"/>
      <c r="M338" s="3"/>
      <c r="N338" s="3"/>
      <c r="O338" s="3"/>
      <c r="P338" s="4"/>
      <c r="Q338" s="49"/>
      <c r="R338" s="3"/>
      <c r="S338" s="3"/>
      <c r="T338" s="6"/>
      <c r="W338" s="199"/>
      <c r="X338" s="199"/>
      <c r="Y338" s="200"/>
      <c r="Z338" s="199"/>
      <c r="AA338" s="199"/>
    </row>
    <row r="339" spans="2:27" s="2" customFormat="1" ht="13.5" customHeight="1" x14ac:dyDescent="0.15">
      <c r="B339" s="16"/>
      <c r="C339" s="108" t="s">
        <v>594</v>
      </c>
      <c r="D339" s="36" t="s">
        <v>334</v>
      </c>
      <c r="E339" s="37">
        <v>57</v>
      </c>
      <c r="F339" s="38" t="s">
        <v>329</v>
      </c>
      <c r="G339" s="39" t="str">
        <f>IF(F339="","",IF(X339="","",IF(E339=1,"",W339*Y339)))</f>
        <v/>
      </c>
      <c r="H339" s="40" t="str">
        <f>IF(F339="","",IF(X339="","",IF(E339=1,W339*Y339,G339*E339)))</f>
        <v/>
      </c>
      <c r="I339" s="42" t="str">
        <f>IF(F339="","",IF(X339=1,"積算実務ﾏﾆｭｱﾙ機械P."&amp;AA339,IF(X339=2,Z339&amp;AA339,IF(X339=3,"別紙明細-"&amp;AA339,""))))</f>
        <v/>
      </c>
      <c r="J339" s="1"/>
      <c r="L339" s="7"/>
      <c r="M339" s="7"/>
      <c r="N339" s="7"/>
      <c r="O339" s="7"/>
      <c r="P339" s="8"/>
      <c r="Q339" s="17"/>
      <c r="R339" s="7"/>
      <c r="S339" s="7"/>
      <c r="T339" s="9"/>
      <c r="W339" s="201"/>
      <c r="X339" s="201"/>
      <c r="Y339" s="202" t="str">
        <f t="shared" si="6"/>
        <v/>
      </c>
      <c r="Z339" s="201"/>
      <c r="AA339" s="201"/>
    </row>
    <row r="340" spans="2:27" s="2" customFormat="1" ht="13.5" customHeight="1" x14ac:dyDescent="0.15">
      <c r="B340" s="15"/>
      <c r="C340" s="31" t="s">
        <v>601</v>
      </c>
      <c r="D340" s="31"/>
      <c r="E340" s="32"/>
      <c r="F340" s="33"/>
      <c r="G340" s="34"/>
      <c r="H340" s="35"/>
      <c r="I340" s="41"/>
      <c r="J340" s="1"/>
      <c r="L340" s="3"/>
      <c r="M340" s="3"/>
      <c r="N340" s="3"/>
      <c r="O340" s="3"/>
      <c r="P340" s="4"/>
      <c r="Q340" s="49"/>
      <c r="R340" s="3"/>
      <c r="S340" s="3"/>
      <c r="T340" s="6"/>
      <c r="W340" s="199"/>
      <c r="X340" s="199"/>
      <c r="Y340" s="200"/>
      <c r="Z340" s="199"/>
      <c r="AA340" s="199"/>
    </row>
    <row r="341" spans="2:27" s="2" customFormat="1" ht="13.5" customHeight="1" x14ac:dyDescent="0.15">
      <c r="B341" s="16"/>
      <c r="C341" s="36" t="s">
        <v>599</v>
      </c>
      <c r="D341" s="36" t="s">
        <v>331</v>
      </c>
      <c r="E341" s="37">
        <v>10</v>
      </c>
      <c r="F341" s="38" t="s">
        <v>329</v>
      </c>
      <c r="G341" s="39" t="str">
        <f>IF(F341="","",IF(X341="","",IF(E341=1,"",W341*Y341)))</f>
        <v/>
      </c>
      <c r="H341" s="40" t="str">
        <f>IF(F341="","",IF(X341="","",IF(E341=1,W341*Y341,G341*E341)))</f>
        <v/>
      </c>
      <c r="I341" s="42" t="str">
        <f>IF(F341="","",IF(X341=1,"積算実務ﾏﾆｭｱﾙ機械P."&amp;AA341,IF(X341=2,Z341&amp;AA341,IF(X341=3,"別紙明細-"&amp;AA341,""))))</f>
        <v/>
      </c>
      <c r="J341" s="1"/>
      <c r="L341" s="7"/>
      <c r="M341" s="7"/>
      <c r="N341" s="7"/>
      <c r="O341" s="7"/>
      <c r="P341" s="8"/>
      <c r="Q341" s="17"/>
      <c r="R341" s="7"/>
      <c r="S341" s="7"/>
      <c r="T341" s="9"/>
      <c r="W341" s="201"/>
      <c r="X341" s="201"/>
      <c r="Y341" s="202" t="str">
        <f t="shared" si="6"/>
        <v/>
      </c>
      <c r="Z341" s="201"/>
      <c r="AA341" s="201"/>
    </row>
    <row r="342" spans="2:27" s="2" customFormat="1" ht="13.5" customHeight="1" x14ac:dyDescent="0.15">
      <c r="B342" s="15"/>
      <c r="C342" s="31" t="s">
        <v>601</v>
      </c>
      <c r="D342" s="31"/>
      <c r="E342" s="32"/>
      <c r="F342" s="33"/>
      <c r="G342" s="34"/>
      <c r="H342" s="35"/>
      <c r="I342" s="41"/>
      <c r="J342" s="1"/>
      <c r="L342" s="3"/>
      <c r="M342" s="3"/>
      <c r="N342" s="3"/>
      <c r="O342" s="3"/>
      <c r="P342" s="4"/>
      <c r="Q342" s="49"/>
      <c r="R342" s="3"/>
      <c r="S342" s="3"/>
      <c r="T342" s="6"/>
      <c r="W342" s="199"/>
      <c r="X342" s="199"/>
      <c r="Y342" s="200"/>
      <c r="Z342" s="199"/>
      <c r="AA342" s="199"/>
    </row>
    <row r="343" spans="2:27" s="2" customFormat="1" ht="13.5" customHeight="1" x14ac:dyDescent="0.15">
      <c r="B343" s="16"/>
      <c r="C343" s="36" t="s">
        <v>599</v>
      </c>
      <c r="D343" s="36" t="s">
        <v>334</v>
      </c>
      <c r="E343" s="37">
        <v>9</v>
      </c>
      <c r="F343" s="38" t="s">
        <v>329</v>
      </c>
      <c r="G343" s="39" t="str">
        <f>IF(F343="","",IF(X343="","",IF(E343=1,"",W343*Y343)))</f>
        <v/>
      </c>
      <c r="H343" s="40" t="str">
        <f>IF(F343="","",IF(X343="","",IF(E343=1,W343*Y343,G343*E343)))</f>
        <v/>
      </c>
      <c r="I343" s="42" t="str">
        <f>IF(F343="","",IF(X343=1,"積算実務ﾏﾆｭｱﾙ機械P."&amp;AA343,IF(X343=2,Z343&amp;AA343,IF(X343=3,"別紙明細-"&amp;AA343,""))))</f>
        <v/>
      </c>
      <c r="J343" s="1"/>
      <c r="L343" s="7"/>
      <c r="M343" s="7"/>
      <c r="N343" s="7"/>
      <c r="O343" s="7"/>
      <c r="P343" s="8"/>
      <c r="Q343" s="17"/>
      <c r="R343" s="7"/>
      <c r="S343" s="7"/>
      <c r="T343" s="9"/>
      <c r="W343" s="201"/>
      <c r="X343" s="201"/>
      <c r="Y343" s="202" t="str">
        <f t="shared" si="6"/>
        <v/>
      </c>
      <c r="Z343" s="201"/>
      <c r="AA343" s="201"/>
    </row>
    <row r="344" spans="2:27" s="2" customFormat="1" ht="13.5" customHeight="1" x14ac:dyDescent="0.15">
      <c r="B344" s="15"/>
      <c r="C344" s="31"/>
      <c r="D344" s="31"/>
      <c r="E344" s="32"/>
      <c r="F344" s="33"/>
      <c r="G344" s="34"/>
      <c r="H344" s="35"/>
      <c r="I344" s="41"/>
      <c r="J344" s="1"/>
      <c r="L344" s="3"/>
      <c r="M344" s="3"/>
      <c r="N344" s="3"/>
      <c r="O344" s="3"/>
      <c r="P344" s="4"/>
      <c r="Q344" s="49"/>
      <c r="R344" s="3"/>
      <c r="S344" s="3"/>
      <c r="T344" s="6"/>
      <c r="W344" s="199"/>
      <c r="X344" s="199"/>
      <c r="Y344" s="200"/>
      <c r="Z344" s="199"/>
      <c r="AA344" s="199"/>
    </row>
    <row r="345" spans="2:27" s="2" customFormat="1" ht="13.5" customHeight="1" x14ac:dyDescent="0.15">
      <c r="B345" s="16"/>
      <c r="C345" s="36"/>
      <c r="D345" s="36"/>
      <c r="E345" s="37"/>
      <c r="F345" s="38"/>
      <c r="G345" s="39" t="str">
        <f>IF(F345="","",IF(X345="","",IF(E345=1,"",W345*Y345)))</f>
        <v/>
      </c>
      <c r="H345" s="40" t="str">
        <f>IF(F345="","",IF(X345="","",IF(E345=1,W345*Y345,G345*E345)))</f>
        <v/>
      </c>
      <c r="I345" s="42" t="str">
        <f>IF(F345="","",IF(X345=1,"積算実務ﾏﾆｭｱﾙ機械P."&amp;AA345,IF(X345=2,Z345&amp;AA345,IF(X345=3,"別紙明細-"&amp;AA345,""))))</f>
        <v/>
      </c>
      <c r="J345" s="1"/>
      <c r="L345" s="7"/>
      <c r="M345" s="7"/>
      <c r="N345" s="7"/>
      <c r="O345" s="7"/>
      <c r="P345" s="8"/>
      <c r="Q345" s="17"/>
      <c r="R345" s="7"/>
      <c r="S345" s="7"/>
      <c r="T345" s="9"/>
      <c r="W345" s="201"/>
      <c r="X345" s="201"/>
      <c r="Y345" s="202" t="str">
        <f t="shared" si="6"/>
        <v/>
      </c>
      <c r="Z345" s="201"/>
      <c r="AA345" s="201"/>
    </row>
    <row r="346" spans="2:27" s="2" customFormat="1" ht="13.5" customHeight="1" x14ac:dyDescent="0.15">
      <c r="B346" s="15"/>
      <c r="C346" s="31"/>
      <c r="D346" s="31"/>
      <c r="E346" s="32"/>
      <c r="F346" s="33"/>
      <c r="G346" s="34"/>
      <c r="H346" s="35"/>
      <c r="I346" s="41"/>
      <c r="J346" s="1"/>
      <c r="L346" s="3"/>
      <c r="M346" s="3"/>
      <c r="N346" s="3"/>
      <c r="O346" s="3"/>
      <c r="P346" s="4"/>
      <c r="Q346" s="49"/>
      <c r="R346" s="3"/>
      <c r="S346" s="3"/>
      <c r="T346" s="6"/>
      <c r="W346" s="199"/>
      <c r="X346" s="199"/>
      <c r="Y346" s="200"/>
      <c r="Z346" s="199"/>
      <c r="AA346" s="199"/>
    </row>
    <row r="347" spans="2:27" s="2" customFormat="1" ht="13.5" customHeight="1" x14ac:dyDescent="0.15">
      <c r="B347" s="16"/>
      <c r="C347" s="168" t="s">
        <v>725</v>
      </c>
      <c r="D347" s="36"/>
      <c r="E347" s="37"/>
      <c r="F347" s="38"/>
      <c r="G347" s="39" t="str">
        <f>IF(F347="","",IF(X347="","",IF(E347=1,"",W347*Y347)))</f>
        <v/>
      </c>
      <c r="H347" s="40" t="str">
        <f>IF(F347="","",IF(X347="","",IF(E347=1,W347*Y347,G347*E347)))</f>
        <v/>
      </c>
      <c r="I347" s="42" t="str">
        <f>IF(F347="","",IF(X347=1,"積算実務ﾏﾆｭｱﾙ機械P."&amp;AA347,IF(X347=2,Z347&amp;AA347,IF(X347=3,"別紙明細-"&amp;AA347,""))))</f>
        <v/>
      </c>
      <c r="J347" s="1"/>
      <c r="L347" s="7"/>
      <c r="M347" s="7"/>
      <c r="N347" s="7"/>
      <c r="O347" s="7"/>
      <c r="P347" s="8"/>
      <c r="Q347" s="17"/>
      <c r="R347" s="7"/>
      <c r="S347" s="7"/>
      <c r="T347" s="9"/>
      <c r="W347" s="201"/>
      <c r="X347" s="201"/>
      <c r="Y347" s="202" t="str">
        <f t="shared" si="6"/>
        <v/>
      </c>
      <c r="Z347" s="201"/>
      <c r="AA347" s="201"/>
    </row>
    <row r="348" spans="2:27" s="2" customFormat="1" ht="13.5" customHeight="1" x14ac:dyDescent="0.15">
      <c r="B348" s="15"/>
      <c r="C348" s="31"/>
      <c r="D348" s="31"/>
      <c r="E348" s="32"/>
      <c r="F348" s="33"/>
      <c r="G348" s="34"/>
      <c r="H348" s="35"/>
      <c r="I348" s="41"/>
      <c r="J348" s="1"/>
      <c r="L348" s="3"/>
      <c r="M348" s="3"/>
      <c r="N348" s="3"/>
      <c r="O348" s="3"/>
      <c r="P348" s="4"/>
      <c r="Q348" s="49"/>
      <c r="R348" s="3"/>
      <c r="S348" s="3"/>
      <c r="T348" s="6"/>
      <c r="W348" s="199"/>
      <c r="X348" s="199"/>
      <c r="Y348" s="200"/>
      <c r="Z348" s="199"/>
      <c r="AA348" s="199"/>
    </row>
    <row r="349" spans="2:27" s="2" customFormat="1" ht="13.5" customHeight="1" x14ac:dyDescent="0.15">
      <c r="B349" s="16"/>
      <c r="C349" s="36" t="s">
        <v>613</v>
      </c>
      <c r="D349" s="36" t="s">
        <v>350</v>
      </c>
      <c r="E349" s="37">
        <v>1</v>
      </c>
      <c r="F349" s="38" t="s">
        <v>125</v>
      </c>
      <c r="G349" s="39" t="str">
        <f>IF(F349="","",IF(X349="","",IF(E349=1,"",W349*Y349)))</f>
        <v/>
      </c>
      <c r="H349" s="40" t="str">
        <f>IF(F349="","",IF(X349="","",IF(E349=1,W349*Y349,G349*E349)))</f>
        <v/>
      </c>
      <c r="I349" s="42" t="str">
        <f>IF(F349="","",IF(X349=1,"積算実務ﾏﾆｭｱﾙ機械P."&amp;AA349,IF(X349=2,Z349&amp;AA349,IF(X349=3,"別紙明細-"&amp;AA349,""))))</f>
        <v/>
      </c>
      <c r="J349" s="1"/>
      <c r="L349" s="7"/>
      <c r="M349" s="7"/>
      <c r="N349" s="7"/>
      <c r="O349" s="7"/>
      <c r="P349" s="8"/>
      <c r="Q349" s="17"/>
      <c r="R349" s="7"/>
      <c r="S349" s="7"/>
      <c r="T349" s="9"/>
      <c r="W349" s="201"/>
      <c r="X349" s="201"/>
      <c r="Y349" s="202" t="str">
        <f t="shared" si="6"/>
        <v/>
      </c>
      <c r="Z349" s="201"/>
      <c r="AA349" s="201"/>
    </row>
    <row r="350" spans="2:27" s="2" customFormat="1" ht="13.5" customHeight="1" x14ac:dyDescent="0.15">
      <c r="B350" s="15"/>
      <c r="C350" s="31"/>
      <c r="D350" s="31"/>
      <c r="E350" s="32"/>
      <c r="F350" s="33"/>
      <c r="G350" s="34"/>
      <c r="H350" s="35"/>
      <c r="I350" s="41"/>
      <c r="J350" s="1"/>
      <c r="L350" s="3"/>
      <c r="M350" s="3"/>
      <c r="N350" s="3"/>
      <c r="O350" s="3"/>
      <c r="P350" s="4"/>
      <c r="Q350" s="49"/>
      <c r="R350" s="3"/>
      <c r="S350" s="3"/>
      <c r="T350" s="6"/>
      <c r="W350" s="199"/>
      <c r="X350" s="199"/>
      <c r="Y350" s="200"/>
      <c r="Z350" s="199"/>
      <c r="AA350" s="199"/>
    </row>
    <row r="351" spans="2:27" s="2" customFormat="1" ht="13.5" customHeight="1" x14ac:dyDescent="0.15">
      <c r="B351" s="16"/>
      <c r="C351" s="36" t="s">
        <v>613</v>
      </c>
      <c r="D351" s="36" t="s">
        <v>409</v>
      </c>
      <c r="E351" s="37">
        <v>2</v>
      </c>
      <c r="F351" s="38" t="s">
        <v>125</v>
      </c>
      <c r="G351" s="39" t="str">
        <f>IF(F351="","",IF(X351="","",IF(E351=1,"",W351*Y351)))</f>
        <v/>
      </c>
      <c r="H351" s="40" t="str">
        <f>IF(F351="","",IF(X351="","",IF(E351=1,W351*Y351,G351*E351)))</f>
        <v/>
      </c>
      <c r="I351" s="42" t="str">
        <f>IF(F351="","",IF(X351=1,"積算実務ﾏﾆｭｱﾙ機械P."&amp;AA351,IF(X351=2,Z351&amp;AA351,IF(X351=3,"別紙明細-"&amp;AA351,""))))</f>
        <v/>
      </c>
      <c r="J351" s="1"/>
      <c r="L351" s="7"/>
      <c r="M351" s="7"/>
      <c r="N351" s="7"/>
      <c r="O351" s="7"/>
      <c r="P351" s="8"/>
      <c r="Q351" s="17"/>
      <c r="R351" s="7"/>
      <c r="S351" s="7"/>
      <c r="T351" s="9"/>
      <c r="W351" s="201"/>
      <c r="X351" s="201"/>
      <c r="Y351" s="202" t="str">
        <f t="shared" si="6"/>
        <v/>
      </c>
      <c r="Z351" s="201"/>
      <c r="AA351" s="201"/>
    </row>
    <row r="352" spans="2:27" s="2" customFormat="1" ht="13.5" customHeight="1" x14ac:dyDescent="0.15">
      <c r="B352" s="15"/>
      <c r="C352" s="31"/>
      <c r="D352" s="31"/>
      <c r="E352" s="32"/>
      <c r="F352" s="33"/>
      <c r="G352" s="34"/>
      <c r="H352" s="35"/>
      <c r="I352" s="41"/>
      <c r="J352" s="1"/>
      <c r="L352" s="3"/>
      <c r="M352" s="3"/>
      <c r="N352" s="3"/>
      <c r="O352" s="3"/>
      <c r="P352" s="4"/>
      <c r="Q352" s="49"/>
      <c r="R352" s="3"/>
      <c r="S352" s="3"/>
      <c r="T352" s="6"/>
      <c r="W352" s="199"/>
      <c r="X352" s="199"/>
      <c r="Y352" s="200"/>
      <c r="Z352" s="199"/>
      <c r="AA352" s="199"/>
    </row>
    <row r="353" spans="2:27" s="2" customFormat="1" ht="13.5" customHeight="1" x14ac:dyDescent="0.15">
      <c r="B353" s="16"/>
      <c r="C353" s="36" t="s">
        <v>344</v>
      </c>
      <c r="D353" s="36" t="s">
        <v>444</v>
      </c>
      <c r="E353" s="37">
        <v>1</v>
      </c>
      <c r="F353" s="38" t="s">
        <v>125</v>
      </c>
      <c r="G353" s="39" t="str">
        <f>IF(F353="","",IF(X353="","",IF(E353=1,"",W353*Y353)))</f>
        <v/>
      </c>
      <c r="H353" s="40" t="str">
        <f>IF(F353="","",IF(X353="","",IF(E353=1,W353*Y353,G353*E353)))</f>
        <v/>
      </c>
      <c r="I353" s="42" t="str">
        <f>IF(F353="","",IF(X353=1,"積算実務ﾏﾆｭｱﾙ機械P."&amp;AA353,IF(X353=2,Z353&amp;AA353,IF(X353=3,"別紙明細-"&amp;AA353,""))))</f>
        <v/>
      </c>
      <c r="J353" s="1"/>
      <c r="L353" s="7"/>
      <c r="M353" s="7"/>
      <c r="N353" s="7"/>
      <c r="O353" s="7"/>
      <c r="P353" s="8"/>
      <c r="Q353" s="17"/>
      <c r="R353" s="7"/>
      <c r="S353" s="7"/>
      <c r="T353" s="9"/>
      <c r="W353" s="201"/>
      <c r="X353" s="201"/>
      <c r="Y353" s="202" t="str">
        <f t="shared" si="6"/>
        <v/>
      </c>
      <c r="Z353" s="201"/>
      <c r="AA353" s="201"/>
    </row>
    <row r="354" spans="2:27" s="2" customFormat="1" ht="13.5" customHeight="1" x14ac:dyDescent="0.15">
      <c r="B354" s="15"/>
      <c r="C354" s="31"/>
      <c r="D354" s="31"/>
      <c r="E354" s="32"/>
      <c r="F354" s="33"/>
      <c r="G354" s="34"/>
      <c r="H354" s="35"/>
      <c r="I354" s="41"/>
      <c r="J354" s="1"/>
      <c r="L354" s="3"/>
      <c r="M354" s="3"/>
      <c r="N354" s="3"/>
      <c r="O354" s="3"/>
      <c r="P354" s="4"/>
      <c r="Q354" s="49"/>
      <c r="R354" s="3"/>
      <c r="S354" s="3"/>
      <c r="T354" s="6"/>
      <c r="W354" s="199"/>
      <c r="X354" s="199"/>
      <c r="Y354" s="200"/>
      <c r="Z354" s="199"/>
      <c r="AA354" s="199"/>
    </row>
    <row r="355" spans="2:27" s="2" customFormat="1" ht="13.5" customHeight="1" x14ac:dyDescent="0.15">
      <c r="B355" s="16"/>
      <c r="C355" s="36" t="s">
        <v>529</v>
      </c>
      <c r="D355" s="36" t="s">
        <v>615</v>
      </c>
      <c r="E355" s="37">
        <v>10</v>
      </c>
      <c r="F355" s="38" t="s">
        <v>125</v>
      </c>
      <c r="G355" s="39" t="str">
        <f>IF(F355="","",IF(X355="","",IF(E355=1,"",W355*Y355)))</f>
        <v/>
      </c>
      <c r="H355" s="40" t="str">
        <f>IF(F355="","",IF(X355="","",IF(E355=1,W355*Y355,G355*E355)))</f>
        <v/>
      </c>
      <c r="I355" s="42" t="str">
        <f>IF(F355="","",IF(X355=1,"積算実務ﾏﾆｭｱﾙ機械P."&amp;AA355,IF(X355=2,Z355&amp;AA355,IF(X355=3,"別紙明細-"&amp;AA355,""))))</f>
        <v/>
      </c>
      <c r="J355" s="1"/>
      <c r="L355" s="7"/>
      <c r="M355" s="7"/>
      <c r="N355" s="7"/>
      <c r="O355" s="7"/>
      <c r="P355" s="8"/>
      <c r="Q355" s="17"/>
      <c r="R355" s="7"/>
      <c r="S355" s="7"/>
      <c r="T355" s="9"/>
      <c r="W355" s="201"/>
      <c r="X355" s="201"/>
      <c r="Y355" s="202" t="str">
        <f t="shared" si="6"/>
        <v/>
      </c>
      <c r="Z355" s="201"/>
      <c r="AA355" s="201"/>
    </row>
    <row r="356" spans="2:27" s="2" customFormat="1" ht="13.5" customHeight="1" x14ac:dyDescent="0.15">
      <c r="B356" s="15"/>
      <c r="C356" s="31"/>
      <c r="D356" s="31"/>
      <c r="E356" s="32"/>
      <c r="F356" s="33"/>
      <c r="G356" s="34"/>
      <c r="H356" s="35"/>
      <c r="I356" s="41"/>
      <c r="J356" s="1"/>
      <c r="L356" s="3"/>
      <c r="M356" s="3"/>
      <c r="N356" s="3"/>
      <c r="O356" s="3"/>
      <c r="P356" s="4"/>
      <c r="Q356" s="49"/>
      <c r="R356" s="3"/>
      <c r="S356" s="3"/>
      <c r="T356" s="6"/>
      <c r="W356" s="199"/>
      <c r="X356" s="199"/>
      <c r="Y356" s="200"/>
      <c r="Z356" s="199"/>
      <c r="AA356" s="199"/>
    </row>
    <row r="357" spans="2:27" s="2" customFormat="1" ht="13.5" customHeight="1" x14ac:dyDescent="0.15">
      <c r="B357" s="16"/>
      <c r="C357" s="36"/>
      <c r="D357" s="36"/>
      <c r="E357" s="37"/>
      <c r="F357" s="38"/>
      <c r="G357" s="39" t="str">
        <f>IF(F357="","",IF(X357="","",IF(E357=1,"",W357*Y357)))</f>
        <v/>
      </c>
      <c r="H357" s="40" t="str">
        <f>IF(F357="","",IF(X357="","",IF(E357=1,W357*Y357,G357*E357)))</f>
        <v/>
      </c>
      <c r="I357" s="42" t="str">
        <f>IF(F357="","",IF(X357=1,"積算実務ﾏﾆｭｱﾙ機械P."&amp;AA357,IF(X357=2,Z357&amp;AA357,IF(X357=3,"別紙明細-"&amp;AA357,""))))</f>
        <v/>
      </c>
      <c r="J357" s="1"/>
      <c r="L357" s="7"/>
      <c r="M357" s="7"/>
      <c r="N357" s="7"/>
      <c r="O357" s="7"/>
      <c r="P357" s="8"/>
      <c r="Q357" s="17"/>
      <c r="R357" s="7"/>
      <c r="S357" s="7"/>
      <c r="T357" s="9"/>
      <c r="W357" s="201"/>
      <c r="X357" s="201"/>
      <c r="Y357" s="202" t="str">
        <f t="shared" si="6"/>
        <v/>
      </c>
      <c r="Z357" s="201"/>
      <c r="AA357" s="201"/>
    </row>
    <row r="358" spans="2:27" s="2" customFormat="1" ht="13.5" customHeight="1" x14ac:dyDescent="0.15">
      <c r="B358" s="15"/>
      <c r="C358" s="31"/>
      <c r="D358" s="31"/>
      <c r="E358" s="32"/>
      <c r="F358" s="33"/>
      <c r="G358" s="34"/>
      <c r="H358" s="35"/>
      <c r="I358" s="41"/>
      <c r="J358" s="1"/>
      <c r="L358" s="3"/>
      <c r="M358" s="3"/>
      <c r="N358" s="3"/>
      <c r="O358" s="3"/>
      <c r="P358" s="4"/>
      <c r="Q358" s="49"/>
      <c r="R358" s="3"/>
      <c r="S358" s="3"/>
      <c r="T358" s="6"/>
      <c r="W358" s="199"/>
      <c r="X358" s="199"/>
      <c r="Y358" s="200"/>
      <c r="Z358" s="199"/>
      <c r="AA358" s="199"/>
    </row>
    <row r="359" spans="2:27" s="2" customFormat="1" ht="13.5" customHeight="1" x14ac:dyDescent="0.15">
      <c r="B359" s="16"/>
      <c r="C359" s="36"/>
      <c r="D359" s="36"/>
      <c r="E359" s="37"/>
      <c r="F359" s="38"/>
      <c r="G359" s="39" t="str">
        <f>IF(F359="","",IF(X359="","",IF(E359=1,"",W359*Y359)))</f>
        <v/>
      </c>
      <c r="H359" s="40" t="str">
        <f>IF(F359="","",IF(X359="","",IF(E359=1,W359*Y359,G359*E359)))</f>
        <v/>
      </c>
      <c r="I359" s="42" t="str">
        <f>IF(F359="","",IF(X359=1,"積算実務ﾏﾆｭｱﾙ機械P."&amp;AA359,IF(X359=2,Z359&amp;AA359,IF(X359=3,"別紙明細-"&amp;AA359,""))))</f>
        <v/>
      </c>
      <c r="J359" s="1"/>
      <c r="L359" s="7"/>
      <c r="M359" s="7"/>
      <c r="N359" s="7"/>
      <c r="O359" s="7"/>
      <c r="P359" s="8"/>
      <c r="Q359" s="17"/>
      <c r="R359" s="7"/>
      <c r="S359" s="7"/>
      <c r="T359" s="9"/>
      <c r="W359" s="201"/>
      <c r="X359" s="201"/>
      <c r="Y359" s="202" t="str">
        <f t="shared" si="6"/>
        <v/>
      </c>
      <c r="Z359" s="201"/>
      <c r="AA359" s="201"/>
    </row>
    <row r="360" spans="2:27" s="2" customFormat="1" ht="13.5" customHeight="1" x14ac:dyDescent="0.15">
      <c r="B360" s="15"/>
      <c r="C360" s="31"/>
      <c r="D360" s="31"/>
      <c r="E360" s="32"/>
      <c r="F360" s="33"/>
      <c r="G360" s="34"/>
      <c r="H360" s="35"/>
      <c r="I360" s="41"/>
      <c r="J360" s="1"/>
      <c r="L360" s="3"/>
      <c r="M360" s="3"/>
      <c r="N360" s="3"/>
      <c r="O360" s="3"/>
      <c r="P360" s="4"/>
      <c r="Q360" s="49"/>
      <c r="R360" s="3"/>
      <c r="S360" s="3"/>
      <c r="T360" s="6"/>
      <c r="W360" s="199"/>
      <c r="X360" s="199"/>
      <c r="Y360" s="200"/>
      <c r="Z360" s="199"/>
      <c r="AA360" s="199"/>
    </row>
    <row r="361" spans="2:27" s="2" customFormat="1" ht="13.5" customHeight="1" x14ac:dyDescent="0.15">
      <c r="B361" s="16"/>
      <c r="C361" s="36"/>
      <c r="D361" s="36"/>
      <c r="E361" s="37"/>
      <c r="F361" s="38"/>
      <c r="G361" s="39" t="str">
        <f t="shared" ref="G361" si="7">IF(F361="","",IF(X361="","",IF(E361=1,"",W361*Y361)))</f>
        <v/>
      </c>
      <c r="H361" s="40" t="str">
        <f t="shared" ref="H361" si="8">IF(F361="","",IF(X361="","",IF(E361=1,W361*Y361,G361*E361)))</f>
        <v/>
      </c>
      <c r="I361" s="42" t="str">
        <f t="shared" ref="I361" si="9">IF(F361="","",IF(X361=1,"積算実務ﾏﾆｭｱﾙ機械P."&amp;AA361,IF(X361=2,Z361&amp;AA361,IF(X361=3,"別紙明細-"&amp;AA361,""))))</f>
        <v/>
      </c>
      <c r="J361" s="1"/>
      <c r="L361" s="7"/>
      <c r="M361" s="7"/>
      <c r="N361" s="7"/>
      <c r="O361" s="7"/>
      <c r="P361" s="8"/>
      <c r="Q361" s="17"/>
      <c r="R361" s="7"/>
      <c r="S361" s="7"/>
      <c r="T361" s="9"/>
      <c r="W361" s="201"/>
      <c r="X361" s="201"/>
      <c r="Y361" s="202" t="str">
        <f t="shared" si="6"/>
        <v/>
      </c>
      <c r="Z361" s="201"/>
      <c r="AA361" s="201"/>
    </row>
    <row r="362" spans="2:27" s="2" customFormat="1" ht="13.5" customHeight="1" x14ac:dyDescent="0.15">
      <c r="B362" s="15"/>
      <c r="C362" s="31"/>
      <c r="D362" s="31"/>
      <c r="E362" s="32"/>
      <c r="F362" s="33"/>
      <c r="G362" s="34"/>
      <c r="H362" s="35"/>
      <c r="I362" s="41"/>
      <c r="J362" s="1"/>
      <c r="L362" s="3"/>
      <c r="M362" s="3"/>
      <c r="N362" s="3"/>
      <c r="O362" s="3"/>
      <c r="P362" s="4"/>
      <c r="Q362" s="49"/>
      <c r="R362" s="3"/>
      <c r="S362" s="3"/>
      <c r="T362" s="6"/>
      <c r="W362" s="199"/>
      <c r="X362" s="199"/>
      <c r="Y362" s="200"/>
      <c r="Z362" s="199"/>
      <c r="AA362" s="199"/>
    </row>
    <row r="363" spans="2:27" s="2" customFormat="1" ht="13.5" customHeight="1" x14ac:dyDescent="0.15">
      <c r="B363" s="16"/>
      <c r="C363" s="36"/>
      <c r="D363" s="36"/>
      <c r="E363" s="37"/>
      <c r="F363" s="38"/>
      <c r="G363" s="39" t="str">
        <f t="shared" ref="G363" si="10">IF(F363="","",IF(X363="","",IF(E363=1,"",W363*Y363)))</f>
        <v/>
      </c>
      <c r="H363" s="40" t="str">
        <f t="shared" ref="H363" si="11">IF(F363="","",IF(X363="","",IF(E363=1,W363*Y363,G363*E363)))</f>
        <v/>
      </c>
      <c r="I363" s="42" t="str">
        <f t="shared" ref="I363" si="12">IF(F363="","",IF(X363=1,"積算実務ﾏﾆｭｱﾙ機械P."&amp;AA363,IF(X363=2,Z363&amp;AA363,IF(X363=3,"別紙明細-"&amp;AA363,""))))</f>
        <v/>
      </c>
      <c r="J363" s="1"/>
      <c r="L363" s="7"/>
      <c r="M363" s="7"/>
      <c r="N363" s="7"/>
      <c r="O363" s="7"/>
      <c r="P363" s="8"/>
      <c r="Q363" s="17"/>
      <c r="R363" s="7"/>
      <c r="S363" s="7"/>
      <c r="T363" s="9"/>
      <c r="W363" s="201"/>
      <c r="X363" s="201"/>
      <c r="Y363" s="202" t="str">
        <f t="shared" si="6"/>
        <v/>
      </c>
      <c r="Z363" s="201"/>
      <c r="AA363" s="201"/>
    </row>
    <row r="364" spans="2:27" s="2" customFormat="1" ht="13.5" customHeight="1" x14ac:dyDescent="0.15">
      <c r="B364" s="15"/>
      <c r="C364" s="31"/>
      <c r="D364" s="31"/>
      <c r="E364" s="32"/>
      <c r="F364" s="33"/>
      <c r="G364" s="34"/>
      <c r="H364" s="35"/>
      <c r="I364" s="41"/>
      <c r="J364" s="1"/>
      <c r="L364" s="3"/>
      <c r="M364" s="3"/>
      <c r="N364" s="3"/>
      <c r="O364" s="3"/>
      <c r="P364" s="4"/>
      <c r="Q364" s="49"/>
      <c r="R364" s="3"/>
      <c r="S364" s="3"/>
      <c r="T364" s="6"/>
      <c r="W364" s="199"/>
      <c r="X364" s="199"/>
      <c r="Y364" s="200"/>
      <c r="Z364" s="199"/>
      <c r="AA364" s="199"/>
    </row>
    <row r="365" spans="2:27" s="2" customFormat="1" ht="13.5" customHeight="1" x14ac:dyDescent="0.15">
      <c r="B365" s="16"/>
      <c r="C365" s="36"/>
      <c r="D365" s="36"/>
      <c r="E365" s="37"/>
      <c r="F365" s="38"/>
      <c r="G365" s="39" t="str">
        <f t="shared" ref="G365" si="13">IF(F365="","",IF(X365="","",IF(E365=1,"",W365*Y365)))</f>
        <v/>
      </c>
      <c r="H365" s="40" t="str">
        <f t="shared" ref="H365" si="14">IF(F365="","",IF(X365="","",IF(E365=1,W365*Y365,G365*E365)))</f>
        <v/>
      </c>
      <c r="I365" s="42" t="str">
        <f t="shared" ref="I365" si="15">IF(F365="","",IF(X365=1,"積算実務ﾏﾆｭｱﾙ機械P."&amp;AA365,IF(X365=2,Z365&amp;AA365,IF(X365=3,"別紙明細-"&amp;AA365,""))))</f>
        <v/>
      </c>
      <c r="J365" s="1"/>
      <c r="L365" s="7"/>
      <c r="M365" s="7"/>
      <c r="N365" s="7"/>
      <c r="O365" s="7"/>
      <c r="P365" s="8"/>
      <c r="Q365" s="17"/>
      <c r="R365" s="7"/>
      <c r="S365" s="7"/>
      <c r="T365" s="9"/>
      <c r="W365" s="201"/>
      <c r="X365" s="201"/>
      <c r="Y365" s="202" t="str">
        <f t="shared" si="6"/>
        <v/>
      </c>
      <c r="Z365" s="201"/>
      <c r="AA365" s="201"/>
    </row>
    <row r="366" spans="2:27" s="2" customFormat="1" ht="13.5" customHeight="1" x14ac:dyDescent="0.15">
      <c r="B366" s="15"/>
      <c r="C366" s="31"/>
      <c r="D366" s="31"/>
      <c r="E366" s="32"/>
      <c r="F366" s="33"/>
      <c r="G366" s="34"/>
      <c r="H366" s="35"/>
      <c r="I366" s="41"/>
      <c r="J366" s="1"/>
      <c r="L366" s="3"/>
      <c r="M366" s="3"/>
      <c r="N366" s="3"/>
      <c r="O366" s="3"/>
      <c r="P366" s="4"/>
      <c r="Q366" s="49"/>
      <c r="R366" s="3"/>
      <c r="S366" s="3"/>
      <c r="T366" s="6"/>
      <c r="W366" s="199"/>
      <c r="X366" s="199"/>
      <c r="Y366" s="200"/>
      <c r="Z366" s="199"/>
      <c r="AA366" s="199"/>
    </row>
    <row r="367" spans="2:27" s="2" customFormat="1" ht="13.5" customHeight="1" x14ac:dyDescent="0.15">
      <c r="B367" s="16"/>
      <c r="C367" s="36"/>
      <c r="D367" s="36"/>
      <c r="E367" s="37"/>
      <c r="F367" s="38"/>
      <c r="G367" s="39" t="str">
        <f t="shared" ref="G367" si="16">IF(F367="","",IF(X367="","",IF(E367=1,"",W367*Y367)))</f>
        <v/>
      </c>
      <c r="H367" s="40" t="str">
        <f t="shared" ref="H367" si="17">IF(F367="","",IF(X367="","",IF(E367=1,W367*Y367,G367*E367)))</f>
        <v/>
      </c>
      <c r="I367" s="42" t="str">
        <f t="shared" ref="I367" si="18">IF(F367="","",IF(X367=1,"積算実務ﾏﾆｭｱﾙ機械P."&amp;AA367,IF(X367=2,Z367&amp;AA367,IF(X367=3,"別紙明細-"&amp;AA367,""))))</f>
        <v/>
      </c>
      <c r="J367" s="1"/>
      <c r="L367" s="7"/>
      <c r="M367" s="7"/>
      <c r="N367" s="7"/>
      <c r="O367" s="7"/>
      <c r="P367" s="8"/>
      <c r="Q367" s="17"/>
      <c r="R367" s="7"/>
      <c r="S367" s="7"/>
      <c r="T367" s="9"/>
      <c r="W367" s="201"/>
      <c r="X367" s="201"/>
      <c r="Y367" s="202" t="str">
        <f t="shared" si="6"/>
        <v/>
      </c>
      <c r="Z367" s="201"/>
      <c r="AA367" s="201"/>
    </row>
    <row r="368" spans="2:27" s="2" customFormat="1" ht="13.5" customHeight="1" x14ac:dyDescent="0.15">
      <c r="B368" s="15"/>
      <c r="C368" s="31"/>
      <c r="D368" s="31"/>
      <c r="E368" s="32"/>
      <c r="F368" s="33"/>
      <c r="G368" s="34"/>
      <c r="H368" s="35"/>
      <c r="I368" s="41"/>
      <c r="J368" s="1"/>
      <c r="L368" s="3"/>
      <c r="M368" s="3"/>
      <c r="N368" s="3"/>
      <c r="O368" s="3"/>
      <c r="P368" s="4"/>
      <c r="Q368" s="49"/>
      <c r="R368" s="3"/>
      <c r="S368" s="3"/>
      <c r="T368" s="6"/>
      <c r="W368" s="199"/>
      <c r="X368" s="199"/>
      <c r="Y368" s="200"/>
      <c r="Z368" s="199"/>
      <c r="AA368" s="199"/>
    </row>
    <row r="369" spans="2:27" s="2" customFormat="1" ht="13.5" customHeight="1" x14ac:dyDescent="0.15">
      <c r="B369" s="16"/>
      <c r="C369" s="36"/>
      <c r="D369" s="36"/>
      <c r="E369" s="37"/>
      <c r="F369" s="38"/>
      <c r="G369" s="39" t="str">
        <f t="shared" ref="G369" si="19">IF(F369="","",IF(X369="","",IF(E369=1,"",W369*Y369)))</f>
        <v/>
      </c>
      <c r="H369" s="40" t="str">
        <f t="shared" ref="H369" si="20">IF(F369="","",IF(X369="","",IF(E369=1,W369*Y369,G369*E369)))</f>
        <v/>
      </c>
      <c r="I369" s="42" t="str">
        <f t="shared" ref="I369" si="21">IF(F369="","",IF(X369=1,"積算実務ﾏﾆｭｱﾙ機械P."&amp;AA369,IF(X369=2,Z369&amp;AA369,IF(X369=3,"別紙明細-"&amp;AA369,""))))</f>
        <v/>
      </c>
      <c r="J369" s="1"/>
      <c r="L369" s="7"/>
      <c r="M369" s="7"/>
      <c r="N369" s="7"/>
      <c r="O369" s="7"/>
      <c r="P369" s="8"/>
      <c r="Q369" s="17"/>
      <c r="R369" s="7"/>
      <c r="S369" s="7"/>
      <c r="T369" s="9"/>
      <c r="W369" s="201"/>
      <c r="X369" s="201"/>
      <c r="Y369" s="202" t="str">
        <f t="shared" si="6"/>
        <v/>
      </c>
      <c r="Z369" s="201"/>
      <c r="AA369" s="201"/>
    </row>
    <row r="370" spans="2:27" s="2" customFormat="1" ht="13.5" customHeight="1" x14ac:dyDescent="0.15">
      <c r="B370" s="15"/>
      <c r="C370" s="31"/>
      <c r="D370" s="31"/>
      <c r="E370" s="32"/>
      <c r="F370" s="33"/>
      <c r="G370" s="34"/>
      <c r="H370" s="35"/>
      <c r="I370" s="41"/>
      <c r="J370" s="1"/>
      <c r="L370" s="3"/>
      <c r="M370" s="3"/>
      <c r="N370" s="3"/>
      <c r="O370" s="3"/>
      <c r="P370" s="4"/>
      <c r="Q370" s="49"/>
      <c r="R370" s="3"/>
      <c r="S370" s="3"/>
      <c r="T370" s="6"/>
      <c r="W370" s="199"/>
      <c r="X370" s="199"/>
      <c r="Y370" s="200"/>
      <c r="Z370" s="199"/>
      <c r="AA370" s="199"/>
    </row>
    <row r="371" spans="2:27" s="2" customFormat="1" ht="13.5" customHeight="1" x14ac:dyDescent="0.15">
      <c r="B371" s="16"/>
      <c r="C371" s="36"/>
      <c r="D371" s="36"/>
      <c r="E371" s="37"/>
      <c r="F371" s="38"/>
      <c r="G371" s="39" t="str">
        <f t="shared" ref="G371" si="22">IF(F371="","",IF(X371="","",IF(E371=1,"",W371*Y371)))</f>
        <v/>
      </c>
      <c r="H371" s="40" t="str">
        <f t="shared" ref="H371" si="23">IF(F371="","",IF(X371="","",IF(E371=1,W371*Y371,G371*E371)))</f>
        <v/>
      </c>
      <c r="I371" s="42" t="str">
        <f t="shared" ref="I371" si="24">IF(F371="","",IF(X371=1,"積算実務ﾏﾆｭｱﾙ機械P."&amp;AA371,IF(X371=2,Z371&amp;AA371,IF(X371=3,"別紙明細-"&amp;AA371,""))))</f>
        <v/>
      </c>
      <c r="J371" s="1"/>
      <c r="L371" s="7"/>
      <c r="M371" s="7"/>
      <c r="N371" s="7"/>
      <c r="O371" s="7"/>
      <c r="P371" s="8"/>
      <c r="Q371" s="17"/>
      <c r="R371" s="7"/>
      <c r="S371" s="7"/>
      <c r="T371" s="9"/>
      <c r="W371" s="201"/>
      <c r="X371" s="201"/>
      <c r="Y371" s="202" t="str">
        <f t="shared" si="6"/>
        <v/>
      </c>
      <c r="Z371" s="201"/>
      <c r="AA371" s="201"/>
    </row>
    <row r="372" spans="2:27" s="2" customFormat="1" ht="13.5" customHeight="1" x14ac:dyDescent="0.15">
      <c r="B372" s="15"/>
      <c r="C372" s="31"/>
      <c r="D372" s="31"/>
      <c r="E372" s="32"/>
      <c r="F372" s="33"/>
      <c r="G372" s="34"/>
      <c r="H372" s="35"/>
      <c r="I372" s="41"/>
      <c r="J372" s="1"/>
      <c r="L372" s="3"/>
      <c r="M372" s="3"/>
      <c r="N372" s="3"/>
      <c r="O372" s="3"/>
      <c r="P372" s="4"/>
      <c r="Q372" s="49"/>
      <c r="R372" s="3"/>
      <c r="S372" s="3"/>
      <c r="T372" s="6"/>
      <c r="W372" s="199"/>
      <c r="X372" s="199"/>
      <c r="Y372" s="200"/>
      <c r="Z372" s="199"/>
      <c r="AA372" s="199"/>
    </row>
    <row r="373" spans="2:27" s="2" customFormat="1" ht="13.5" customHeight="1" x14ac:dyDescent="0.15">
      <c r="B373" s="16"/>
      <c r="C373" s="36"/>
      <c r="D373" s="36"/>
      <c r="E373" s="37"/>
      <c r="F373" s="38"/>
      <c r="G373" s="39" t="str">
        <f t="shared" ref="G373" si="25">IF(F373="","",IF(X373="","",IF(E373=1,"",W373*Y373)))</f>
        <v/>
      </c>
      <c r="H373" s="40" t="str">
        <f t="shared" ref="H373" si="26">IF(F373="","",IF(X373="","",IF(E373=1,W373*Y373,G373*E373)))</f>
        <v/>
      </c>
      <c r="I373" s="42" t="str">
        <f t="shared" ref="I373" si="27">IF(F373="","",IF(X373=1,"積算実務ﾏﾆｭｱﾙ機械P."&amp;AA373,IF(X373=2,Z373&amp;AA373,IF(X373=3,"別紙明細-"&amp;AA373,""))))</f>
        <v/>
      </c>
      <c r="J373" s="1"/>
      <c r="L373" s="7"/>
      <c r="M373" s="7"/>
      <c r="N373" s="7"/>
      <c r="O373" s="7"/>
      <c r="P373" s="8"/>
      <c r="Q373" s="17"/>
      <c r="R373" s="7"/>
      <c r="S373" s="7"/>
      <c r="T373" s="9"/>
      <c r="W373" s="201"/>
      <c r="X373" s="201"/>
      <c r="Y373" s="202" t="str">
        <f t="shared" si="6"/>
        <v/>
      </c>
      <c r="Z373" s="201"/>
      <c r="AA373" s="201"/>
    </row>
    <row r="374" spans="2:27" s="2" customFormat="1" ht="13.5" customHeight="1" x14ac:dyDescent="0.15">
      <c r="B374" s="15"/>
      <c r="C374" s="31"/>
      <c r="D374" s="31"/>
      <c r="E374" s="32"/>
      <c r="F374" s="33"/>
      <c r="G374" s="34"/>
      <c r="H374" s="35"/>
      <c r="I374" s="41"/>
      <c r="J374" s="1"/>
      <c r="L374" s="3"/>
      <c r="M374" s="3"/>
      <c r="N374" s="3"/>
      <c r="O374" s="3"/>
      <c r="P374" s="4"/>
      <c r="Q374" s="49"/>
      <c r="R374" s="3"/>
      <c r="S374" s="3"/>
      <c r="T374" s="6"/>
      <c r="W374" s="199"/>
      <c r="X374" s="199"/>
      <c r="Y374" s="200"/>
      <c r="Z374" s="199"/>
      <c r="AA374" s="199"/>
    </row>
    <row r="375" spans="2:27" s="2" customFormat="1" ht="13.5" customHeight="1" x14ac:dyDescent="0.15">
      <c r="B375" s="16"/>
      <c r="C375" s="36"/>
      <c r="D375" s="36"/>
      <c r="E375" s="37"/>
      <c r="F375" s="38"/>
      <c r="G375" s="39" t="str">
        <f t="shared" ref="G375" si="28">IF(F375="","",IF(X375="","",IF(E375=1,"",W375*Y375)))</f>
        <v/>
      </c>
      <c r="H375" s="40" t="str">
        <f t="shared" ref="H375" si="29">IF(F375="","",IF(X375="","",IF(E375=1,W375*Y375,G375*E375)))</f>
        <v/>
      </c>
      <c r="I375" s="42" t="str">
        <f t="shared" ref="I375" si="30">IF(F375="","",IF(X375=1,"積算実務ﾏﾆｭｱﾙ機械P."&amp;AA375,IF(X375=2,Z375&amp;AA375,IF(X375=3,"別紙明細-"&amp;AA375,""))))</f>
        <v/>
      </c>
      <c r="J375" s="1"/>
      <c r="L375" s="7"/>
      <c r="M375" s="7"/>
      <c r="N375" s="7"/>
      <c r="O375" s="7"/>
      <c r="P375" s="8"/>
      <c r="Q375" s="17"/>
      <c r="R375" s="7"/>
      <c r="S375" s="7"/>
      <c r="T375" s="9"/>
      <c r="W375" s="201"/>
      <c r="X375" s="201"/>
      <c r="Y375" s="202" t="str">
        <f t="shared" si="6"/>
        <v/>
      </c>
      <c r="Z375" s="201"/>
      <c r="AA375" s="201"/>
    </row>
    <row r="376" spans="2:27" s="2" customFormat="1" ht="13.5" customHeight="1" x14ac:dyDescent="0.15">
      <c r="B376" s="15"/>
      <c r="C376" s="31"/>
      <c r="D376" s="31"/>
      <c r="E376" s="32"/>
      <c r="F376" s="33"/>
      <c r="G376" s="34"/>
      <c r="H376" s="35"/>
      <c r="I376" s="41"/>
      <c r="J376" s="1"/>
      <c r="L376" s="3"/>
      <c r="M376" s="3"/>
      <c r="N376" s="3"/>
      <c r="O376" s="3"/>
      <c r="P376" s="4"/>
      <c r="Q376" s="49"/>
      <c r="R376" s="3"/>
      <c r="S376" s="3"/>
      <c r="T376" s="6"/>
      <c r="W376" s="199"/>
      <c r="X376" s="199"/>
      <c r="Y376" s="200"/>
      <c r="Z376" s="199"/>
      <c r="AA376" s="199"/>
    </row>
    <row r="377" spans="2:27" s="2" customFormat="1" ht="13.5" customHeight="1" x14ac:dyDescent="0.15">
      <c r="B377" s="16"/>
      <c r="C377" s="36"/>
      <c r="D377" s="36"/>
      <c r="E377" s="37"/>
      <c r="F377" s="38"/>
      <c r="G377" s="39" t="str">
        <f t="shared" ref="G377" si="31">IF(F377="","",IF(X377="","",IF(E377=1,"",W377*Y377)))</f>
        <v/>
      </c>
      <c r="H377" s="40" t="str">
        <f t="shared" ref="H377" si="32">IF(F377="","",IF(X377="","",IF(E377=1,W377*Y377,G377*E377)))</f>
        <v/>
      </c>
      <c r="I377" s="42" t="str">
        <f t="shared" ref="I377" si="33">IF(F377="","",IF(X377=1,"積算実務ﾏﾆｭｱﾙ機械P."&amp;AA377,IF(X377=2,Z377&amp;AA377,IF(X377=3,"別紙明細-"&amp;AA377,""))))</f>
        <v/>
      </c>
      <c r="J377" s="1"/>
      <c r="L377" s="7"/>
      <c r="M377" s="7"/>
      <c r="N377" s="7"/>
      <c r="O377" s="7"/>
      <c r="P377" s="8"/>
      <c r="Q377" s="17"/>
      <c r="R377" s="7"/>
      <c r="S377" s="7"/>
      <c r="T377" s="9"/>
      <c r="W377" s="201"/>
      <c r="X377" s="201"/>
      <c r="Y377" s="202" t="str">
        <f t="shared" si="6"/>
        <v/>
      </c>
      <c r="Z377" s="201"/>
      <c r="AA377" s="201"/>
    </row>
    <row r="378" spans="2:27" s="2" customFormat="1" ht="13.5" customHeight="1" x14ac:dyDescent="0.15">
      <c r="B378" s="15"/>
      <c r="C378" s="31"/>
      <c r="D378" s="31"/>
      <c r="E378" s="32"/>
      <c r="F378" s="33"/>
      <c r="G378" s="34"/>
      <c r="H378" s="35"/>
      <c r="I378" s="41"/>
      <c r="J378" s="1"/>
      <c r="L378" s="3"/>
      <c r="M378" s="3"/>
      <c r="N378" s="3"/>
      <c r="O378" s="3"/>
      <c r="P378" s="4"/>
      <c r="Q378" s="49"/>
      <c r="R378" s="3"/>
      <c r="S378" s="3"/>
      <c r="T378" s="6"/>
      <c r="W378" s="199"/>
      <c r="X378" s="199"/>
      <c r="Y378" s="200"/>
      <c r="Z378" s="199"/>
      <c r="AA378" s="199"/>
    </row>
    <row r="379" spans="2:27" s="2" customFormat="1" ht="13.5" customHeight="1" x14ac:dyDescent="0.15">
      <c r="B379" s="16"/>
      <c r="C379" s="36"/>
      <c r="D379" s="36"/>
      <c r="E379" s="37"/>
      <c r="F379" s="38"/>
      <c r="G379" s="39" t="str">
        <f t="shared" ref="G379" si="34">IF(F379="","",IF(X379="","",IF(E379=1,"",W379*Y379)))</f>
        <v/>
      </c>
      <c r="H379" s="40" t="str">
        <f t="shared" ref="H379" si="35">IF(F379="","",IF(X379="","",IF(E379=1,W379*Y379,G379*E379)))</f>
        <v/>
      </c>
      <c r="I379" s="42" t="str">
        <f t="shared" ref="I379" si="36">IF(F379="","",IF(X379=1,"積算実務ﾏﾆｭｱﾙ機械P."&amp;AA379,IF(X379=2,Z379&amp;AA379,IF(X379=3,"別紙明細-"&amp;AA379,""))))</f>
        <v/>
      </c>
      <c r="J379" s="1"/>
      <c r="L379" s="7"/>
      <c r="M379" s="7"/>
      <c r="N379" s="7"/>
      <c r="O379" s="7"/>
      <c r="P379" s="8"/>
      <c r="Q379" s="17"/>
      <c r="R379" s="7"/>
      <c r="S379" s="7"/>
      <c r="T379" s="9"/>
      <c r="W379" s="201"/>
      <c r="X379" s="201"/>
      <c r="Y379" s="202" t="str">
        <f t="shared" si="6"/>
        <v/>
      </c>
      <c r="Z379" s="201"/>
      <c r="AA379" s="201"/>
    </row>
    <row r="380" spans="2:27" s="2" customFormat="1" ht="13.5" customHeight="1" x14ac:dyDescent="0.15">
      <c r="B380" s="15"/>
      <c r="C380" s="31"/>
      <c r="D380" s="31"/>
      <c r="E380" s="32"/>
      <c r="F380" s="33"/>
      <c r="G380" s="34"/>
      <c r="H380" s="35"/>
      <c r="I380" s="41"/>
      <c r="J380" s="1"/>
      <c r="L380" s="3"/>
      <c r="M380" s="3"/>
      <c r="N380" s="3"/>
      <c r="O380" s="3"/>
      <c r="P380" s="4"/>
      <c r="Q380" s="49"/>
      <c r="R380" s="3"/>
      <c r="S380" s="3"/>
      <c r="T380" s="6"/>
      <c r="W380" s="199"/>
      <c r="X380" s="199"/>
      <c r="Y380" s="200"/>
      <c r="Z380" s="199"/>
      <c r="AA380" s="199"/>
    </row>
    <row r="381" spans="2:27" s="2" customFormat="1" ht="13.5" customHeight="1" x14ac:dyDescent="0.15">
      <c r="B381" s="16"/>
      <c r="C381" s="36"/>
      <c r="D381" s="36"/>
      <c r="E381" s="37"/>
      <c r="F381" s="38"/>
      <c r="G381" s="39" t="str">
        <f t="shared" ref="G381" si="37">IF(F381="","",IF(X381="","",IF(E381=1,"",W381*Y381)))</f>
        <v/>
      </c>
      <c r="H381" s="40" t="str">
        <f t="shared" ref="H381" si="38">IF(F381="","",IF(X381="","",IF(E381=1,W381*Y381,G381*E381)))</f>
        <v/>
      </c>
      <c r="I381" s="42" t="str">
        <f t="shared" ref="I381" si="39">IF(F381="","",IF(X381=1,"積算実務ﾏﾆｭｱﾙ機械P."&amp;AA381,IF(X381=2,Z381&amp;AA381,IF(X381=3,"別紙明細-"&amp;AA381,""))))</f>
        <v/>
      </c>
      <c r="J381" s="1"/>
      <c r="L381" s="7"/>
      <c r="M381" s="7"/>
      <c r="N381" s="7"/>
      <c r="O381" s="7"/>
      <c r="P381" s="8"/>
      <c r="Q381" s="17"/>
      <c r="R381" s="7"/>
      <c r="S381" s="7"/>
      <c r="T381" s="9"/>
      <c r="W381" s="201"/>
      <c r="X381" s="201"/>
      <c r="Y381" s="202" t="str">
        <f t="shared" si="6"/>
        <v/>
      </c>
      <c r="Z381" s="201"/>
      <c r="AA381" s="201"/>
    </row>
    <row r="382" spans="2:27" s="2" customFormat="1" ht="13.5" customHeight="1" x14ac:dyDescent="0.15">
      <c r="B382" s="15"/>
      <c r="C382" s="31"/>
      <c r="D382" s="31"/>
      <c r="E382" s="32"/>
      <c r="F382" s="33"/>
      <c r="G382" s="34"/>
      <c r="H382" s="35"/>
      <c r="I382" s="41"/>
      <c r="J382" s="1"/>
      <c r="L382" s="3"/>
      <c r="M382" s="3"/>
      <c r="N382" s="3"/>
      <c r="O382" s="3"/>
      <c r="P382" s="4"/>
      <c r="Q382" s="49"/>
      <c r="R382" s="3"/>
      <c r="S382" s="3"/>
      <c r="T382" s="6"/>
      <c r="W382" s="199"/>
      <c r="X382" s="199"/>
      <c r="Y382" s="200"/>
      <c r="Z382" s="199"/>
      <c r="AA382" s="199"/>
    </row>
    <row r="383" spans="2:27" s="2" customFormat="1" ht="13.5" customHeight="1" x14ac:dyDescent="0.15">
      <c r="B383" s="16"/>
      <c r="C383" s="36"/>
      <c r="D383" s="36"/>
      <c r="E383" s="37"/>
      <c r="F383" s="38"/>
      <c r="G383" s="39" t="str">
        <f t="shared" ref="G383" si="40">IF(F383="","",IF(X383="","",IF(E383=1,"",W383*Y383)))</f>
        <v/>
      </c>
      <c r="H383" s="40" t="str">
        <f t="shared" ref="H383" si="41">IF(F383="","",IF(X383="","",IF(E383=1,W383*Y383,G383*E383)))</f>
        <v/>
      </c>
      <c r="I383" s="42" t="str">
        <f t="shared" ref="I383" si="42">IF(F383="","",IF(X383=1,"積算実務ﾏﾆｭｱﾙ機械P."&amp;AA383,IF(X383=2,Z383&amp;AA383,IF(X383=3,"別紙明細-"&amp;AA383,""))))</f>
        <v/>
      </c>
      <c r="J383" s="1"/>
      <c r="L383" s="7"/>
      <c r="M383" s="7"/>
      <c r="N383" s="7"/>
      <c r="O383" s="7"/>
      <c r="P383" s="8"/>
      <c r="Q383" s="17"/>
      <c r="R383" s="7"/>
      <c r="S383" s="7"/>
      <c r="T383" s="9"/>
      <c r="W383" s="201"/>
      <c r="X383" s="201"/>
      <c r="Y383" s="202" t="str">
        <f t="shared" si="6"/>
        <v/>
      </c>
      <c r="Z383" s="201"/>
      <c r="AA383" s="201"/>
    </row>
    <row r="384" spans="2:27" s="2" customFormat="1" ht="13.5" customHeight="1" x14ac:dyDescent="0.15">
      <c r="B384" s="15"/>
      <c r="C384" s="31"/>
      <c r="D384" s="31"/>
      <c r="E384" s="32"/>
      <c r="F384" s="33"/>
      <c r="G384" s="34"/>
      <c r="H384" s="35"/>
      <c r="I384" s="41"/>
      <c r="J384" s="1"/>
      <c r="L384" s="3"/>
      <c r="M384" s="3"/>
      <c r="N384" s="3"/>
      <c r="O384" s="3"/>
      <c r="P384" s="4"/>
      <c r="Q384" s="49"/>
      <c r="R384" s="3"/>
      <c r="S384" s="3"/>
      <c r="T384" s="6"/>
      <c r="W384" s="199"/>
      <c r="X384" s="199"/>
      <c r="Y384" s="200"/>
      <c r="Z384" s="199"/>
      <c r="AA384" s="199"/>
    </row>
    <row r="385" spans="2:27" s="2" customFormat="1" ht="13.5" customHeight="1" x14ac:dyDescent="0.15">
      <c r="B385" s="16"/>
      <c r="C385" s="36"/>
      <c r="D385" s="36"/>
      <c r="E385" s="37"/>
      <c r="F385" s="38"/>
      <c r="G385" s="39" t="str">
        <f t="shared" ref="G385" si="43">IF(F385="","",IF(X385="","",IF(E385=1,"",W385*Y385)))</f>
        <v/>
      </c>
      <c r="H385" s="40" t="str">
        <f t="shared" ref="H385" si="44">IF(F385="","",IF(X385="","",IF(E385=1,W385*Y385,G385*E385)))</f>
        <v/>
      </c>
      <c r="I385" s="42" t="str">
        <f t="shared" ref="I385" si="45">IF(F385="","",IF(X385=1,"積算実務ﾏﾆｭｱﾙ機械P."&amp;AA385,IF(X385=2,Z385&amp;AA385,IF(X385=3,"別紙明細-"&amp;AA385,""))))</f>
        <v/>
      </c>
      <c r="J385" s="1"/>
      <c r="L385" s="7"/>
      <c r="M385" s="7"/>
      <c r="N385" s="7"/>
      <c r="O385" s="7"/>
      <c r="P385" s="8"/>
      <c r="Q385" s="17"/>
      <c r="R385" s="7"/>
      <c r="S385" s="7"/>
      <c r="T385" s="9"/>
      <c r="W385" s="201"/>
      <c r="X385" s="201"/>
      <c r="Y385" s="202" t="str">
        <f t="shared" si="6"/>
        <v/>
      </c>
      <c r="Z385" s="201"/>
      <c r="AA385" s="201"/>
    </row>
    <row r="386" spans="2:27" s="2" customFormat="1" ht="13.5" customHeight="1" x14ac:dyDescent="0.15">
      <c r="B386" s="15"/>
      <c r="C386" s="31"/>
      <c r="D386" s="31"/>
      <c r="E386" s="32"/>
      <c r="F386" s="33"/>
      <c r="G386" s="34"/>
      <c r="H386" s="35"/>
      <c r="I386" s="41"/>
      <c r="J386" s="1"/>
      <c r="L386" s="3"/>
      <c r="M386" s="3"/>
      <c r="N386" s="3"/>
      <c r="O386" s="3"/>
      <c r="P386" s="4"/>
      <c r="Q386" s="49"/>
      <c r="R386" s="3"/>
      <c r="S386" s="3"/>
      <c r="T386" s="6"/>
      <c r="W386" s="199"/>
      <c r="X386" s="199"/>
      <c r="Y386" s="200"/>
      <c r="Z386" s="199"/>
      <c r="AA386" s="199"/>
    </row>
    <row r="387" spans="2:27" s="2" customFormat="1" ht="13.5" customHeight="1" x14ac:dyDescent="0.15">
      <c r="B387" s="16"/>
      <c r="C387" s="36"/>
      <c r="D387" s="36"/>
      <c r="E387" s="37"/>
      <c r="F387" s="38"/>
      <c r="G387" s="39" t="str">
        <f t="shared" ref="G387" si="46">IF(F387="","",IF(X387="","",IF(E387=1,"",W387*Y387)))</f>
        <v/>
      </c>
      <c r="H387" s="40" t="str">
        <f t="shared" ref="H387" si="47">IF(F387="","",IF(X387="","",IF(E387=1,W387*Y387,G387*E387)))</f>
        <v/>
      </c>
      <c r="I387" s="42" t="str">
        <f t="shared" ref="I387" si="48">IF(F387="","",IF(X387=1,"積算実務ﾏﾆｭｱﾙ機械P."&amp;AA387,IF(X387=2,Z387&amp;AA387,IF(X387=3,"別紙明細-"&amp;AA387,""))))</f>
        <v/>
      </c>
      <c r="J387" s="1"/>
      <c r="L387" s="7"/>
      <c r="M387" s="7"/>
      <c r="N387" s="7"/>
      <c r="O387" s="7"/>
      <c r="P387" s="8"/>
      <c r="Q387" s="17"/>
      <c r="R387" s="7"/>
      <c r="S387" s="7"/>
      <c r="T387" s="9"/>
      <c r="W387" s="201"/>
      <c r="X387" s="201"/>
      <c r="Y387" s="202" t="str">
        <f t="shared" si="6"/>
        <v/>
      </c>
      <c r="Z387" s="201"/>
      <c r="AA387" s="201"/>
    </row>
    <row r="388" spans="2:27" s="2" customFormat="1" ht="13.5" customHeight="1" x14ac:dyDescent="0.15">
      <c r="B388" s="15"/>
      <c r="C388" s="31"/>
      <c r="D388" s="31"/>
      <c r="E388" s="32"/>
      <c r="F388" s="33"/>
      <c r="G388" s="34"/>
      <c r="H388" s="35"/>
      <c r="I388" s="41"/>
      <c r="J388" s="1"/>
      <c r="L388" s="3"/>
      <c r="M388" s="3"/>
      <c r="N388" s="3"/>
      <c r="O388" s="3"/>
      <c r="P388" s="4"/>
      <c r="Q388" s="49"/>
      <c r="R388" s="3"/>
      <c r="S388" s="3"/>
      <c r="T388" s="6"/>
      <c r="W388" s="199"/>
      <c r="X388" s="199"/>
      <c r="Y388" s="200"/>
      <c r="Z388" s="199"/>
      <c r="AA388" s="199"/>
    </row>
    <row r="389" spans="2:27" s="2" customFormat="1" ht="13.5" customHeight="1" x14ac:dyDescent="0.15">
      <c r="B389" s="16"/>
      <c r="C389" s="36"/>
      <c r="D389" s="36"/>
      <c r="E389" s="37"/>
      <c r="F389" s="38"/>
      <c r="G389" s="39" t="str">
        <f t="shared" ref="G389" si="49">IF(F389="","",IF(X389="","",IF(E389=1,"",W389*Y389)))</f>
        <v/>
      </c>
      <c r="H389" s="40" t="str">
        <f t="shared" ref="H389" si="50">IF(F389="","",IF(X389="","",IF(E389=1,W389*Y389,G389*E389)))</f>
        <v/>
      </c>
      <c r="I389" s="42" t="str">
        <f t="shared" ref="I389" si="51">IF(F389="","",IF(X389=1,"積算実務ﾏﾆｭｱﾙ機械P."&amp;AA389,IF(X389=2,Z389&amp;AA389,IF(X389=3,"別紙明細-"&amp;AA389,""))))</f>
        <v/>
      </c>
      <c r="J389" s="1"/>
      <c r="L389" s="7"/>
      <c r="M389" s="7"/>
      <c r="N389" s="7"/>
      <c r="O389" s="7"/>
      <c r="P389" s="8"/>
      <c r="Q389" s="17"/>
      <c r="R389" s="7"/>
      <c r="S389" s="7"/>
      <c r="T389" s="9"/>
      <c r="W389" s="201"/>
      <c r="X389" s="201"/>
      <c r="Y389" s="202" t="str">
        <f t="shared" si="6"/>
        <v/>
      </c>
      <c r="Z389" s="201"/>
      <c r="AA389" s="201"/>
    </row>
    <row r="390" spans="2:27" s="2" customFormat="1" ht="13.5" customHeight="1" x14ac:dyDescent="0.15">
      <c r="B390" s="15"/>
      <c r="C390" s="31"/>
      <c r="D390" s="31"/>
      <c r="E390" s="32"/>
      <c r="F390" s="33"/>
      <c r="G390" s="34"/>
      <c r="H390" s="35"/>
      <c r="I390" s="41"/>
      <c r="J390" s="1"/>
      <c r="L390" s="3"/>
      <c r="M390" s="3"/>
      <c r="N390" s="3"/>
      <c r="O390" s="3"/>
      <c r="P390" s="4"/>
      <c r="Q390" s="49"/>
      <c r="R390" s="3"/>
      <c r="S390" s="3"/>
      <c r="T390" s="6"/>
      <c r="W390" s="199"/>
      <c r="X390" s="199"/>
      <c r="Y390" s="200"/>
      <c r="Z390" s="199"/>
      <c r="AA390" s="199"/>
    </row>
    <row r="391" spans="2:27" s="2" customFormat="1" ht="13.5" customHeight="1" x14ac:dyDescent="0.15">
      <c r="B391" s="16"/>
      <c r="C391" s="36"/>
      <c r="D391" s="36"/>
      <c r="E391" s="37"/>
      <c r="F391" s="38"/>
      <c r="G391" s="39" t="str">
        <f t="shared" ref="G391" si="52">IF(F391="","",IF(X391="","",IF(E391=1,"",W391*Y391)))</f>
        <v/>
      </c>
      <c r="H391" s="40" t="str">
        <f t="shared" ref="H391" si="53">IF(F391="","",IF(X391="","",IF(E391=1,W391*Y391,G391*E391)))</f>
        <v/>
      </c>
      <c r="I391" s="42" t="str">
        <f t="shared" ref="I391" si="54">IF(F391="","",IF(X391=1,"積算実務ﾏﾆｭｱﾙ機械P."&amp;AA391,IF(X391=2,Z391&amp;AA391,IF(X391=3,"別紙明細-"&amp;AA391,""))))</f>
        <v/>
      </c>
      <c r="J391" s="1"/>
      <c r="L391" s="7"/>
      <c r="M391" s="7"/>
      <c r="N391" s="7"/>
      <c r="O391" s="7"/>
      <c r="P391" s="8"/>
      <c r="Q391" s="17"/>
      <c r="R391" s="7"/>
      <c r="S391" s="7"/>
      <c r="T391" s="9"/>
      <c r="W391" s="201"/>
      <c r="X391" s="201"/>
      <c r="Y391" s="202" t="str">
        <f t="shared" ref="Y391:Y453" si="55">IF(X391="","",1)</f>
        <v/>
      </c>
      <c r="Z391" s="201"/>
      <c r="AA391" s="201"/>
    </row>
    <row r="392" spans="2:27" s="2" customFormat="1" ht="13.5" customHeight="1" x14ac:dyDescent="0.15">
      <c r="B392" s="15"/>
      <c r="C392" s="31"/>
      <c r="D392" s="31"/>
      <c r="E392" s="32"/>
      <c r="F392" s="33"/>
      <c r="G392" s="34"/>
      <c r="H392" s="35"/>
      <c r="I392" s="41"/>
      <c r="J392" s="1"/>
      <c r="L392" s="3"/>
      <c r="M392" s="3"/>
      <c r="N392" s="3"/>
      <c r="O392" s="3"/>
      <c r="P392" s="4"/>
      <c r="Q392" s="49"/>
      <c r="R392" s="3"/>
      <c r="S392" s="3"/>
      <c r="T392" s="6"/>
      <c r="W392" s="199"/>
      <c r="X392" s="199"/>
      <c r="Y392" s="200"/>
      <c r="Z392" s="199"/>
      <c r="AA392" s="199"/>
    </row>
    <row r="393" spans="2:27" s="2" customFormat="1" ht="13.5" customHeight="1" x14ac:dyDescent="0.15">
      <c r="B393" s="16"/>
      <c r="C393" s="36"/>
      <c r="D393" s="36"/>
      <c r="E393" s="37"/>
      <c r="F393" s="38"/>
      <c r="G393" s="39" t="str">
        <f t="shared" ref="G393" si="56">IF(F393="","",IF(X393="","",IF(E393=1,"",W393*Y393)))</f>
        <v/>
      </c>
      <c r="H393" s="40" t="str">
        <f t="shared" ref="H393" si="57">IF(F393="","",IF(X393="","",IF(E393=1,W393*Y393,G393*E393)))</f>
        <v/>
      </c>
      <c r="I393" s="42" t="str">
        <f t="shared" ref="I393" si="58">IF(F393="","",IF(X393=1,"積算実務ﾏﾆｭｱﾙ機械P."&amp;AA393,IF(X393=2,Z393&amp;AA393,IF(X393=3,"別紙明細-"&amp;AA393,""))))</f>
        <v/>
      </c>
      <c r="J393" s="1"/>
      <c r="L393" s="7"/>
      <c r="M393" s="7"/>
      <c r="N393" s="7"/>
      <c r="O393" s="7"/>
      <c r="P393" s="8"/>
      <c r="Q393" s="17"/>
      <c r="R393" s="7"/>
      <c r="S393" s="7"/>
      <c r="T393" s="9"/>
      <c r="W393" s="201"/>
      <c r="X393" s="201"/>
      <c r="Y393" s="202" t="str">
        <f t="shared" si="55"/>
        <v/>
      </c>
      <c r="Z393" s="201"/>
      <c r="AA393" s="201"/>
    </row>
    <row r="394" spans="2:27" s="2" customFormat="1" ht="13.5" customHeight="1" x14ac:dyDescent="0.15">
      <c r="B394" s="15"/>
      <c r="C394" s="31"/>
      <c r="D394" s="31"/>
      <c r="E394" s="32"/>
      <c r="F394" s="33"/>
      <c r="G394" s="34"/>
      <c r="H394" s="35"/>
      <c r="I394" s="41"/>
      <c r="J394" s="1"/>
      <c r="L394" s="3"/>
      <c r="M394" s="3"/>
      <c r="N394" s="3"/>
      <c r="O394" s="3"/>
      <c r="P394" s="4"/>
      <c r="Q394" s="49"/>
      <c r="R394" s="3"/>
      <c r="S394" s="3"/>
      <c r="T394" s="6"/>
      <c r="W394" s="199"/>
      <c r="X394" s="199"/>
      <c r="Y394" s="200"/>
      <c r="Z394" s="199"/>
      <c r="AA394" s="199"/>
    </row>
    <row r="395" spans="2:27" s="2" customFormat="1" ht="13.5" customHeight="1" x14ac:dyDescent="0.15">
      <c r="B395" s="16"/>
      <c r="C395" s="36"/>
      <c r="D395" s="36"/>
      <c r="E395" s="37"/>
      <c r="F395" s="38"/>
      <c r="G395" s="39" t="str">
        <f t="shared" ref="G395" si="59">IF(F395="","",IF(X395="","",IF(E395=1,"",W395*Y395)))</f>
        <v/>
      </c>
      <c r="H395" s="40" t="str">
        <f t="shared" ref="H395" si="60">IF(F395="","",IF(X395="","",IF(E395=1,W395*Y395,G395*E395)))</f>
        <v/>
      </c>
      <c r="I395" s="42" t="str">
        <f t="shared" ref="I395" si="61">IF(F395="","",IF(X395=1,"積算実務ﾏﾆｭｱﾙ機械P."&amp;AA395,IF(X395=2,Z395&amp;AA395,IF(X395=3,"別紙明細-"&amp;AA395,""))))</f>
        <v/>
      </c>
      <c r="J395" s="1"/>
      <c r="L395" s="7"/>
      <c r="M395" s="7"/>
      <c r="N395" s="7"/>
      <c r="O395" s="7"/>
      <c r="P395" s="8"/>
      <c r="Q395" s="17"/>
      <c r="R395" s="7"/>
      <c r="S395" s="7"/>
      <c r="T395" s="9"/>
      <c r="W395" s="201"/>
      <c r="X395" s="201"/>
      <c r="Y395" s="202" t="str">
        <f t="shared" si="55"/>
        <v/>
      </c>
      <c r="Z395" s="201"/>
      <c r="AA395" s="201"/>
    </row>
    <row r="396" spans="2:27" s="2" customFormat="1" ht="13.5" customHeight="1" x14ac:dyDescent="0.15">
      <c r="B396" s="15"/>
      <c r="C396" s="31"/>
      <c r="D396" s="31"/>
      <c r="E396" s="32"/>
      <c r="F396" s="33"/>
      <c r="G396" s="34"/>
      <c r="H396" s="35"/>
      <c r="I396" s="41"/>
      <c r="J396" s="1"/>
      <c r="L396" s="3"/>
      <c r="M396" s="3"/>
      <c r="N396" s="3"/>
      <c r="O396" s="3"/>
      <c r="P396" s="4"/>
      <c r="Q396" s="49"/>
      <c r="R396" s="3"/>
      <c r="S396" s="3"/>
      <c r="T396" s="6"/>
      <c r="W396" s="199"/>
      <c r="X396" s="199"/>
      <c r="Y396" s="200"/>
      <c r="Z396" s="199"/>
      <c r="AA396" s="199"/>
    </row>
    <row r="397" spans="2:27" s="2" customFormat="1" ht="13.5" customHeight="1" x14ac:dyDescent="0.15">
      <c r="B397" s="16"/>
      <c r="C397" s="36"/>
      <c r="D397" s="36"/>
      <c r="E397" s="37"/>
      <c r="F397" s="38"/>
      <c r="G397" s="39" t="str">
        <f t="shared" ref="G397" si="62">IF(F397="","",IF(X397="","",IF(E397=1,"",W397*Y397)))</f>
        <v/>
      </c>
      <c r="H397" s="40" t="str">
        <f t="shared" ref="H397" si="63">IF(F397="","",IF(X397="","",IF(E397=1,W397*Y397,G397*E397)))</f>
        <v/>
      </c>
      <c r="I397" s="42" t="str">
        <f t="shared" ref="I397" si="64">IF(F397="","",IF(X397=1,"積算実務ﾏﾆｭｱﾙ機械P."&amp;AA397,IF(X397=2,Z397&amp;AA397,IF(X397=3,"別紙明細-"&amp;AA397,""))))</f>
        <v/>
      </c>
      <c r="J397" s="1"/>
      <c r="L397" s="7"/>
      <c r="M397" s="7"/>
      <c r="N397" s="7"/>
      <c r="O397" s="7"/>
      <c r="P397" s="8"/>
      <c r="Q397" s="17"/>
      <c r="R397" s="7"/>
      <c r="S397" s="7"/>
      <c r="T397" s="9"/>
      <c r="W397" s="201"/>
      <c r="X397" s="201"/>
      <c r="Y397" s="202" t="str">
        <f t="shared" si="55"/>
        <v/>
      </c>
      <c r="Z397" s="201"/>
      <c r="AA397" s="201"/>
    </row>
    <row r="398" spans="2:27" s="2" customFormat="1" ht="13.5" customHeight="1" x14ac:dyDescent="0.15">
      <c r="B398" s="15"/>
      <c r="C398" s="31"/>
      <c r="D398" s="31"/>
      <c r="E398" s="32"/>
      <c r="F398" s="33"/>
      <c r="G398" s="34"/>
      <c r="H398" s="35"/>
      <c r="I398" s="41"/>
      <c r="J398" s="1"/>
      <c r="L398" s="3"/>
      <c r="M398" s="3"/>
      <c r="N398" s="3"/>
      <c r="O398" s="3"/>
      <c r="P398" s="4"/>
      <c r="Q398" s="49"/>
      <c r="R398" s="3"/>
      <c r="S398" s="3"/>
      <c r="T398" s="6"/>
      <c r="W398" s="199"/>
      <c r="X398" s="199"/>
      <c r="Y398" s="200"/>
      <c r="Z398" s="199"/>
      <c r="AA398" s="199"/>
    </row>
    <row r="399" spans="2:27" s="2" customFormat="1" ht="13.5" customHeight="1" x14ac:dyDescent="0.15">
      <c r="B399" s="16"/>
      <c r="C399" s="36"/>
      <c r="D399" s="36"/>
      <c r="E399" s="37"/>
      <c r="F399" s="38"/>
      <c r="G399" s="39" t="str">
        <f t="shared" ref="G399" si="65">IF(F399="","",IF(X399="","",IF(E399=1,"",W399*Y399)))</f>
        <v/>
      </c>
      <c r="H399" s="40" t="str">
        <f t="shared" ref="H399" si="66">IF(F399="","",IF(X399="","",IF(E399=1,W399*Y399,G399*E399)))</f>
        <v/>
      </c>
      <c r="I399" s="42" t="str">
        <f t="shared" ref="I399" si="67">IF(F399="","",IF(X399=1,"積算実務ﾏﾆｭｱﾙ機械P."&amp;AA399,IF(X399=2,Z399&amp;AA399,IF(X399=3,"別紙明細-"&amp;AA399,""))))</f>
        <v/>
      </c>
      <c r="J399" s="1"/>
      <c r="L399" s="7"/>
      <c r="M399" s="7"/>
      <c r="N399" s="7"/>
      <c r="O399" s="7"/>
      <c r="P399" s="8"/>
      <c r="Q399" s="17"/>
      <c r="R399" s="7"/>
      <c r="S399" s="7"/>
      <c r="T399" s="9"/>
      <c r="W399" s="201"/>
      <c r="X399" s="201"/>
      <c r="Y399" s="202" t="str">
        <f t="shared" si="55"/>
        <v/>
      </c>
      <c r="Z399" s="201"/>
      <c r="AA399" s="201"/>
    </row>
    <row r="400" spans="2:27" s="2" customFormat="1" ht="13.5" customHeight="1" x14ac:dyDescent="0.15">
      <c r="B400" s="15"/>
      <c r="C400" s="31"/>
      <c r="D400" s="31"/>
      <c r="E400" s="32"/>
      <c r="F400" s="33"/>
      <c r="G400" s="34"/>
      <c r="H400" s="35"/>
      <c r="I400" s="41"/>
      <c r="J400" s="1"/>
      <c r="L400" s="3"/>
      <c r="M400" s="3"/>
      <c r="N400" s="3"/>
      <c r="O400" s="3"/>
      <c r="P400" s="4"/>
      <c r="Q400" s="49"/>
      <c r="R400" s="3"/>
      <c r="S400" s="3"/>
      <c r="T400" s="6"/>
      <c r="W400" s="199"/>
      <c r="X400" s="199"/>
      <c r="Y400" s="200"/>
      <c r="Z400" s="199"/>
      <c r="AA400" s="199"/>
    </row>
    <row r="401" spans="2:27" s="2" customFormat="1" ht="13.5" customHeight="1" x14ac:dyDescent="0.15">
      <c r="B401" s="16"/>
      <c r="C401" s="36"/>
      <c r="D401" s="36"/>
      <c r="E401" s="37"/>
      <c r="F401" s="38"/>
      <c r="G401" s="39" t="str">
        <f t="shared" ref="G401" si="68">IF(F401="","",IF(X401="","",IF(E401=1,"",W401*Y401)))</f>
        <v/>
      </c>
      <c r="H401" s="40" t="str">
        <f t="shared" ref="H401" si="69">IF(F401="","",IF(X401="","",IF(E401=1,W401*Y401,G401*E401)))</f>
        <v/>
      </c>
      <c r="I401" s="42" t="str">
        <f t="shared" ref="I401" si="70">IF(F401="","",IF(X401=1,"積算実務ﾏﾆｭｱﾙ機械P."&amp;AA401,IF(X401=2,Z401&amp;AA401,IF(X401=3,"別紙明細-"&amp;AA401,""))))</f>
        <v/>
      </c>
      <c r="J401" s="1"/>
      <c r="L401" s="7"/>
      <c r="M401" s="7"/>
      <c r="N401" s="7"/>
      <c r="O401" s="7"/>
      <c r="P401" s="8"/>
      <c r="Q401" s="17"/>
      <c r="R401" s="7"/>
      <c r="S401" s="7"/>
      <c r="T401" s="9"/>
      <c r="W401" s="201"/>
      <c r="X401" s="201"/>
      <c r="Y401" s="202" t="str">
        <f t="shared" si="55"/>
        <v/>
      </c>
      <c r="Z401" s="201"/>
      <c r="AA401" s="201"/>
    </row>
    <row r="402" spans="2:27" s="2" customFormat="1" ht="13.5" customHeight="1" x14ac:dyDescent="0.15">
      <c r="B402" s="15"/>
      <c r="C402" s="31"/>
      <c r="D402" s="31"/>
      <c r="E402" s="32"/>
      <c r="F402" s="33"/>
      <c r="G402" s="34"/>
      <c r="H402" s="35"/>
      <c r="I402" s="41"/>
      <c r="J402" s="1"/>
      <c r="L402" s="3"/>
      <c r="M402" s="3"/>
      <c r="N402" s="3"/>
      <c r="O402" s="3"/>
      <c r="P402" s="4"/>
      <c r="Q402" s="49"/>
      <c r="R402" s="3"/>
      <c r="S402" s="3"/>
      <c r="T402" s="6"/>
      <c r="W402" s="199"/>
      <c r="X402" s="199"/>
      <c r="Y402" s="200"/>
      <c r="Z402" s="199"/>
      <c r="AA402" s="199"/>
    </row>
    <row r="403" spans="2:27" s="2" customFormat="1" ht="13.5" customHeight="1" x14ac:dyDescent="0.15">
      <c r="B403" s="16"/>
      <c r="C403" s="36"/>
      <c r="D403" s="36"/>
      <c r="E403" s="37"/>
      <c r="F403" s="38"/>
      <c r="G403" s="39" t="str">
        <f t="shared" ref="G403" si="71">IF(F403="","",IF(X403="","",IF(E403=1,"",W403*Y403)))</f>
        <v/>
      </c>
      <c r="H403" s="40" t="str">
        <f t="shared" ref="H403" si="72">IF(F403="","",IF(X403="","",IF(E403=1,W403*Y403,G403*E403)))</f>
        <v/>
      </c>
      <c r="I403" s="42" t="str">
        <f t="shared" ref="I403" si="73">IF(F403="","",IF(X403=1,"積算実務ﾏﾆｭｱﾙ機械P."&amp;AA403,IF(X403=2,Z403&amp;AA403,IF(X403=3,"別紙明細-"&amp;AA403,""))))</f>
        <v/>
      </c>
      <c r="J403" s="1"/>
      <c r="L403" s="7"/>
      <c r="M403" s="7"/>
      <c r="N403" s="7"/>
      <c r="O403" s="7"/>
      <c r="P403" s="8"/>
      <c r="Q403" s="17"/>
      <c r="R403" s="7"/>
      <c r="S403" s="7"/>
      <c r="T403" s="9"/>
      <c r="W403" s="201"/>
      <c r="X403" s="201"/>
      <c r="Y403" s="202" t="str">
        <f t="shared" si="55"/>
        <v/>
      </c>
      <c r="Z403" s="201"/>
      <c r="AA403" s="201"/>
    </row>
    <row r="404" spans="2:27" s="2" customFormat="1" ht="13.5" customHeight="1" x14ac:dyDescent="0.15">
      <c r="B404" s="15"/>
      <c r="C404" s="31"/>
      <c r="D404" s="31"/>
      <c r="E404" s="32"/>
      <c r="F404" s="33"/>
      <c r="G404" s="34"/>
      <c r="H404" s="35"/>
      <c r="I404" s="41"/>
      <c r="J404" s="1"/>
      <c r="L404" s="3"/>
      <c r="M404" s="3"/>
      <c r="N404" s="3"/>
      <c r="O404" s="3"/>
      <c r="P404" s="4"/>
      <c r="Q404" s="49"/>
      <c r="R404" s="3"/>
      <c r="S404" s="3"/>
      <c r="T404" s="6"/>
      <c r="W404" s="199"/>
      <c r="X404" s="199"/>
      <c r="Y404" s="200"/>
      <c r="Z404" s="199"/>
      <c r="AA404" s="199"/>
    </row>
    <row r="405" spans="2:27" s="2" customFormat="1" ht="13.5" customHeight="1" x14ac:dyDescent="0.15">
      <c r="B405" s="16"/>
      <c r="C405" s="36"/>
      <c r="D405" s="36"/>
      <c r="E405" s="37"/>
      <c r="F405" s="38"/>
      <c r="G405" s="39" t="str">
        <f t="shared" ref="G405" si="74">IF(F405="","",IF(X405="","",IF(E405=1,"",W405*Y405)))</f>
        <v/>
      </c>
      <c r="H405" s="40" t="str">
        <f t="shared" ref="H405" si="75">IF(F405="","",IF(X405="","",IF(E405=1,W405*Y405,G405*E405)))</f>
        <v/>
      </c>
      <c r="I405" s="42" t="str">
        <f t="shared" ref="I405" si="76">IF(F405="","",IF(X405=1,"積算実務ﾏﾆｭｱﾙ機械P."&amp;AA405,IF(X405=2,Z405&amp;AA405,IF(X405=3,"別紙明細-"&amp;AA405,""))))</f>
        <v/>
      </c>
      <c r="J405" s="1"/>
      <c r="L405" s="7"/>
      <c r="M405" s="7"/>
      <c r="N405" s="7"/>
      <c r="O405" s="7"/>
      <c r="P405" s="8"/>
      <c r="Q405" s="17"/>
      <c r="R405" s="7"/>
      <c r="S405" s="7"/>
      <c r="T405" s="9"/>
      <c r="W405" s="201"/>
      <c r="X405" s="201"/>
      <c r="Y405" s="202" t="str">
        <f t="shared" si="55"/>
        <v/>
      </c>
      <c r="Z405" s="201"/>
      <c r="AA405" s="201"/>
    </row>
    <row r="406" spans="2:27" s="2" customFormat="1" ht="13.5" customHeight="1" x14ac:dyDescent="0.15">
      <c r="B406" s="15"/>
      <c r="C406" s="31"/>
      <c r="D406" s="31"/>
      <c r="E406" s="32"/>
      <c r="F406" s="33"/>
      <c r="G406" s="34"/>
      <c r="H406" s="35"/>
      <c r="I406" s="41"/>
      <c r="J406" s="1"/>
      <c r="L406" s="3"/>
      <c r="M406" s="3"/>
      <c r="N406" s="3"/>
      <c r="O406" s="3"/>
      <c r="P406" s="4"/>
      <c r="Q406" s="49"/>
      <c r="R406" s="3"/>
      <c r="S406" s="3"/>
      <c r="T406" s="6"/>
      <c r="W406" s="199"/>
      <c r="X406" s="199"/>
      <c r="Y406" s="200"/>
      <c r="Z406" s="199"/>
      <c r="AA406" s="199"/>
    </row>
    <row r="407" spans="2:27" s="2" customFormat="1" ht="13.5" customHeight="1" x14ac:dyDescent="0.15">
      <c r="B407" s="16"/>
      <c r="C407" s="36"/>
      <c r="D407" s="36"/>
      <c r="E407" s="37"/>
      <c r="F407" s="38"/>
      <c r="G407" s="39" t="str">
        <f t="shared" ref="G407" si="77">IF(F407="","",IF(X407="","",IF(E407=1,"",W407*Y407)))</f>
        <v/>
      </c>
      <c r="H407" s="40" t="str">
        <f t="shared" ref="H407" si="78">IF(F407="","",IF(X407="","",IF(E407=1,W407*Y407,G407*E407)))</f>
        <v/>
      </c>
      <c r="I407" s="42" t="str">
        <f t="shared" ref="I407" si="79">IF(F407="","",IF(X407=1,"積算実務ﾏﾆｭｱﾙ機械P."&amp;AA407,IF(X407=2,Z407&amp;AA407,IF(X407=3,"別紙明細-"&amp;AA407,""))))</f>
        <v/>
      </c>
      <c r="J407" s="1"/>
      <c r="L407" s="7"/>
      <c r="M407" s="7"/>
      <c r="N407" s="7"/>
      <c r="O407" s="7"/>
      <c r="P407" s="8"/>
      <c r="Q407" s="17"/>
      <c r="R407" s="7"/>
      <c r="S407" s="7"/>
      <c r="T407" s="9"/>
      <c r="W407" s="201"/>
      <c r="X407" s="201"/>
      <c r="Y407" s="202" t="str">
        <f t="shared" si="55"/>
        <v/>
      </c>
      <c r="Z407" s="201"/>
      <c r="AA407" s="201"/>
    </row>
    <row r="408" spans="2:27" s="2" customFormat="1" ht="13.5" customHeight="1" x14ac:dyDescent="0.15">
      <c r="B408" s="15"/>
      <c r="C408" s="31"/>
      <c r="D408" s="31"/>
      <c r="E408" s="32"/>
      <c r="F408" s="33"/>
      <c r="G408" s="34"/>
      <c r="H408" s="35"/>
      <c r="I408" s="41"/>
      <c r="J408" s="1"/>
      <c r="L408" s="3"/>
      <c r="M408" s="3"/>
      <c r="N408" s="3"/>
      <c r="O408" s="3"/>
      <c r="P408" s="4"/>
      <c r="Q408" s="49"/>
      <c r="R408" s="3"/>
      <c r="S408" s="3"/>
      <c r="T408" s="6"/>
      <c r="W408" s="199"/>
      <c r="X408" s="199"/>
      <c r="Y408" s="200"/>
      <c r="Z408" s="199"/>
      <c r="AA408" s="199"/>
    </row>
    <row r="409" spans="2:27" s="2" customFormat="1" ht="13.5" customHeight="1" x14ac:dyDescent="0.15">
      <c r="B409" s="16"/>
      <c r="C409" s="36"/>
      <c r="D409" s="36"/>
      <c r="E409" s="37"/>
      <c r="F409" s="38"/>
      <c r="G409" s="39" t="str">
        <f t="shared" ref="G409" si="80">IF(F409="","",IF(X409="","",IF(E409=1,"",W409*Y409)))</f>
        <v/>
      </c>
      <c r="H409" s="40" t="str">
        <f t="shared" ref="H409" si="81">IF(F409="","",IF(X409="","",IF(E409=1,W409*Y409,G409*E409)))</f>
        <v/>
      </c>
      <c r="I409" s="42" t="str">
        <f t="shared" ref="I409" si="82">IF(F409="","",IF(X409=1,"積算実務ﾏﾆｭｱﾙ機械P."&amp;AA409,IF(X409=2,Z409&amp;AA409,IF(X409=3,"別紙明細-"&amp;AA409,""))))</f>
        <v/>
      </c>
      <c r="J409" s="1"/>
      <c r="L409" s="7"/>
      <c r="M409" s="7"/>
      <c r="N409" s="7"/>
      <c r="O409" s="7"/>
      <c r="P409" s="8"/>
      <c r="Q409" s="17"/>
      <c r="R409" s="7"/>
      <c r="S409" s="7"/>
      <c r="T409" s="9"/>
      <c r="W409" s="201"/>
      <c r="X409" s="201"/>
      <c r="Y409" s="202" t="str">
        <f t="shared" si="55"/>
        <v/>
      </c>
      <c r="Z409" s="201"/>
      <c r="AA409" s="201"/>
    </row>
    <row r="410" spans="2:27" s="2" customFormat="1" ht="13.5" customHeight="1" x14ac:dyDescent="0.15">
      <c r="B410" s="15"/>
      <c r="C410" s="31"/>
      <c r="D410" s="31"/>
      <c r="E410" s="32"/>
      <c r="F410" s="33"/>
      <c r="G410" s="34"/>
      <c r="H410" s="35"/>
      <c r="I410" s="41"/>
      <c r="J410" s="1"/>
      <c r="L410" s="3"/>
      <c r="M410" s="3"/>
      <c r="N410" s="3"/>
      <c r="O410" s="3"/>
      <c r="P410" s="4"/>
      <c r="Q410" s="49"/>
      <c r="R410" s="3"/>
      <c r="S410" s="3"/>
      <c r="T410" s="6"/>
      <c r="W410" s="199"/>
      <c r="X410" s="199"/>
      <c r="Y410" s="200"/>
      <c r="Z410" s="199"/>
      <c r="AA410" s="199"/>
    </row>
    <row r="411" spans="2:27" s="2" customFormat="1" ht="13.5" customHeight="1" x14ac:dyDescent="0.15">
      <c r="B411" s="16"/>
      <c r="C411" s="36"/>
      <c r="D411" s="36"/>
      <c r="E411" s="37"/>
      <c r="F411" s="38"/>
      <c r="G411" s="39" t="str">
        <f t="shared" ref="G411" si="83">IF(F411="","",IF(X411="","",IF(E411=1,"",W411*Y411)))</f>
        <v/>
      </c>
      <c r="H411" s="40" t="str">
        <f t="shared" ref="H411" si="84">IF(F411="","",IF(X411="","",IF(E411=1,W411*Y411,G411*E411)))</f>
        <v/>
      </c>
      <c r="I411" s="42" t="str">
        <f t="shared" ref="I411" si="85">IF(F411="","",IF(X411=1,"積算実務ﾏﾆｭｱﾙ機械P."&amp;AA411,IF(X411=2,Z411&amp;AA411,IF(X411=3,"別紙明細-"&amp;AA411,""))))</f>
        <v/>
      </c>
      <c r="J411" s="1"/>
      <c r="L411" s="7"/>
      <c r="M411" s="7"/>
      <c r="N411" s="7"/>
      <c r="O411" s="7"/>
      <c r="P411" s="8"/>
      <c r="Q411" s="17"/>
      <c r="R411" s="7"/>
      <c r="S411" s="7"/>
      <c r="T411" s="9"/>
      <c r="W411" s="201"/>
      <c r="X411" s="201"/>
      <c r="Y411" s="202" t="str">
        <f t="shared" si="55"/>
        <v/>
      </c>
      <c r="Z411" s="201"/>
      <c r="AA411" s="201"/>
    </row>
    <row r="412" spans="2:27" s="2" customFormat="1" ht="13.5" customHeight="1" x14ac:dyDescent="0.15">
      <c r="B412" s="15"/>
      <c r="C412" s="31"/>
      <c r="D412" s="31"/>
      <c r="E412" s="32"/>
      <c r="F412" s="33"/>
      <c r="G412" s="34"/>
      <c r="H412" s="35"/>
      <c r="I412" s="41"/>
      <c r="J412" s="1"/>
      <c r="L412" s="3"/>
      <c r="M412" s="3"/>
      <c r="N412" s="3"/>
      <c r="O412" s="3"/>
      <c r="P412" s="4"/>
      <c r="Q412" s="49"/>
      <c r="R412" s="3"/>
      <c r="S412" s="3"/>
      <c r="T412" s="6"/>
      <c r="W412" s="199"/>
      <c r="X412" s="199"/>
      <c r="Y412" s="200"/>
      <c r="Z412" s="199"/>
      <c r="AA412" s="199"/>
    </row>
    <row r="413" spans="2:27" s="2" customFormat="1" ht="13.5" customHeight="1" x14ac:dyDescent="0.15">
      <c r="B413" s="16"/>
      <c r="C413" s="36"/>
      <c r="D413" s="36"/>
      <c r="E413" s="37"/>
      <c r="F413" s="38"/>
      <c r="G413" s="39" t="str">
        <f t="shared" ref="G413" si="86">IF(F413="","",IF(X413="","",IF(E413=1,"",W413*Y413)))</f>
        <v/>
      </c>
      <c r="H413" s="40" t="str">
        <f t="shared" ref="H413" si="87">IF(F413="","",IF(X413="","",IF(E413=1,W413*Y413,G413*E413)))</f>
        <v/>
      </c>
      <c r="I413" s="42" t="str">
        <f t="shared" ref="I413" si="88">IF(F413="","",IF(X413=1,"積算実務ﾏﾆｭｱﾙ機械P."&amp;AA413,IF(X413=2,Z413&amp;AA413,IF(X413=3,"別紙明細-"&amp;AA413,""))))</f>
        <v/>
      </c>
      <c r="J413" s="1"/>
      <c r="L413" s="7"/>
      <c r="M413" s="7"/>
      <c r="N413" s="7"/>
      <c r="O413" s="7"/>
      <c r="P413" s="8"/>
      <c r="Q413" s="17"/>
      <c r="R413" s="7"/>
      <c r="S413" s="7"/>
      <c r="T413" s="9"/>
      <c r="W413" s="201"/>
      <c r="X413" s="201"/>
      <c r="Y413" s="202" t="str">
        <f t="shared" si="55"/>
        <v/>
      </c>
      <c r="Z413" s="201"/>
      <c r="AA413" s="201"/>
    </row>
    <row r="414" spans="2:27" s="2" customFormat="1" ht="13.5" customHeight="1" x14ac:dyDescent="0.15">
      <c r="B414" s="15"/>
      <c r="C414" s="31"/>
      <c r="D414" s="31"/>
      <c r="E414" s="32"/>
      <c r="F414" s="33"/>
      <c r="G414" s="34"/>
      <c r="H414" s="35"/>
      <c r="I414" s="41"/>
      <c r="J414" s="1"/>
      <c r="L414" s="3"/>
      <c r="M414" s="3"/>
      <c r="N414" s="3"/>
      <c r="O414" s="3"/>
      <c r="P414" s="4"/>
      <c r="Q414" s="49"/>
      <c r="R414" s="3"/>
      <c r="S414" s="3"/>
      <c r="T414" s="6"/>
      <c r="W414" s="199"/>
      <c r="X414" s="199"/>
      <c r="Y414" s="200"/>
      <c r="Z414" s="199"/>
      <c r="AA414" s="199"/>
    </row>
    <row r="415" spans="2:27" s="2" customFormat="1" ht="13.5" customHeight="1" x14ac:dyDescent="0.15">
      <c r="B415" s="16"/>
      <c r="C415" s="36"/>
      <c r="D415" s="36"/>
      <c r="E415" s="37"/>
      <c r="F415" s="38"/>
      <c r="G415" s="39" t="str">
        <f t="shared" ref="G415" si="89">IF(F415="","",IF(X415="","",IF(E415=1,"",W415*Y415)))</f>
        <v/>
      </c>
      <c r="H415" s="40" t="str">
        <f t="shared" ref="H415" si="90">IF(F415="","",IF(X415="","",IF(E415=1,W415*Y415,G415*E415)))</f>
        <v/>
      </c>
      <c r="I415" s="42" t="str">
        <f t="shared" ref="I415" si="91">IF(F415="","",IF(X415=1,"積算実務ﾏﾆｭｱﾙ機械P."&amp;AA415,IF(X415=2,Z415&amp;AA415,IF(X415=3,"別紙明細-"&amp;AA415,""))))</f>
        <v/>
      </c>
      <c r="J415" s="1"/>
      <c r="L415" s="7"/>
      <c r="M415" s="7"/>
      <c r="N415" s="7"/>
      <c r="O415" s="7"/>
      <c r="P415" s="8"/>
      <c r="Q415" s="17"/>
      <c r="R415" s="7"/>
      <c r="S415" s="7"/>
      <c r="T415" s="9"/>
      <c r="W415" s="201"/>
      <c r="X415" s="201"/>
      <c r="Y415" s="202" t="str">
        <f t="shared" si="55"/>
        <v/>
      </c>
      <c r="Z415" s="201"/>
      <c r="AA415" s="201"/>
    </row>
    <row r="416" spans="2:27" s="2" customFormat="1" ht="13.5" customHeight="1" x14ac:dyDescent="0.15">
      <c r="B416" s="15"/>
      <c r="C416" s="31"/>
      <c r="D416" s="31"/>
      <c r="E416" s="32"/>
      <c r="F416" s="33"/>
      <c r="G416" s="34"/>
      <c r="H416" s="35"/>
      <c r="I416" s="41"/>
      <c r="J416" s="1"/>
      <c r="L416" s="3"/>
      <c r="M416" s="3"/>
      <c r="N416" s="3"/>
      <c r="O416" s="3"/>
      <c r="P416" s="4"/>
      <c r="Q416" s="49"/>
      <c r="R416" s="3"/>
      <c r="S416" s="3"/>
      <c r="T416" s="6"/>
      <c r="W416" s="199"/>
      <c r="X416" s="199"/>
      <c r="Y416" s="200"/>
      <c r="Z416" s="199"/>
      <c r="AA416" s="199"/>
    </row>
    <row r="417" spans="2:27" s="2" customFormat="1" ht="13.5" customHeight="1" x14ac:dyDescent="0.15">
      <c r="B417" s="16"/>
      <c r="C417" s="36"/>
      <c r="D417" s="36"/>
      <c r="E417" s="37"/>
      <c r="F417" s="38"/>
      <c r="G417" s="39" t="str">
        <f t="shared" ref="G417" si="92">IF(F417="","",IF(X417="","",IF(E417=1,"",W417*Y417)))</f>
        <v/>
      </c>
      <c r="H417" s="40" t="str">
        <f t="shared" ref="H417" si="93">IF(F417="","",IF(X417="","",IF(E417=1,W417*Y417,G417*E417)))</f>
        <v/>
      </c>
      <c r="I417" s="42" t="str">
        <f t="shared" ref="I417" si="94">IF(F417="","",IF(X417=1,"積算実務ﾏﾆｭｱﾙ機械P."&amp;AA417,IF(X417=2,Z417&amp;AA417,IF(X417=3,"別紙明細-"&amp;AA417,""))))</f>
        <v/>
      </c>
      <c r="J417" s="1"/>
      <c r="L417" s="7"/>
      <c r="M417" s="7"/>
      <c r="N417" s="7"/>
      <c r="O417" s="7"/>
      <c r="P417" s="8"/>
      <c r="Q417" s="17"/>
      <c r="R417" s="7"/>
      <c r="S417" s="7"/>
      <c r="T417" s="9"/>
      <c r="W417" s="201"/>
      <c r="X417" s="201"/>
      <c r="Y417" s="202" t="str">
        <f t="shared" si="55"/>
        <v/>
      </c>
      <c r="Z417" s="201"/>
      <c r="AA417" s="201"/>
    </row>
    <row r="418" spans="2:27" s="2" customFormat="1" ht="13.5" customHeight="1" x14ac:dyDescent="0.15">
      <c r="B418" s="15"/>
      <c r="C418" s="31"/>
      <c r="D418" s="31"/>
      <c r="E418" s="32"/>
      <c r="F418" s="33"/>
      <c r="G418" s="34"/>
      <c r="H418" s="35"/>
      <c r="I418" s="41"/>
      <c r="J418" s="1"/>
      <c r="L418" s="3"/>
      <c r="M418" s="3"/>
      <c r="N418" s="3"/>
      <c r="O418" s="3"/>
      <c r="P418" s="4"/>
      <c r="Q418" s="49"/>
      <c r="R418" s="3"/>
      <c r="S418" s="3"/>
      <c r="T418" s="6"/>
      <c r="W418" s="199"/>
      <c r="X418" s="199"/>
      <c r="Y418" s="200"/>
      <c r="Z418" s="199"/>
      <c r="AA418" s="199"/>
    </row>
    <row r="419" spans="2:27" s="2" customFormat="1" ht="13.5" customHeight="1" x14ac:dyDescent="0.15">
      <c r="B419" s="16"/>
      <c r="C419" s="36"/>
      <c r="D419" s="36"/>
      <c r="E419" s="37"/>
      <c r="F419" s="38"/>
      <c r="G419" s="39" t="str">
        <f t="shared" ref="G419" si="95">IF(F419="","",IF(X419="","",IF(E419=1,"",W419*Y419)))</f>
        <v/>
      </c>
      <c r="H419" s="40" t="str">
        <f t="shared" ref="H419" si="96">IF(F419="","",IF(X419="","",IF(E419=1,W419*Y419,G419*E419)))</f>
        <v/>
      </c>
      <c r="I419" s="42" t="str">
        <f t="shared" ref="I419" si="97">IF(F419="","",IF(X419=1,"積算実務ﾏﾆｭｱﾙ機械P."&amp;AA419,IF(X419=2,Z419&amp;AA419,IF(X419=3,"別紙明細-"&amp;AA419,""))))</f>
        <v/>
      </c>
      <c r="J419" s="1"/>
      <c r="L419" s="7"/>
      <c r="M419" s="7"/>
      <c r="N419" s="7"/>
      <c r="O419" s="7"/>
      <c r="P419" s="8"/>
      <c r="Q419" s="17"/>
      <c r="R419" s="7"/>
      <c r="S419" s="7"/>
      <c r="T419" s="9"/>
      <c r="W419" s="201"/>
      <c r="X419" s="201"/>
      <c r="Y419" s="202" t="str">
        <f t="shared" si="55"/>
        <v/>
      </c>
      <c r="Z419" s="201"/>
      <c r="AA419" s="201"/>
    </row>
    <row r="420" spans="2:27" s="2" customFormat="1" ht="13.5" customHeight="1" x14ac:dyDescent="0.15">
      <c r="B420" s="15"/>
      <c r="C420" s="31"/>
      <c r="D420" s="31"/>
      <c r="E420" s="32"/>
      <c r="F420" s="33"/>
      <c r="G420" s="34"/>
      <c r="H420" s="35"/>
      <c r="I420" s="41"/>
      <c r="J420" s="1"/>
      <c r="L420" s="3"/>
      <c r="M420" s="3"/>
      <c r="N420" s="3"/>
      <c r="O420" s="3"/>
      <c r="P420" s="4"/>
      <c r="Q420" s="49"/>
      <c r="R420" s="3"/>
      <c r="S420" s="3"/>
      <c r="T420" s="6"/>
      <c r="W420" s="199"/>
      <c r="X420" s="199"/>
      <c r="Y420" s="200"/>
      <c r="Z420" s="199"/>
      <c r="AA420" s="199"/>
    </row>
    <row r="421" spans="2:27" s="2" customFormat="1" ht="13.5" customHeight="1" x14ac:dyDescent="0.15">
      <c r="B421" s="16"/>
      <c r="C421" s="36"/>
      <c r="D421" s="36"/>
      <c r="E421" s="37"/>
      <c r="F421" s="38"/>
      <c r="G421" s="39" t="str">
        <f t="shared" ref="G421" si="98">IF(F421="","",IF(X421="","",IF(E421=1,"",W421*Y421)))</f>
        <v/>
      </c>
      <c r="H421" s="40" t="str">
        <f t="shared" ref="H421" si="99">IF(F421="","",IF(X421="","",IF(E421=1,W421*Y421,G421*E421)))</f>
        <v/>
      </c>
      <c r="I421" s="42" t="str">
        <f t="shared" ref="I421" si="100">IF(F421="","",IF(X421=1,"積算実務ﾏﾆｭｱﾙ機械P."&amp;AA421,IF(X421=2,Z421&amp;AA421,IF(X421=3,"別紙明細-"&amp;AA421,""))))</f>
        <v/>
      </c>
      <c r="J421" s="1"/>
      <c r="L421" s="7"/>
      <c r="M421" s="7"/>
      <c r="N421" s="7"/>
      <c r="O421" s="7"/>
      <c r="P421" s="8"/>
      <c r="Q421" s="17"/>
      <c r="R421" s="7"/>
      <c r="S421" s="7"/>
      <c r="T421" s="9"/>
      <c r="W421" s="201"/>
      <c r="X421" s="201"/>
      <c r="Y421" s="202" t="str">
        <f t="shared" si="55"/>
        <v/>
      </c>
      <c r="Z421" s="201"/>
      <c r="AA421" s="201"/>
    </row>
    <row r="422" spans="2:27" s="2" customFormat="1" ht="13.5" customHeight="1" x14ac:dyDescent="0.15">
      <c r="B422" s="15"/>
      <c r="C422" s="31"/>
      <c r="D422" s="31"/>
      <c r="E422" s="32"/>
      <c r="F422" s="33"/>
      <c r="G422" s="34"/>
      <c r="H422" s="35"/>
      <c r="I422" s="41"/>
      <c r="J422" s="1"/>
      <c r="L422" s="3"/>
      <c r="M422" s="3"/>
      <c r="N422" s="3"/>
      <c r="O422" s="3"/>
      <c r="P422" s="4"/>
      <c r="Q422" s="49"/>
      <c r="R422" s="3"/>
      <c r="S422" s="3"/>
      <c r="T422" s="6"/>
      <c r="W422" s="199"/>
      <c r="X422" s="199"/>
      <c r="Y422" s="200"/>
      <c r="Z422" s="199"/>
      <c r="AA422" s="199"/>
    </row>
    <row r="423" spans="2:27" s="2" customFormat="1" ht="13.5" customHeight="1" x14ac:dyDescent="0.15">
      <c r="B423" s="16"/>
      <c r="C423" s="36"/>
      <c r="D423" s="36"/>
      <c r="E423" s="37"/>
      <c r="F423" s="38"/>
      <c r="G423" s="39" t="str">
        <f t="shared" ref="G423" si="101">IF(F423="","",IF(X423="","",IF(E423=1,"",W423*Y423)))</f>
        <v/>
      </c>
      <c r="H423" s="40" t="str">
        <f t="shared" ref="H423" si="102">IF(F423="","",IF(X423="","",IF(E423=1,W423*Y423,G423*E423)))</f>
        <v/>
      </c>
      <c r="I423" s="42" t="str">
        <f t="shared" ref="I423" si="103">IF(F423="","",IF(X423=1,"積算実務ﾏﾆｭｱﾙ機械P."&amp;AA423,IF(X423=2,Z423&amp;AA423,IF(X423=3,"別紙明細-"&amp;AA423,""))))</f>
        <v/>
      </c>
      <c r="J423" s="1"/>
      <c r="L423" s="7"/>
      <c r="M423" s="7"/>
      <c r="N423" s="7"/>
      <c r="O423" s="7"/>
      <c r="P423" s="8"/>
      <c r="Q423" s="17"/>
      <c r="R423" s="7"/>
      <c r="S423" s="7"/>
      <c r="T423" s="9"/>
      <c r="W423" s="201"/>
      <c r="X423" s="201"/>
      <c r="Y423" s="202" t="str">
        <f t="shared" si="55"/>
        <v/>
      </c>
      <c r="Z423" s="201"/>
      <c r="AA423" s="201"/>
    </row>
    <row r="424" spans="2:27" s="2" customFormat="1" ht="13.5" customHeight="1" x14ac:dyDescent="0.15">
      <c r="B424" s="15"/>
      <c r="C424" s="31"/>
      <c r="D424" s="31"/>
      <c r="E424" s="32"/>
      <c r="F424" s="33"/>
      <c r="G424" s="34"/>
      <c r="H424" s="35"/>
      <c r="I424" s="41"/>
      <c r="J424" s="1"/>
      <c r="L424" s="3"/>
      <c r="M424" s="3"/>
      <c r="N424" s="3"/>
      <c r="O424" s="3"/>
      <c r="P424" s="4"/>
      <c r="Q424" s="49"/>
      <c r="R424" s="3"/>
      <c r="S424" s="3"/>
      <c r="T424" s="6"/>
      <c r="W424" s="199"/>
      <c r="X424" s="199"/>
      <c r="Y424" s="200"/>
      <c r="Z424" s="199"/>
      <c r="AA424" s="199"/>
    </row>
    <row r="425" spans="2:27" s="2" customFormat="1" ht="13.5" customHeight="1" x14ac:dyDescent="0.15">
      <c r="B425" s="16"/>
      <c r="C425" s="36"/>
      <c r="D425" s="36"/>
      <c r="E425" s="37"/>
      <c r="F425" s="38"/>
      <c r="G425" s="39" t="str">
        <f t="shared" ref="G425" si="104">IF(F425="","",IF(X425="","",IF(E425=1,"",W425*Y425)))</f>
        <v/>
      </c>
      <c r="H425" s="40" t="str">
        <f t="shared" ref="H425" si="105">IF(F425="","",IF(X425="","",IF(E425=1,W425*Y425,G425*E425)))</f>
        <v/>
      </c>
      <c r="I425" s="42" t="str">
        <f t="shared" ref="I425" si="106">IF(F425="","",IF(X425=1,"積算実務ﾏﾆｭｱﾙ機械P."&amp;AA425,IF(X425=2,Z425&amp;AA425,IF(X425=3,"別紙明細-"&amp;AA425,""))))</f>
        <v/>
      </c>
      <c r="J425" s="1"/>
      <c r="L425" s="7"/>
      <c r="M425" s="7"/>
      <c r="N425" s="7"/>
      <c r="O425" s="7"/>
      <c r="P425" s="8"/>
      <c r="Q425" s="17"/>
      <c r="R425" s="7"/>
      <c r="S425" s="7"/>
      <c r="T425" s="9"/>
      <c r="W425" s="201"/>
      <c r="X425" s="201"/>
      <c r="Y425" s="202" t="str">
        <f t="shared" si="55"/>
        <v/>
      </c>
      <c r="Z425" s="201"/>
      <c r="AA425" s="201"/>
    </row>
    <row r="426" spans="2:27" s="2" customFormat="1" ht="13.5" customHeight="1" x14ac:dyDescent="0.15">
      <c r="B426" s="15"/>
      <c r="C426" s="31"/>
      <c r="D426" s="31"/>
      <c r="E426" s="32"/>
      <c r="F426" s="33"/>
      <c r="G426" s="34"/>
      <c r="H426" s="35"/>
      <c r="I426" s="41"/>
      <c r="J426" s="1"/>
      <c r="L426" s="3"/>
      <c r="M426" s="3"/>
      <c r="N426" s="3"/>
      <c r="O426" s="3"/>
      <c r="P426" s="4"/>
      <c r="Q426" s="49"/>
      <c r="R426" s="3"/>
      <c r="S426" s="3"/>
      <c r="T426" s="6"/>
      <c r="W426" s="199"/>
      <c r="X426" s="199"/>
      <c r="Y426" s="200"/>
      <c r="Z426" s="199"/>
      <c r="AA426" s="199"/>
    </row>
    <row r="427" spans="2:27" s="2" customFormat="1" ht="13.5" customHeight="1" x14ac:dyDescent="0.15">
      <c r="B427" s="16"/>
      <c r="C427" s="36"/>
      <c r="D427" s="36"/>
      <c r="E427" s="37"/>
      <c r="F427" s="38"/>
      <c r="G427" s="39" t="str">
        <f t="shared" ref="G427" si="107">IF(F427="","",IF(X427="","",IF(E427=1,"",W427*Y427)))</f>
        <v/>
      </c>
      <c r="H427" s="40" t="str">
        <f t="shared" ref="H427" si="108">IF(F427="","",IF(X427="","",IF(E427=1,W427*Y427,G427*E427)))</f>
        <v/>
      </c>
      <c r="I427" s="42" t="str">
        <f t="shared" ref="I427" si="109">IF(F427="","",IF(X427=1,"積算実務ﾏﾆｭｱﾙ機械P."&amp;AA427,IF(X427=2,Z427&amp;AA427,IF(X427=3,"別紙明細-"&amp;AA427,""))))</f>
        <v/>
      </c>
      <c r="J427" s="1"/>
      <c r="L427" s="7"/>
      <c r="M427" s="7"/>
      <c r="N427" s="7"/>
      <c r="O427" s="7"/>
      <c r="P427" s="8"/>
      <c r="Q427" s="17"/>
      <c r="R427" s="7"/>
      <c r="S427" s="7"/>
      <c r="T427" s="9"/>
      <c r="W427" s="201"/>
      <c r="X427" s="201"/>
      <c r="Y427" s="202" t="str">
        <f t="shared" si="55"/>
        <v/>
      </c>
      <c r="Z427" s="201"/>
      <c r="AA427" s="201"/>
    </row>
    <row r="428" spans="2:27" s="2" customFormat="1" ht="13.5" customHeight="1" x14ac:dyDescent="0.15">
      <c r="B428" s="15"/>
      <c r="C428" s="31"/>
      <c r="D428" s="31"/>
      <c r="E428" s="32"/>
      <c r="F428" s="33"/>
      <c r="G428" s="34"/>
      <c r="H428" s="35"/>
      <c r="I428" s="41"/>
      <c r="J428" s="1"/>
      <c r="L428" s="3"/>
      <c r="M428" s="3"/>
      <c r="N428" s="3"/>
      <c r="O428" s="3"/>
      <c r="P428" s="4"/>
      <c r="Q428" s="49"/>
      <c r="R428" s="3"/>
      <c r="S428" s="3"/>
      <c r="T428" s="6"/>
      <c r="W428" s="199"/>
      <c r="X428" s="199"/>
      <c r="Y428" s="200"/>
      <c r="Z428" s="199"/>
      <c r="AA428" s="199"/>
    </row>
    <row r="429" spans="2:27" s="2" customFormat="1" ht="13.5" customHeight="1" x14ac:dyDescent="0.15">
      <c r="B429" s="16"/>
      <c r="C429" s="36"/>
      <c r="D429" s="36"/>
      <c r="E429" s="37"/>
      <c r="F429" s="38"/>
      <c r="G429" s="39" t="str">
        <f t="shared" ref="G429" si="110">IF(F429="","",IF(X429="","",IF(E429=1,"",W429*Y429)))</f>
        <v/>
      </c>
      <c r="H429" s="40" t="str">
        <f t="shared" ref="H429" si="111">IF(F429="","",IF(X429="","",IF(E429=1,W429*Y429,G429*E429)))</f>
        <v/>
      </c>
      <c r="I429" s="42" t="str">
        <f t="shared" ref="I429" si="112">IF(F429="","",IF(X429=1,"積算実務ﾏﾆｭｱﾙ機械P."&amp;AA429,IF(X429=2,Z429&amp;AA429,IF(X429=3,"別紙明細-"&amp;AA429,""))))</f>
        <v/>
      </c>
      <c r="J429" s="1"/>
      <c r="L429" s="7"/>
      <c r="M429" s="7"/>
      <c r="N429" s="7"/>
      <c r="O429" s="7"/>
      <c r="P429" s="8"/>
      <c r="Q429" s="17"/>
      <c r="R429" s="7"/>
      <c r="S429" s="7"/>
      <c r="T429" s="9"/>
      <c r="W429" s="201"/>
      <c r="X429" s="201"/>
      <c r="Y429" s="202" t="str">
        <f t="shared" si="55"/>
        <v/>
      </c>
      <c r="Z429" s="201"/>
      <c r="AA429" s="201"/>
    </row>
    <row r="430" spans="2:27" s="2" customFormat="1" ht="13.5" customHeight="1" x14ac:dyDescent="0.15">
      <c r="B430" s="15"/>
      <c r="C430" s="31"/>
      <c r="D430" s="31"/>
      <c r="E430" s="32"/>
      <c r="F430" s="33"/>
      <c r="G430" s="34"/>
      <c r="H430" s="35"/>
      <c r="I430" s="41"/>
      <c r="J430" s="1"/>
      <c r="L430" s="3"/>
      <c r="M430" s="3"/>
      <c r="N430" s="3"/>
      <c r="O430" s="3"/>
      <c r="P430" s="4"/>
      <c r="Q430" s="49"/>
      <c r="R430" s="3"/>
      <c r="S430" s="3"/>
      <c r="T430" s="6"/>
      <c r="W430" s="199"/>
      <c r="X430" s="199"/>
      <c r="Y430" s="200"/>
      <c r="Z430" s="199"/>
      <c r="AA430" s="199"/>
    </row>
    <row r="431" spans="2:27" s="2" customFormat="1" ht="13.5" customHeight="1" x14ac:dyDescent="0.15">
      <c r="B431" s="16"/>
      <c r="C431" s="36"/>
      <c r="D431" s="36"/>
      <c r="E431" s="37"/>
      <c r="F431" s="38"/>
      <c r="G431" s="39" t="str">
        <f t="shared" ref="G431" si="113">IF(F431="","",IF(X431="","",IF(E431=1,"",W431*Y431)))</f>
        <v/>
      </c>
      <c r="H431" s="40" t="str">
        <f t="shared" ref="H431" si="114">IF(F431="","",IF(X431="","",IF(E431=1,W431*Y431,G431*E431)))</f>
        <v/>
      </c>
      <c r="I431" s="42" t="str">
        <f t="shared" ref="I431" si="115">IF(F431="","",IF(X431=1,"積算実務ﾏﾆｭｱﾙ機械P."&amp;AA431,IF(X431=2,Z431&amp;AA431,IF(X431=3,"別紙明細-"&amp;AA431,""))))</f>
        <v/>
      </c>
      <c r="J431" s="1"/>
      <c r="L431" s="7"/>
      <c r="M431" s="7"/>
      <c r="N431" s="7"/>
      <c r="O431" s="7"/>
      <c r="P431" s="8"/>
      <c r="Q431" s="17"/>
      <c r="R431" s="7"/>
      <c r="S431" s="7"/>
      <c r="T431" s="9"/>
      <c r="W431" s="201"/>
      <c r="X431" s="201"/>
      <c r="Y431" s="202" t="str">
        <f t="shared" si="55"/>
        <v/>
      </c>
      <c r="Z431" s="201"/>
      <c r="AA431" s="201"/>
    </row>
    <row r="432" spans="2:27" s="2" customFormat="1" ht="13.5" customHeight="1" x14ac:dyDescent="0.15">
      <c r="B432" s="15"/>
      <c r="C432" s="31"/>
      <c r="D432" s="31"/>
      <c r="E432" s="32"/>
      <c r="F432" s="33"/>
      <c r="G432" s="34"/>
      <c r="H432" s="35"/>
      <c r="I432" s="41"/>
      <c r="J432" s="1"/>
      <c r="L432" s="3"/>
      <c r="M432" s="3"/>
      <c r="N432" s="3"/>
      <c r="O432" s="3"/>
      <c r="P432" s="4"/>
      <c r="Q432" s="49"/>
      <c r="R432" s="3"/>
      <c r="S432" s="3"/>
      <c r="T432" s="6"/>
      <c r="W432" s="199"/>
      <c r="X432" s="199"/>
      <c r="Y432" s="200"/>
      <c r="Z432" s="199"/>
      <c r="AA432" s="199"/>
    </row>
    <row r="433" spans="2:27" s="2" customFormat="1" ht="13.5" customHeight="1" x14ac:dyDescent="0.15">
      <c r="B433" s="16"/>
      <c r="C433" s="36"/>
      <c r="D433" s="36"/>
      <c r="E433" s="37"/>
      <c r="F433" s="38"/>
      <c r="G433" s="39" t="str">
        <f t="shared" ref="G433" si="116">IF(F433="","",IF(X433="","",IF(E433=1,"",W433*Y433)))</f>
        <v/>
      </c>
      <c r="H433" s="40" t="str">
        <f t="shared" ref="H433" si="117">IF(F433="","",IF(X433="","",IF(E433=1,W433*Y433,G433*E433)))</f>
        <v/>
      </c>
      <c r="I433" s="42" t="str">
        <f t="shared" ref="I433" si="118">IF(F433="","",IF(X433=1,"積算実務ﾏﾆｭｱﾙ機械P."&amp;AA433,IF(X433=2,Z433&amp;AA433,IF(X433=3,"別紙明細-"&amp;AA433,""))))</f>
        <v/>
      </c>
      <c r="J433" s="1"/>
      <c r="L433" s="7"/>
      <c r="M433" s="7"/>
      <c r="N433" s="7"/>
      <c r="O433" s="7"/>
      <c r="P433" s="8"/>
      <c r="Q433" s="17"/>
      <c r="R433" s="7"/>
      <c r="S433" s="7"/>
      <c r="T433" s="9"/>
      <c r="W433" s="201"/>
      <c r="X433" s="201"/>
      <c r="Y433" s="202" t="str">
        <f t="shared" si="55"/>
        <v/>
      </c>
      <c r="Z433" s="201"/>
      <c r="AA433" s="201"/>
    </row>
    <row r="434" spans="2:27" s="2" customFormat="1" ht="13.5" customHeight="1" x14ac:dyDescent="0.15">
      <c r="B434" s="15"/>
      <c r="C434" s="31"/>
      <c r="D434" s="31"/>
      <c r="E434" s="32"/>
      <c r="F434" s="33"/>
      <c r="G434" s="34"/>
      <c r="H434" s="35"/>
      <c r="I434" s="41"/>
      <c r="J434" s="1"/>
      <c r="L434" s="3"/>
      <c r="M434" s="3"/>
      <c r="N434" s="3"/>
      <c r="O434" s="3"/>
      <c r="P434" s="4"/>
      <c r="Q434" s="49"/>
      <c r="R434" s="3"/>
      <c r="S434" s="3"/>
      <c r="T434" s="6"/>
      <c r="W434" s="199"/>
      <c r="X434" s="199"/>
      <c r="Y434" s="200"/>
      <c r="Z434" s="199"/>
      <c r="AA434" s="199"/>
    </row>
    <row r="435" spans="2:27" s="2" customFormat="1" ht="13.5" customHeight="1" x14ac:dyDescent="0.15">
      <c r="B435" s="16"/>
      <c r="C435" s="36"/>
      <c r="D435" s="36"/>
      <c r="E435" s="37"/>
      <c r="F435" s="38"/>
      <c r="G435" s="39" t="str">
        <f t="shared" ref="G435" si="119">IF(F435="","",IF(X435="","",IF(E435=1,"",W435*Y435)))</f>
        <v/>
      </c>
      <c r="H435" s="40" t="str">
        <f t="shared" ref="H435" si="120">IF(F435="","",IF(X435="","",IF(E435=1,W435*Y435,G435*E435)))</f>
        <v/>
      </c>
      <c r="I435" s="42" t="str">
        <f t="shared" ref="I435" si="121">IF(F435="","",IF(X435=1,"積算実務ﾏﾆｭｱﾙ機械P."&amp;AA435,IF(X435=2,Z435&amp;AA435,IF(X435=3,"別紙明細-"&amp;AA435,""))))</f>
        <v/>
      </c>
      <c r="J435" s="1"/>
      <c r="L435" s="7"/>
      <c r="M435" s="7"/>
      <c r="N435" s="7"/>
      <c r="O435" s="7"/>
      <c r="P435" s="8"/>
      <c r="Q435" s="17"/>
      <c r="R435" s="7"/>
      <c r="S435" s="7"/>
      <c r="T435" s="9"/>
      <c r="W435" s="201"/>
      <c r="X435" s="201"/>
      <c r="Y435" s="202" t="str">
        <f t="shared" si="55"/>
        <v/>
      </c>
      <c r="Z435" s="201"/>
      <c r="AA435" s="201"/>
    </row>
    <row r="436" spans="2:27" s="2" customFormat="1" ht="13.5" customHeight="1" x14ac:dyDescent="0.15">
      <c r="B436" s="15"/>
      <c r="C436" s="31"/>
      <c r="D436" s="31"/>
      <c r="E436" s="32"/>
      <c r="F436" s="33"/>
      <c r="G436" s="34"/>
      <c r="H436" s="35"/>
      <c r="I436" s="41"/>
      <c r="J436" s="1"/>
      <c r="L436" s="3"/>
      <c r="M436" s="3"/>
      <c r="N436" s="3"/>
      <c r="O436" s="3"/>
      <c r="P436" s="4"/>
      <c r="Q436" s="49"/>
      <c r="R436" s="3"/>
      <c r="S436" s="3"/>
      <c r="T436" s="6"/>
      <c r="W436" s="199"/>
      <c r="X436" s="199"/>
      <c r="Y436" s="200"/>
      <c r="Z436" s="199"/>
      <c r="AA436" s="199"/>
    </row>
    <row r="437" spans="2:27" s="2" customFormat="1" ht="13.5" customHeight="1" x14ac:dyDescent="0.15">
      <c r="B437" s="16"/>
      <c r="C437" s="36"/>
      <c r="D437" s="36"/>
      <c r="E437" s="37"/>
      <c r="F437" s="38"/>
      <c r="G437" s="39" t="str">
        <f t="shared" ref="G437" si="122">IF(F437="","",IF(X437="","",IF(E437=1,"",W437*Y437)))</f>
        <v/>
      </c>
      <c r="H437" s="40" t="str">
        <f t="shared" ref="H437" si="123">IF(F437="","",IF(X437="","",IF(E437=1,W437*Y437,G437*E437)))</f>
        <v/>
      </c>
      <c r="I437" s="42" t="str">
        <f t="shared" ref="I437" si="124">IF(F437="","",IF(X437=1,"積算実務ﾏﾆｭｱﾙ機械P."&amp;AA437,IF(X437=2,Z437&amp;AA437,IF(X437=3,"別紙明細-"&amp;AA437,""))))</f>
        <v/>
      </c>
      <c r="J437" s="1"/>
      <c r="L437" s="7"/>
      <c r="M437" s="7"/>
      <c r="N437" s="7"/>
      <c r="O437" s="7"/>
      <c r="P437" s="8"/>
      <c r="Q437" s="17"/>
      <c r="R437" s="7"/>
      <c r="S437" s="7"/>
      <c r="T437" s="9"/>
      <c r="W437" s="201"/>
      <c r="X437" s="201"/>
      <c r="Y437" s="202" t="str">
        <f t="shared" si="55"/>
        <v/>
      </c>
      <c r="Z437" s="201"/>
      <c r="AA437" s="201"/>
    </row>
    <row r="438" spans="2:27" s="2" customFormat="1" ht="13.5" customHeight="1" x14ac:dyDescent="0.15">
      <c r="B438" s="15"/>
      <c r="C438" s="31"/>
      <c r="D438" s="31"/>
      <c r="E438" s="32"/>
      <c r="F438" s="33"/>
      <c r="G438" s="34"/>
      <c r="H438" s="35"/>
      <c r="I438" s="41"/>
      <c r="J438" s="1"/>
      <c r="L438" s="3"/>
      <c r="M438" s="3"/>
      <c r="N438" s="3"/>
      <c r="O438" s="3"/>
      <c r="P438" s="4"/>
      <c r="Q438" s="49"/>
      <c r="R438" s="3"/>
      <c r="S438" s="3"/>
      <c r="T438" s="6"/>
      <c r="W438" s="199"/>
      <c r="X438" s="199"/>
      <c r="Y438" s="200"/>
      <c r="Z438" s="199"/>
      <c r="AA438" s="199"/>
    </row>
    <row r="439" spans="2:27" s="2" customFormat="1" ht="13.5" customHeight="1" x14ac:dyDescent="0.15">
      <c r="B439" s="16"/>
      <c r="C439" s="36"/>
      <c r="D439" s="36"/>
      <c r="E439" s="37"/>
      <c r="F439" s="38"/>
      <c r="G439" s="39" t="str">
        <f t="shared" ref="G439" si="125">IF(F439="","",IF(X439="","",IF(E439=1,"",W439*Y439)))</f>
        <v/>
      </c>
      <c r="H439" s="40" t="str">
        <f t="shared" ref="H439" si="126">IF(F439="","",IF(X439="","",IF(E439=1,W439*Y439,G439*E439)))</f>
        <v/>
      </c>
      <c r="I439" s="42" t="str">
        <f t="shared" ref="I439" si="127">IF(F439="","",IF(X439=1,"積算実務ﾏﾆｭｱﾙ機械P."&amp;AA439,IF(X439=2,Z439&amp;AA439,IF(X439=3,"別紙明細-"&amp;AA439,""))))</f>
        <v/>
      </c>
      <c r="J439" s="1"/>
      <c r="L439" s="7"/>
      <c r="M439" s="7"/>
      <c r="N439" s="7"/>
      <c r="O439" s="7"/>
      <c r="P439" s="8"/>
      <c r="Q439" s="17"/>
      <c r="R439" s="7"/>
      <c r="S439" s="7"/>
      <c r="T439" s="9"/>
      <c r="W439" s="201"/>
      <c r="X439" s="201"/>
      <c r="Y439" s="202" t="str">
        <f t="shared" si="55"/>
        <v/>
      </c>
      <c r="Z439" s="201"/>
      <c r="AA439" s="201"/>
    </row>
    <row r="440" spans="2:27" s="2" customFormat="1" ht="13.5" customHeight="1" x14ac:dyDescent="0.15">
      <c r="B440" s="15"/>
      <c r="C440" s="31"/>
      <c r="D440" s="31"/>
      <c r="E440" s="32"/>
      <c r="F440" s="33"/>
      <c r="G440" s="34"/>
      <c r="H440" s="35"/>
      <c r="I440" s="41"/>
      <c r="J440" s="1"/>
      <c r="L440" s="3"/>
      <c r="M440" s="3"/>
      <c r="N440" s="3"/>
      <c r="O440" s="3"/>
      <c r="P440" s="4"/>
      <c r="Q440" s="49"/>
      <c r="R440" s="3"/>
      <c r="S440" s="3"/>
      <c r="T440" s="6"/>
      <c r="W440" s="199"/>
      <c r="X440" s="199"/>
      <c r="Y440" s="200"/>
      <c r="Z440" s="199"/>
      <c r="AA440" s="199"/>
    </row>
    <row r="441" spans="2:27" s="2" customFormat="1" ht="13.5" customHeight="1" x14ac:dyDescent="0.15">
      <c r="B441" s="16"/>
      <c r="C441" s="36"/>
      <c r="D441" s="36"/>
      <c r="E441" s="37"/>
      <c r="F441" s="38"/>
      <c r="G441" s="39" t="str">
        <f t="shared" ref="G441" si="128">IF(F441="","",IF(X441="","",IF(E441=1,"",W441*Y441)))</f>
        <v/>
      </c>
      <c r="H441" s="40" t="str">
        <f t="shared" ref="H441" si="129">IF(F441="","",IF(X441="","",IF(E441=1,W441*Y441,G441*E441)))</f>
        <v/>
      </c>
      <c r="I441" s="42" t="str">
        <f t="shared" ref="I441" si="130">IF(F441="","",IF(X441=1,"積算実務ﾏﾆｭｱﾙ機械P."&amp;AA441,IF(X441=2,Z441&amp;AA441,IF(X441=3,"別紙明細-"&amp;AA441,""))))</f>
        <v/>
      </c>
      <c r="J441" s="1"/>
      <c r="L441" s="7"/>
      <c r="M441" s="7"/>
      <c r="N441" s="7"/>
      <c r="O441" s="7"/>
      <c r="P441" s="8"/>
      <c r="Q441" s="17"/>
      <c r="R441" s="7"/>
      <c r="S441" s="7"/>
      <c r="T441" s="9"/>
      <c r="W441" s="201"/>
      <c r="X441" s="201"/>
      <c r="Y441" s="202" t="str">
        <f t="shared" si="55"/>
        <v/>
      </c>
      <c r="Z441" s="201"/>
      <c r="AA441" s="201"/>
    </row>
    <row r="442" spans="2:27" s="2" customFormat="1" ht="13.5" customHeight="1" x14ac:dyDescent="0.15">
      <c r="B442" s="15"/>
      <c r="C442" s="31"/>
      <c r="D442" s="31"/>
      <c r="E442" s="32"/>
      <c r="F442" s="33"/>
      <c r="G442" s="34"/>
      <c r="H442" s="35"/>
      <c r="I442" s="41"/>
      <c r="J442" s="1"/>
      <c r="L442" s="3"/>
      <c r="M442" s="3"/>
      <c r="N442" s="3"/>
      <c r="O442" s="3"/>
      <c r="P442" s="4"/>
      <c r="Q442" s="49"/>
      <c r="R442" s="3"/>
      <c r="S442" s="3"/>
      <c r="T442" s="6"/>
      <c r="W442" s="199"/>
      <c r="X442" s="199"/>
      <c r="Y442" s="200"/>
      <c r="Z442" s="199"/>
      <c r="AA442" s="199"/>
    </row>
    <row r="443" spans="2:27" s="2" customFormat="1" ht="13.5" customHeight="1" x14ac:dyDescent="0.15">
      <c r="B443" s="16"/>
      <c r="C443" s="36"/>
      <c r="D443" s="36"/>
      <c r="E443" s="37"/>
      <c r="F443" s="38"/>
      <c r="G443" s="39" t="str">
        <f t="shared" ref="G443" si="131">IF(F443="","",IF(X443="","",IF(E443=1,"",W443*Y443)))</f>
        <v/>
      </c>
      <c r="H443" s="40" t="str">
        <f t="shared" ref="H443" si="132">IF(F443="","",IF(X443="","",IF(E443=1,W443*Y443,G443*E443)))</f>
        <v/>
      </c>
      <c r="I443" s="42" t="str">
        <f t="shared" ref="I443" si="133">IF(F443="","",IF(X443=1,"積算実務ﾏﾆｭｱﾙ機械P."&amp;AA443,IF(X443=2,Z443&amp;AA443,IF(X443=3,"別紙明細-"&amp;AA443,""))))</f>
        <v/>
      </c>
      <c r="J443" s="1"/>
      <c r="L443" s="7"/>
      <c r="M443" s="7"/>
      <c r="N443" s="7"/>
      <c r="O443" s="7"/>
      <c r="P443" s="8"/>
      <c r="Q443" s="17"/>
      <c r="R443" s="7"/>
      <c r="S443" s="7"/>
      <c r="T443" s="9"/>
      <c r="W443" s="201"/>
      <c r="X443" s="201"/>
      <c r="Y443" s="202" t="str">
        <f t="shared" si="55"/>
        <v/>
      </c>
      <c r="Z443" s="201"/>
      <c r="AA443" s="201"/>
    </row>
    <row r="444" spans="2:27" s="2" customFormat="1" ht="13.5" customHeight="1" x14ac:dyDescent="0.15">
      <c r="B444" s="15"/>
      <c r="C444" s="31"/>
      <c r="D444" s="31"/>
      <c r="E444" s="32"/>
      <c r="F444" s="33"/>
      <c r="G444" s="34"/>
      <c r="H444" s="35"/>
      <c r="I444" s="41"/>
      <c r="J444" s="1"/>
      <c r="L444" s="3"/>
      <c r="M444" s="3"/>
      <c r="N444" s="3"/>
      <c r="O444" s="3"/>
      <c r="P444" s="4"/>
      <c r="Q444" s="49"/>
      <c r="R444" s="3"/>
      <c r="S444" s="3"/>
      <c r="T444" s="6"/>
      <c r="W444" s="199"/>
      <c r="X444" s="199"/>
      <c r="Y444" s="200"/>
      <c r="Z444" s="199"/>
      <c r="AA444" s="199"/>
    </row>
    <row r="445" spans="2:27" s="2" customFormat="1" ht="13.5" customHeight="1" x14ac:dyDescent="0.15">
      <c r="B445" s="16"/>
      <c r="C445" s="36"/>
      <c r="D445" s="36"/>
      <c r="E445" s="37"/>
      <c r="F445" s="38"/>
      <c r="G445" s="39" t="str">
        <f t="shared" ref="G445" si="134">IF(F445="","",IF(X445="","",IF(E445=1,"",W445*Y445)))</f>
        <v/>
      </c>
      <c r="H445" s="40" t="str">
        <f t="shared" ref="H445" si="135">IF(F445="","",IF(X445="","",IF(E445=1,W445*Y445,G445*E445)))</f>
        <v/>
      </c>
      <c r="I445" s="42" t="str">
        <f t="shared" ref="I445" si="136">IF(F445="","",IF(X445=1,"積算実務ﾏﾆｭｱﾙ機械P."&amp;AA445,IF(X445=2,Z445&amp;AA445,IF(X445=3,"別紙明細-"&amp;AA445,""))))</f>
        <v/>
      </c>
      <c r="J445" s="1"/>
      <c r="L445" s="7"/>
      <c r="M445" s="7"/>
      <c r="N445" s="7"/>
      <c r="O445" s="7"/>
      <c r="P445" s="8"/>
      <c r="Q445" s="17"/>
      <c r="R445" s="7"/>
      <c r="S445" s="7"/>
      <c r="T445" s="9"/>
      <c r="W445" s="201"/>
      <c r="X445" s="201"/>
      <c r="Y445" s="202" t="str">
        <f t="shared" si="55"/>
        <v/>
      </c>
      <c r="Z445" s="201"/>
      <c r="AA445" s="201"/>
    </row>
    <row r="446" spans="2:27" s="2" customFormat="1" ht="13.5" customHeight="1" x14ac:dyDescent="0.15">
      <c r="B446" s="15"/>
      <c r="C446" s="31"/>
      <c r="D446" s="31"/>
      <c r="E446" s="32"/>
      <c r="F446" s="33"/>
      <c r="G446" s="34"/>
      <c r="H446" s="35"/>
      <c r="I446" s="41"/>
      <c r="J446" s="1"/>
      <c r="L446" s="3"/>
      <c r="M446" s="3"/>
      <c r="N446" s="3"/>
      <c r="O446" s="3"/>
      <c r="P446" s="4"/>
      <c r="Q446" s="49"/>
      <c r="R446" s="3"/>
      <c r="S446" s="3"/>
      <c r="T446" s="6"/>
      <c r="W446" s="199"/>
      <c r="X446" s="199"/>
      <c r="Y446" s="200"/>
      <c r="Z446" s="199"/>
      <c r="AA446" s="199"/>
    </row>
    <row r="447" spans="2:27" s="2" customFormat="1" ht="13.5" customHeight="1" x14ac:dyDescent="0.15">
      <c r="B447" s="16"/>
      <c r="C447" s="36"/>
      <c r="D447" s="36"/>
      <c r="E447" s="37"/>
      <c r="F447" s="38"/>
      <c r="G447" s="39" t="str">
        <f t="shared" ref="G447" si="137">IF(F447="","",IF(X447="","",IF(E447=1,"",W447*Y447)))</f>
        <v/>
      </c>
      <c r="H447" s="40" t="str">
        <f t="shared" ref="H447" si="138">IF(F447="","",IF(X447="","",IF(E447=1,W447*Y447,G447*E447)))</f>
        <v/>
      </c>
      <c r="I447" s="42" t="str">
        <f t="shared" ref="I447" si="139">IF(F447="","",IF(X447=1,"積算実務ﾏﾆｭｱﾙ機械P."&amp;AA447,IF(X447=2,Z447&amp;AA447,IF(X447=3,"別紙明細-"&amp;AA447,""))))</f>
        <v/>
      </c>
      <c r="J447" s="1"/>
      <c r="L447" s="7"/>
      <c r="M447" s="7"/>
      <c r="N447" s="7"/>
      <c r="O447" s="7"/>
      <c r="P447" s="8"/>
      <c r="Q447" s="17"/>
      <c r="R447" s="7"/>
      <c r="S447" s="7"/>
      <c r="T447" s="9"/>
      <c r="W447" s="201"/>
      <c r="X447" s="201"/>
      <c r="Y447" s="202" t="str">
        <f t="shared" si="55"/>
        <v/>
      </c>
      <c r="Z447" s="201"/>
      <c r="AA447" s="201"/>
    </row>
    <row r="448" spans="2:27" s="2" customFormat="1" ht="13.5" customHeight="1" x14ac:dyDescent="0.15">
      <c r="B448" s="15"/>
      <c r="C448" s="31"/>
      <c r="D448" s="31"/>
      <c r="E448" s="32"/>
      <c r="F448" s="33"/>
      <c r="G448" s="34"/>
      <c r="H448" s="35"/>
      <c r="I448" s="41"/>
      <c r="J448" s="1"/>
      <c r="L448" s="3"/>
      <c r="M448" s="3"/>
      <c r="N448" s="3"/>
      <c r="O448" s="3"/>
      <c r="P448" s="4"/>
      <c r="Q448" s="49"/>
      <c r="R448" s="3"/>
      <c r="S448" s="3"/>
      <c r="T448" s="6"/>
      <c r="W448" s="199"/>
      <c r="X448" s="199"/>
      <c r="Y448" s="200"/>
      <c r="Z448" s="199"/>
      <c r="AA448" s="199"/>
    </row>
    <row r="449" spans="2:27" s="2" customFormat="1" ht="13.5" customHeight="1" x14ac:dyDescent="0.15">
      <c r="B449" s="16"/>
      <c r="C449" s="36"/>
      <c r="D449" s="36"/>
      <c r="E449" s="37"/>
      <c r="F449" s="38"/>
      <c r="G449" s="39" t="str">
        <f t="shared" ref="G449" si="140">IF(F449="","",IF(X449="","",IF(E449=1,"",W449*Y449)))</f>
        <v/>
      </c>
      <c r="H449" s="40" t="str">
        <f t="shared" ref="H449" si="141">IF(F449="","",IF(X449="","",IF(E449=1,W449*Y449,G449*E449)))</f>
        <v/>
      </c>
      <c r="I449" s="42" t="str">
        <f t="shared" ref="I449" si="142">IF(F449="","",IF(X449=1,"積算実務ﾏﾆｭｱﾙ機械P."&amp;AA449,IF(X449=2,Z449&amp;AA449,IF(X449=3,"別紙明細-"&amp;AA449,""))))</f>
        <v/>
      </c>
      <c r="J449" s="1"/>
      <c r="L449" s="7"/>
      <c r="M449" s="7"/>
      <c r="N449" s="7"/>
      <c r="O449" s="7"/>
      <c r="P449" s="8"/>
      <c r="Q449" s="17"/>
      <c r="R449" s="7"/>
      <c r="S449" s="7"/>
      <c r="T449" s="9"/>
      <c r="W449" s="201"/>
      <c r="X449" s="201"/>
      <c r="Y449" s="202" t="str">
        <f t="shared" si="55"/>
        <v/>
      </c>
      <c r="Z449" s="201"/>
      <c r="AA449" s="201"/>
    </row>
    <row r="450" spans="2:27" s="2" customFormat="1" ht="13.5" customHeight="1" x14ac:dyDescent="0.15">
      <c r="B450" s="15"/>
      <c r="C450" s="31"/>
      <c r="D450" s="31"/>
      <c r="E450" s="32"/>
      <c r="F450" s="33"/>
      <c r="G450" s="34"/>
      <c r="H450" s="35"/>
      <c r="I450" s="41"/>
      <c r="J450" s="1"/>
      <c r="L450" s="3"/>
      <c r="M450" s="3"/>
      <c r="N450" s="3"/>
      <c r="O450" s="3"/>
      <c r="P450" s="4"/>
      <c r="Q450" s="49"/>
      <c r="R450" s="3"/>
      <c r="S450" s="3"/>
      <c r="T450" s="6"/>
      <c r="W450" s="199"/>
      <c r="X450" s="199"/>
      <c r="Y450" s="200"/>
      <c r="Z450" s="199"/>
      <c r="AA450" s="199"/>
    </row>
    <row r="451" spans="2:27" s="2" customFormat="1" ht="13.5" customHeight="1" x14ac:dyDescent="0.15">
      <c r="B451" s="16"/>
      <c r="C451" s="36"/>
      <c r="D451" s="36"/>
      <c r="E451" s="37"/>
      <c r="F451" s="38"/>
      <c r="G451" s="39" t="str">
        <f t="shared" ref="G451" si="143">IF(F451="","",IF(X451="","",IF(E451=1,"",W451*Y451)))</f>
        <v/>
      </c>
      <c r="H451" s="40" t="str">
        <f t="shared" ref="H451" si="144">IF(F451="","",IF(X451="","",IF(E451=1,W451*Y451,G451*E451)))</f>
        <v/>
      </c>
      <c r="I451" s="42" t="str">
        <f t="shared" ref="I451" si="145">IF(F451="","",IF(X451=1,"積算実務ﾏﾆｭｱﾙ機械P."&amp;AA451,IF(X451=2,Z451&amp;AA451,IF(X451=3,"別紙明細-"&amp;AA451,""))))</f>
        <v/>
      </c>
      <c r="J451" s="1"/>
      <c r="L451" s="7"/>
      <c r="M451" s="7"/>
      <c r="N451" s="7"/>
      <c r="O451" s="7"/>
      <c r="P451" s="8"/>
      <c r="Q451" s="17"/>
      <c r="R451" s="7"/>
      <c r="S451" s="7"/>
      <c r="T451" s="9"/>
      <c r="W451" s="201"/>
      <c r="X451" s="201"/>
      <c r="Y451" s="202" t="str">
        <f t="shared" si="55"/>
        <v/>
      </c>
      <c r="Z451" s="201"/>
      <c r="AA451" s="201"/>
    </row>
    <row r="452" spans="2:27" s="2" customFormat="1" ht="13.5" customHeight="1" x14ac:dyDescent="0.15">
      <c r="B452" s="15"/>
      <c r="C452" s="31"/>
      <c r="D452" s="31"/>
      <c r="E452" s="32"/>
      <c r="F452" s="33"/>
      <c r="G452" s="34"/>
      <c r="H452" s="35"/>
      <c r="I452" s="41"/>
      <c r="J452" s="1"/>
      <c r="L452" s="3"/>
      <c r="M452" s="3"/>
      <c r="N452" s="3"/>
      <c r="O452" s="3"/>
      <c r="P452" s="4"/>
      <c r="Q452" s="49"/>
      <c r="R452" s="3"/>
      <c r="S452" s="3"/>
      <c r="T452" s="6"/>
      <c r="W452" s="199"/>
      <c r="X452" s="199"/>
      <c r="Y452" s="200"/>
      <c r="Z452" s="199"/>
      <c r="AA452" s="199"/>
    </row>
    <row r="453" spans="2:27" s="2" customFormat="1" ht="13.5" customHeight="1" x14ac:dyDescent="0.15">
      <c r="B453" s="16"/>
      <c r="C453" s="36"/>
      <c r="D453" s="36"/>
      <c r="E453" s="37"/>
      <c r="F453" s="38"/>
      <c r="G453" s="39" t="str">
        <f t="shared" ref="G453" si="146">IF(F453="","",IF(X453="","",IF(E453=1,"",W453*Y453)))</f>
        <v/>
      </c>
      <c r="H453" s="40" t="str">
        <f t="shared" ref="H453" si="147">IF(F453="","",IF(X453="","",IF(E453=1,W453*Y453,G453*E453)))</f>
        <v/>
      </c>
      <c r="I453" s="42" t="str">
        <f t="shared" ref="I453" si="148">IF(F453="","",IF(X453=1,"積算実務ﾏﾆｭｱﾙ機械P."&amp;AA453,IF(X453=2,Z453&amp;AA453,IF(X453=3,"別紙明細-"&amp;AA453,""))))</f>
        <v/>
      </c>
      <c r="J453" s="1"/>
      <c r="L453" s="7"/>
      <c r="M453" s="7"/>
      <c r="N453" s="7"/>
      <c r="O453" s="7"/>
      <c r="P453" s="8"/>
      <c r="Q453" s="17"/>
      <c r="R453" s="7"/>
      <c r="S453" s="7"/>
      <c r="T453" s="9"/>
      <c r="W453" s="201"/>
      <c r="X453" s="201"/>
      <c r="Y453" s="202" t="str">
        <f t="shared" si="55"/>
        <v/>
      </c>
      <c r="Z453" s="201"/>
      <c r="AA453" s="201"/>
    </row>
    <row r="454" spans="2:27" s="2" customFormat="1" ht="13.5" customHeight="1" x14ac:dyDescent="0.15">
      <c r="B454" s="15"/>
      <c r="C454" s="31"/>
      <c r="D454" s="31"/>
      <c r="E454" s="32"/>
      <c r="F454" s="33"/>
      <c r="G454" s="34"/>
      <c r="H454" s="35"/>
      <c r="I454" s="41"/>
      <c r="J454" s="1"/>
      <c r="L454" s="3"/>
      <c r="M454" s="3"/>
      <c r="N454" s="3"/>
      <c r="O454" s="3"/>
      <c r="P454" s="4"/>
      <c r="Q454" s="49"/>
      <c r="R454" s="3"/>
      <c r="S454" s="3"/>
      <c r="T454" s="6"/>
      <c r="W454" s="199"/>
      <c r="X454" s="199"/>
      <c r="Y454" s="200"/>
      <c r="Z454" s="199"/>
      <c r="AA454" s="199"/>
    </row>
    <row r="455" spans="2:27" s="2" customFormat="1" ht="13.5" customHeight="1" x14ac:dyDescent="0.15">
      <c r="B455" s="16"/>
      <c r="C455" s="36"/>
      <c r="D455" s="36"/>
      <c r="E455" s="37"/>
      <c r="F455" s="38"/>
      <c r="G455" s="39" t="str">
        <f t="shared" ref="G455" si="149">IF(F455="","",IF(X455="","",IF(E455=1,"",W455*Y455)))</f>
        <v/>
      </c>
      <c r="H455" s="40" t="str">
        <f t="shared" ref="H455" si="150">IF(F455="","",IF(X455="","",IF(E455=1,W455*Y455,G455*E455)))</f>
        <v/>
      </c>
      <c r="I455" s="42" t="str">
        <f t="shared" ref="I455" si="151">IF(F455="","",IF(X455=1,"積算実務ﾏﾆｭｱﾙ機械P."&amp;AA455,IF(X455=2,Z455&amp;AA455,IF(X455=3,"別紙明細-"&amp;AA455,""))))</f>
        <v/>
      </c>
      <c r="J455" s="1"/>
      <c r="L455" s="7"/>
      <c r="M455" s="7"/>
      <c r="N455" s="7"/>
      <c r="O455" s="7"/>
      <c r="P455" s="8"/>
      <c r="Q455" s="17"/>
      <c r="R455" s="7"/>
      <c r="S455" s="7"/>
      <c r="T455" s="9"/>
      <c r="W455" s="201"/>
      <c r="X455" s="201"/>
      <c r="Y455" s="202" t="str">
        <f t="shared" ref="Y455:Y517" si="152">IF(X455="","",1)</f>
        <v/>
      </c>
      <c r="Z455" s="201"/>
      <c r="AA455" s="201"/>
    </row>
    <row r="456" spans="2:27" s="2" customFormat="1" ht="13.5" customHeight="1" x14ac:dyDescent="0.15">
      <c r="B456" s="15"/>
      <c r="C456" s="31"/>
      <c r="D456" s="31"/>
      <c r="E456" s="32"/>
      <c r="F456" s="33"/>
      <c r="G456" s="34"/>
      <c r="H456" s="35"/>
      <c r="I456" s="41"/>
      <c r="J456" s="1"/>
      <c r="L456" s="3"/>
      <c r="M456" s="3"/>
      <c r="N456" s="3"/>
      <c r="O456" s="3"/>
      <c r="P456" s="4"/>
      <c r="Q456" s="49"/>
      <c r="R456" s="3"/>
      <c r="S456" s="3"/>
      <c r="T456" s="6"/>
      <c r="W456" s="199"/>
      <c r="X456" s="199"/>
      <c r="Y456" s="200"/>
      <c r="Z456" s="199"/>
      <c r="AA456" s="199"/>
    </row>
    <row r="457" spans="2:27" s="2" customFormat="1" ht="13.5" customHeight="1" x14ac:dyDescent="0.15">
      <c r="B457" s="16"/>
      <c r="C457" s="36"/>
      <c r="D457" s="36"/>
      <c r="E457" s="37"/>
      <c r="F457" s="38"/>
      <c r="G457" s="39" t="str">
        <f t="shared" ref="G457" si="153">IF(F457="","",IF(X457="","",IF(E457=1,"",W457*Y457)))</f>
        <v/>
      </c>
      <c r="H457" s="40" t="str">
        <f t="shared" ref="H457" si="154">IF(F457="","",IF(X457="","",IF(E457=1,W457*Y457,G457*E457)))</f>
        <v/>
      </c>
      <c r="I457" s="42" t="str">
        <f t="shared" ref="I457" si="155">IF(F457="","",IF(X457=1,"積算実務ﾏﾆｭｱﾙ機械P."&amp;AA457,IF(X457=2,Z457&amp;AA457,IF(X457=3,"別紙明細-"&amp;AA457,""))))</f>
        <v/>
      </c>
      <c r="J457" s="1"/>
      <c r="L457" s="7"/>
      <c r="M457" s="7"/>
      <c r="N457" s="7"/>
      <c r="O457" s="7"/>
      <c r="P457" s="8"/>
      <c r="Q457" s="17"/>
      <c r="R457" s="7"/>
      <c r="S457" s="7"/>
      <c r="T457" s="9"/>
      <c r="W457" s="201"/>
      <c r="X457" s="201"/>
      <c r="Y457" s="202" t="str">
        <f t="shared" si="152"/>
        <v/>
      </c>
      <c r="Z457" s="201"/>
      <c r="AA457" s="201"/>
    </row>
    <row r="458" spans="2:27" s="2" customFormat="1" ht="13.5" customHeight="1" x14ac:dyDescent="0.15">
      <c r="B458" s="15"/>
      <c r="C458" s="31"/>
      <c r="D458" s="31"/>
      <c r="E458" s="32"/>
      <c r="F458" s="33"/>
      <c r="G458" s="34"/>
      <c r="H458" s="35"/>
      <c r="I458" s="41"/>
      <c r="J458" s="1"/>
      <c r="L458" s="3"/>
      <c r="M458" s="3"/>
      <c r="N458" s="3"/>
      <c r="O458" s="3"/>
      <c r="P458" s="4"/>
      <c r="Q458" s="49"/>
      <c r="R458" s="3"/>
      <c r="S458" s="3"/>
      <c r="T458" s="6"/>
      <c r="W458" s="199"/>
      <c r="X458" s="199"/>
      <c r="Y458" s="200"/>
      <c r="Z458" s="199"/>
      <c r="AA458" s="199"/>
    </row>
    <row r="459" spans="2:27" s="2" customFormat="1" ht="13.5" customHeight="1" x14ac:dyDescent="0.15">
      <c r="B459" s="16"/>
      <c r="C459" s="36"/>
      <c r="D459" s="36"/>
      <c r="E459" s="37"/>
      <c r="F459" s="38"/>
      <c r="G459" s="39" t="str">
        <f t="shared" ref="G459" si="156">IF(F459="","",IF(X459="","",IF(E459=1,"",W459*Y459)))</f>
        <v/>
      </c>
      <c r="H459" s="40" t="str">
        <f t="shared" ref="H459" si="157">IF(F459="","",IF(X459="","",IF(E459=1,W459*Y459,G459*E459)))</f>
        <v/>
      </c>
      <c r="I459" s="42" t="str">
        <f t="shared" ref="I459" si="158">IF(F459="","",IF(X459=1,"積算実務ﾏﾆｭｱﾙ機械P."&amp;AA459,IF(X459=2,Z459&amp;AA459,IF(X459=3,"別紙明細-"&amp;AA459,""))))</f>
        <v/>
      </c>
      <c r="J459" s="1"/>
      <c r="L459" s="7"/>
      <c r="M459" s="7"/>
      <c r="N459" s="7"/>
      <c r="O459" s="7"/>
      <c r="P459" s="8"/>
      <c r="Q459" s="17"/>
      <c r="R459" s="7"/>
      <c r="S459" s="7"/>
      <c r="T459" s="9"/>
      <c r="W459" s="201"/>
      <c r="X459" s="201"/>
      <c r="Y459" s="202" t="str">
        <f t="shared" si="152"/>
        <v/>
      </c>
      <c r="Z459" s="201"/>
      <c r="AA459" s="201"/>
    </row>
    <row r="460" spans="2:27" s="2" customFormat="1" ht="13.5" customHeight="1" x14ac:dyDescent="0.15">
      <c r="B460" s="15"/>
      <c r="C460" s="31"/>
      <c r="D460" s="31"/>
      <c r="E460" s="32"/>
      <c r="F460" s="33"/>
      <c r="G460" s="34"/>
      <c r="H460" s="35"/>
      <c r="I460" s="41"/>
      <c r="J460" s="1"/>
      <c r="L460" s="3"/>
      <c r="M460" s="3"/>
      <c r="N460" s="3"/>
      <c r="O460" s="3"/>
      <c r="P460" s="4"/>
      <c r="Q460" s="49"/>
      <c r="R460" s="3"/>
      <c r="S460" s="3"/>
      <c r="T460" s="6"/>
      <c r="W460" s="199"/>
      <c r="X460" s="199"/>
      <c r="Y460" s="200"/>
      <c r="Z460" s="199"/>
      <c r="AA460" s="199"/>
    </row>
    <row r="461" spans="2:27" s="2" customFormat="1" ht="13.5" customHeight="1" x14ac:dyDescent="0.15">
      <c r="B461" s="16"/>
      <c r="C461" s="36"/>
      <c r="D461" s="36"/>
      <c r="E461" s="37"/>
      <c r="F461" s="38"/>
      <c r="G461" s="39" t="str">
        <f t="shared" ref="G461" si="159">IF(F461="","",IF(X461="","",IF(E461=1,"",W461*Y461)))</f>
        <v/>
      </c>
      <c r="H461" s="40" t="str">
        <f t="shared" ref="H461" si="160">IF(F461="","",IF(X461="","",IF(E461=1,W461*Y461,G461*E461)))</f>
        <v/>
      </c>
      <c r="I461" s="42" t="str">
        <f t="shared" ref="I461" si="161">IF(F461="","",IF(X461=1,"積算実務ﾏﾆｭｱﾙ機械P."&amp;AA461,IF(X461=2,Z461&amp;AA461,IF(X461=3,"別紙明細-"&amp;AA461,""))))</f>
        <v/>
      </c>
      <c r="J461" s="1"/>
      <c r="L461" s="7"/>
      <c r="M461" s="7"/>
      <c r="N461" s="7"/>
      <c r="O461" s="7"/>
      <c r="P461" s="8"/>
      <c r="Q461" s="17"/>
      <c r="R461" s="7"/>
      <c r="S461" s="7"/>
      <c r="T461" s="9"/>
      <c r="W461" s="201"/>
      <c r="X461" s="201"/>
      <c r="Y461" s="202" t="str">
        <f t="shared" si="152"/>
        <v/>
      </c>
      <c r="Z461" s="201"/>
      <c r="AA461" s="201"/>
    </row>
    <row r="462" spans="2:27" s="2" customFormat="1" ht="13.5" customHeight="1" x14ac:dyDescent="0.15">
      <c r="B462" s="15"/>
      <c r="C462" s="31"/>
      <c r="D462" s="31"/>
      <c r="E462" s="32"/>
      <c r="F462" s="33"/>
      <c r="G462" s="34"/>
      <c r="H462" s="35"/>
      <c r="I462" s="41"/>
      <c r="J462" s="1"/>
      <c r="L462" s="3"/>
      <c r="M462" s="3"/>
      <c r="N462" s="3"/>
      <c r="O462" s="3"/>
      <c r="P462" s="4"/>
      <c r="Q462" s="49"/>
      <c r="R462" s="3"/>
      <c r="S462" s="3"/>
      <c r="T462" s="6"/>
      <c r="W462" s="199"/>
      <c r="X462" s="199"/>
      <c r="Y462" s="200"/>
      <c r="Z462" s="199"/>
      <c r="AA462" s="199"/>
    </row>
    <row r="463" spans="2:27" s="2" customFormat="1" ht="13.5" customHeight="1" x14ac:dyDescent="0.15">
      <c r="B463" s="16"/>
      <c r="C463" s="36"/>
      <c r="D463" s="36"/>
      <c r="E463" s="37"/>
      <c r="F463" s="38"/>
      <c r="G463" s="39" t="str">
        <f t="shared" ref="G463" si="162">IF(F463="","",IF(X463="","",IF(E463=1,"",W463*Y463)))</f>
        <v/>
      </c>
      <c r="H463" s="40" t="str">
        <f t="shared" ref="H463" si="163">IF(F463="","",IF(X463="","",IF(E463=1,W463*Y463,G463*E463)))</f>
        <v/>
      </c>
      <c r="I463" s="42" t="str">
        <f t="shared" ref="I463" si="164">IF(F463="","",IF(X463=1,"積算実務ﾏﾆｭｱﾙ機械P."&amp;AA463,IF(X463=2,Z463&amp;AA463,IF(X463=3,"別紙明細-"&amp;AA463,""))))</f>
        <v/>
      </c>
      <c r="J463" s="1"/>
      <c r="L463" s="7"/>
      <c r="M463" s="7"/>
      <c r="N463" s="7"/>
      <c r="O463" s="7"/>
      <c r="P463" s="8"/>
      <c r="Q463" s="17"/>
      <c r="R463" s="7"/>
      <c r="S463" s="7"/>
      <c r="T463" s="9"/>
      <c r="W463" s="201"/>
      <c r="X463" s="201"/>
      <c r="Y463" s="202" t="str">
        <f t="shared" si="152"/>
        <v/>
      </c>
      <c r="Z463" s="201"/>
      <c r="AA463" s="201"/>
    </row>
    <row r="464" spans="2:27" s="2" customFormat="1" ht="13.5" customHeight="1" x14ac:dyDescent="0.15">
      <c r="B464" s="15"/>
      <c r="C464" s="31"/>
      <c r="D464" s="31"/>
      <c r="E464" s="32"/>
      <c r="F464" s="33"/>
      <c r="G464" s="34"/>
      <c r="H464" s="35"/>
      <c r="I464" s="41"/>
      <c r="J464" s="1"/>
      <c r="L464" s="3"/>
      <c r="M464" s="3"/>
      <c r="N464" s="3"/>
      <c r="O464" s="3"/>
      <c r="P464" s="4"/>
      <c r="Q464" s="49"/>
      <c r="R464" s="3"/>
      <c r="S464" s="3"/>
      <c r="T464" s="6"/>
      <c r="W464" s="199"/>
      <c r="X464" s="199"/>
      <c r="Y464" s="200"/>
      <c r="Z464" s="199"/>
      <c r="AA464" s="199"/>
    </row>
    <row r="465" spans="2:27" s="2" customFormat="1" ht="13.5" customHeight="1" x14ac:dyDescent="0.15">
      <c r="B465" s="16"/>
      <c r="C465" s="36"/>
      <c r="D465" s="36"/>
      <c r="E465" s="37"/>
      <c r="F465" s="38"/>
      <c r="G465" s="39" t="str">
        <f t="shared" ref="G465" si="165">IF(F465="","",IF(X465="","",IF(E465=1,"",W465*Y465)))</f>
        <v/>
      </c>
      <c r="H465" s="40" t="str">
        <f t="shared" ref="H465" si="166">IF(F465="","",IF(X465="","",IF(E465=1,W465*Y465,G465*E465)))</f>
        <v/>
      </c>
      <c r="I465" s="42" t="str">
        <f t="shared" ref="I465" si="167">IF(F465="","",IF(X465=1,"積算実務ﾏﾆｭｱﾙ機械P."&amp;AA465,IF(X465=2,Z465&amp;AA465,IF(X465=3,"別紙明細-"&amp;AA465,""))))</f>
        <v/>
      </c>
      <c r="J465" s="1"/>
      <c r="L465" s="7"/>
      <c r="M465" s="7"/>
      <c r="N465" s="7"/>
      <c r="O465" s="7"/>
      <c r="P465" s="8"/>
      <c r="Q465" s="17"/>
      <c r="R465" s="7"/>
      <c r="S465" s="7"/>
      <c r="T465" s="9"/>
      <c r="W465" s="201"/>
      <c r="X465" s="201"/>
      <c r="Y465" s="202" t="str">
        <f t="shared" si="152"/>
        <v/>
      </c>
      <c r="Z465" s="201"/>
      <c r="AA465" s="201"/>
    </row>
    <row r="466" spans="2:27" s="2" customFormat="1" ht="13.5" customHeight="1" x14ac:dyDescent="0.15">
      <c r="B466" s="15"/>
      <c r="C466" s="31"/>
      <c r="D466" s="31"/>
      <c r="E466" s="32"/>
      <c r="F466" s="33"/>
      <c r="G466" s="34"/>
      <c r="H466" s="35"/>
      <c r="I466" s="41"/>
      <c r="J466" s="1"/>
      <c r="L466" s="3"/>
      <c r="M466" s="3"/>
      <c r="N466" s="3"/>
      <c r="O466" s="3"/>
      <c r="P466" s="4"/>
      <c r="Q466" s="49"/>
      <c r="R466" s="3"/>
      <c r="S466" s="3"/>
      <c r="T466" s="6"/>
      <c r="W466" s="199"/>
      <c r="X466" s="199"/>
      <c r="Y466" s="200"/>
      <c r="Z466" s="199"/>
      <c r="AA466" s="199"/>
    </row>
    <row r="467" spans="2:27" s="2" customFormat="1" ht="13.5" customHeight="1" x14ac:dyDescent="0.15">
      <c r="B467" s="16"/>
      <c r="C467" s="36"/>
      <c r="D467" s="36"/>
      <c r="E467" s="37"/>
      <c r="F467" s="38"/>
      <c r="G467" s="39" t="str">
        <f t="shared" ref="G467" si="168">IF(F467="","",IF(X467="","",IF(E467=1,"",W467*Y467)))</f>
        <v/>
      </c>
      <c r="H467" s="40" t="str">
        <f t="shared" ref="H467" si="169">IF(F467="","",IF(X467="","",IF(E467=1,W467*Y467,G467*E467)))</f>
        <v/>
      </c>
      <c r="I467" s="42" t="str">
        <f t="shared" ref="I467" si="170">IF(F467="","",IF(X467=1,"積算実務ﾏﾆｭｱﾙ機械P."&amp;AA467,IF(X467=2,Z467&amp;AA467,IF(X467=3,"別紙明細-"&amp;AA467,""))))</f>
        <v/>
      </c>
      <c r="J467" s="1"/>
      <c r="L467" s="7"/>
      <c r="M467" s="7"/>
      <c r="N467" s="7"/>
      <c r="O467" s="7"/>
      <c r="P467" s="8"/>
      <c r="Q467" s="17"/>
      <c r="R467" s="7"/>
      <c r="S467" s="7"/>
      <c r="T467" s="9"/>
      <c r="W467" s="201"/>
      <c r="X467" s="201"/>
      <c r="Y467" s="202" t="str">
        <f t="shared" si="152"/>
        <v/>
      </c>
      <c r="Z467" s="201"/>
      <c r="AA467" s="201"/>
    </row>
    <row r="468" spans="2:27" s="2" customFormat="1" ht="13.5" customHeight="1" x14ac:dyDescent="0.15">
      <c r="B468" s="15"/>
      <c r="C468" s="31"/>
      <c r="D468" s="31"/>
      <c r="E468" s="32"/>
      <c r="F468" s="33"/>
      <c r="G468" s="34"/>
      <c r="H468" s="35"/>
      <c r="I468" s="41"/>
      <c r="J468" s="1"/>
      <c r="L468" s="3"/>
      <c r="M468" s="3"/>
      <c r="N468" s="3"/>
      <c r="O468" s="3"/>
      <c r="P468" s="4"/>
      <c r="Q468" s="49"/>
      <c r="R468" s="3"/>
      <c r="S468" s="3"/>
      <c r="T468" s="6"/>
      <c r="W468" s="199"/>
      <c r="X468" s="199"/>
      <c r="Y468" s="200"/>
      <c r="Z468" s="199"/>
      <c r="AA468" s="199"/>
    </row>
    <row r="469" spans="2:27" s="2" customFormat="1" ht="13.5" customHeight="1" x14ac:dyDescent="0.15">
      <c r="B469" s="16"/>
      <c r="C469" s="36"/>
      <c r="D469" s="36"/>
      <c r="E469" s="37"/>
      <c r="F469" s="38"/>
      <c r="G469" s="39" t="str">
        <f t="shared" ref="G469" si="171">IF(F469="","",IF(X469="","",IF(E469=1,"",W469*Y469)))</f>
        <v/>
      </c>
      <c r="H469" s="40" t="str">
        <f t="shared" ref="H469" si="172">IF(F469="","",IF(X469="","",IF(E469=1,W469*Y469,G469*E469)))</f>
        <v/>
      </c>
      <c r="I469" s="42" t="str">
        <f t="shared" ref="I469" si="173">IF(F469="","",IF(X469=1,"積算実務ﾏﾆｭｱﾙ機械P."&amp;AA469,IF(X469=2,Z469&amp;AA469,IF(X469=3,"別紙明細-"&amp;AA469,""))))</f>
        <v/>
      </c>
      <c r="J469" s="1"/>
      <c r="L469" s="7"/>
      <c r="M469" s="7"/>
      <c r="N469" s="7"/>
      <c r="O469" s="7"/>
      <c r="P469" s="8"/>
      <c r="Q469" s="17"/>
      <c r="R469" s="7"/>
      <c r="S469" s="7"/>
      <c r="T469" s="9"/>
      <c r="W469" s="201"/>
      <c r="X469" s="201"/>
      <c r="Y469" s="202" t="str">
        <f t="shared" si="152"/>
        <v/>
      </c>
      <c r="Z469" s="201"/>
      <c r="AA469" s="201"/>
    </row>
    <row r="470" spans="2:27" s="2" customFormat="1" ht="13.5" customHeight="1" x14ac:dyDescent="0.15">
      <c r="B470" s="15"/>
      <c r="C470" s="31"/>
      <c r="D470" s="31"/>
      <c r="E470" s="32"/>
      <c r="F470" s="33"/>
      <c r="G470" s="34"/>
      <c r="H470" s="35"/>
      <c r="I470" s="41"/>
      <c r="J470" s="1"/>
      <c r="L470" s="3"/>
      <c r="M470" s="3"/>
      <c r="N470" s="3"/>
      <c r="O470" s="3"/>
      <c r="P470" s="4"/>
      <c r="Q470" s="49"/>
      <c r="R470" s="3"/>
      <c r="S470" s="3"/>
      <c r="T470" s="6"/>
      <c r="W470" s="199"/>
      <c r="X470" s="199"/>
      <c r="Y470" s="200"/>
      <c r="Z470" s="199"/>
      <c r="AA470" s="199"/>
    </row>
    <row r="471" spans="2:27" s="2" customFormat="1" ht="13.5" customHeight="1" x14ac:dyDescent="0.15">
      <c r="B471" s="16"/>
      <c r="C471" s="36"/>
      <c r="D471" s="36"/>
      <c r="E471" s="37"/>
      <c r="F471" s="38"/>
      <c r="G471" s="39" t="str">
        <f t="shared" ref="G471" si="174">IF(F471="","",IF(X471="","",IF(E471=1,"",W471*Y471)))</f>
        <v/>
      </c>
      <c r="H471" s="40" t="str">
        <f t="shared" ref="H471" si="175">IF(F471="","",IF(X471="","",IF(E471=1,W471*Y471,G471*E471)))</f>
        <v/>
      </c>
      <c r="I471" s="42" t="str">
        <f t="shared" ref="I471" si="176">IF(F471="","",IF(X471=1,"積算実務ﾏﾆｭｱﾙ機械P."&amp;AA471,IF(X471=2,Z471&amp;AA471,IF(X471=3,"別紙明細-"&amp;AA471,""))))</f>
        <v/>
      </c>
      <c r="J471" s="1"/>
      <c r="L471" s="7"/>
      <c r="M471" s="7"/>
      <c r="N471" s="7"/>
      <c r="O471" s="7"/>
      <c r="P471" s="8"/>
      <c r="Q471" s="17"/>
      <c r="R471" s="7"/>
      <c r="S471" s="7"/>
      <c r="T471" s="9"/>
      <c r="W471" s="201"/>
      <c r="X471" s="201"/>
      <c r="Y471" s="202" t="str">
        <f t="shared" si="152"/>
        <v/>
      </c>
      <c r="Z471" s="201"/>
      <c r="AA471" s="201"/>
    </row>
    <row r="472" spans="2:27" s="2" customFormat="1" ht="13.5" customHeight="1" x14ac:dyDescent="0.15">
      <c r="B472" s="15"/>
      <c r="C472" s="31"/>
      <c r="D472" s="31"/>
      <c r="E472" s="32"/>
      <c r="F472" s="33"/>
      <c r="G472" s="34"/>
      <c r="H472" s="35"/>
      <c r="I472" s="41"/>
      <c r="J472" s="1"/>
      <c r="L472" s="3"/>
      <c r="M472" s="3"/>
      <c r="N472" s="3"/>
      <c r="O472" s="3"/>
      <c r="P472" s="4"/>
      <c r="Q472" s="49"/>
      <c r="R472" s="3"/>
      <c r="S472" s="3"/>
      <c r="T472" s="6"/>
      <c r="W472" s="199"/>
      <c r="X472" s="199"/>
      <c r="Y472" s="200"/>
      <c r="Z472" s="199"/>
      <c r="AA472" s="199"/>
    </row>
    <row r="473" spans="2:27" s="2" customFormat="1" ht="13.5" customHeight="1" x14ac:dyDescent="0.15">
      <c r="B473" s="16"/>
      <c r="C473" s="36"/>
      <c r="D473" s="36"/>
      <c r="E473" s="37"/>
      <c r="F473" s="38"/>
      <c r="G473" s="39" t="str">
        <f t="shared" ref="G473" si="177">IF(F473="","",IF(X473="","",IF(E473=1,"",W473*Y473)))</f>
        <v/>
      </c>
      <c r="H473" s="40" t="str">
        <f t="shared" ref="H473" si="178">IF(F473="","",IF(X473="","",IF(E473=1,W473*Y473,G473*E473)))</f>
        <v/>
      </c>
      <c r="I473" s="42" t="str">
        <f t="shared" ref="I473" si="179">IF(F473="","",IF(X473=1,"積算実務ﾏﾆｭｱﾙ機械P."&amp;AA473,IF(X473=2,Z473&amp;AA473,IF(X473=3,"別紙明細-"&amp;AA473,""))))</f>
        <v/>
      </c>
      <c r="J473" s="1"/>
      <c r="L473" s="7"/>
      <c r="M473" s="7"/>
      <c r="N473" s="7"/>
      <c r="O473" s="7"/>
      <c r="P473" s="8"/>
      <c r="Q473" s="17"/>
      <c r="R473" s="7"/>
      <c r="S473" s="7"/>
      <c r="T473" s="9"/>
      <c r="W473" s="201"/>
      <c r="X473" s="201"/>
      <c r="Y473" s="202" t="str">
        <f t="shared" si="152"/>
        <v/>
      </c>
      <c r="Z473" s="201"/>
      <c r="AA473" s="201"/>
    </row>
    <row r="474" spans="2:27" s="2" customFormat="1" ht="13.5" customHeight="1" x14ac:dyDescent="0.15">
      <c r="B474" s="15"/>
      <c r="C474" s="31"/>
      <c r="D474" s="31"/>
      <c r="E474" s="32"/>
      <c r="F474" s="33"/>
      <c r="G474" s="34"/>
      <c r="H474" s="35"/>
      <c r="I474" s="41"/>
      <c r="J474" s="1"/>
      <c r="L474" s="3"/>
      <c r="M474" s="3"/>
      <c r="N474" s="3"/>
      <c r="O474" s="3"/>
      <c r="P474" s="4"/>
      <c r="Q474" s="49"/>
      <c r="R474" s="3"/>
      <c r="S474" s="3"/>
      <c r="T474" s="6"/>
      <c r="W474" s="199"/>
      <c r="X474" s="199"/>
      <c r="Y474" s="200"/>
      <c r="Z474" s="199"/>
      <c r="AA474" s="199"/>
    </row>
    <row r="475" spans="2:27" s="2" customFormat="1" ht="13.5" customHeight="1" x14ac:dyDescent="0.15">
      <c r="B475" s="16"/>
      <c r="C475" s="36"/>
      <c r="D475" s="36"/>
      <c r="E475" s="37"/>
      <c r="F475" s="38"/>
      <c r="G475" s="39" t="str">
        <f t="shared" ref="G475" si="180">IF(F475="","",IF(X475="","",IF(E475=1,"",W475*Y475)))</f>
        <v/>
      </c>
      <c r="H475" s="40" t="str">
        <f t="shared" ref="H475" si="181">IF(F475="","",IF(X475="","",IF(E475=1,W475*Y475,G475*E475)))</f>
        <v/>
      </c>
      <c r="I475" s="42" t="str">
        <f t="shared" ref="I475" si="182">IF(F475="","",IF(X475=1,"積算実務ﾏﾆｭｱﾙ機械P."&amp;AA475,IF(X475=2,Z475&amp;AA475,IF(X475=3,"別紙明細-"&amp;AA475,""))))</f>
        <v/>
      </c>
      <c r="J475" s="1"/>
      <c r="L475" s="7"/>
      <c r="M475" s="7"/>
      <c r="N475" s="7"/>
      <c r="O475" s="7"/>
      <c r="P475" s="8"/>
      <c r="Q475" s="17"/>
      <c r="R475" s="7"/>
      <c r="S475" s="7"/>
      <c r="T475" s="9"/>
      <c r="W475" s="201"/>
      <c r="X475" s="201"/>
      <c r="Y475" s="202" t="str">
        <f t="shared" si="152"/>
        <v/>
      </c>
      <c r="Z475" s="201"/>
      <c r="AA475" s="201"/>
    </row>
    <row r="476" spans="2:27" s="2" customFormat="1" ht="13.5" customHeight="1" x14ac:dyDescent="0.15">
      <c r="B476" s="15"/>
      <c r="C476" s="31"/>
      <c r="D476" s="31"/>
      <c r="E476" s="32"/>
      <c r="F476" s="33"/>
      <c r="G476" s="34"/>
      <c r="H476" s="35"/>
      <c r="I476" s="41"/>
      <c r="J476" s="1"/>
      <c r="L476" s="3"/>
      <c r="M476" s="3"/>
      <c r="N476" s="3"/>
      <c r="O476" s="3"/>
      <c r="P476" s="4"/>
      <c r="Q476" s="49"/>
      <c r="R476" s="3"/>
      <c r="S476" s="3"/>
      <c r="T476" s="6"/>
      <c r="W476" s="199"/>
      <c r="X476" s="199"/>
      <c r="Y476" s="200"/>
      <c r="Z476" s="199"/>
      <c r="AA476" s="199"/>
    </row>
    <row r="477" spans="2:27" s="2" customFormat="1" ht="13.5" customHeight="1" x14ac:dyDescent="0.15">
      <c r="B477" s="16"/>
      <c r="C477" s="36"/>
      <c r="D477" s="36"/>
      <c r="E477" s="37"/>
      <c r="F477" s="38"/>
      <c r="G477" s="39" t="str">
        <f t="shared" ref="G477" si="183">IF(F477="","",IF(X477="","",IF(E477=1,"",W477*Y477)))</f>
        <v/>
      </c>
      <c r="H477" s="40" t="str">
        <f t="shared" ref="H477" si="184">IF(F477="","",IF(X477="","",IF(E477=1,W477*Y477,G477*E477)))</f>
        <v/>
      </c>
      <c r="I477" s="42" t="str">
        <f t="shared" ref="I477" si="185">IF(F477="","",IF(X477=1,"積算実務ﾏﾆｭｱﾙ機械P."&amp;AA477,IF(X477=2,Z477&amp;AA477,IF(X477=3,"別紙明細-"&amp;AA477,""))))</f>
        <v/>
      </c>
      <c r="J477" s="1"/>
      <c r="L477" s="7"/>
      <c r="M477" s="7"/>
      <c r="N477" s="7"/>
      <c r="O477" s="7"/>
      <c r="P477" s="8"/>
      <c r="Q477" s="17"/>
      <c r="R477" s="7"/>
      <c r="S477" s="7"/>
      <c r="T477" s="9"/>
      <c r="W477" s="201"/>
      <c r="X477" s="201"/>
      <c r="Y477" s="202" t="str">
        <f t="shared" si="152"/>
        <v/>
      </c>
      <c r="Z477" s="201"/>
      <c r="AA477" s="201"/>
    </row>
    <row r="478" spans="2:27" s="2" customFormat="1" ht="13.5" customHeight="1" x14ac:dyDescent="0.15">
      <c r="B478" s="15"/>
      <c r="C478" s="31"/>
      <c r="D478" s="31"/>
      <c r="E478" s="32"/>
      <c r="F478" s="33"/>
      <c r="G478" s="34"/>
      <c r="H478" s="35"/>
      <c r="I478" s="41"/>
      <c r="J478" s="1"/>
      <c r="L478" s="3"/>
      <c r="M478" s="3"/>
      <c r="N478" s="3"/>
      <c r="O478" s="3"/>
      <c r="P478" s="4"/>
      <c r="Q478" s="49"/>
      <c r="R478" s="3"/>
      <c r="S478" s="3"/>
      <c r="T478" s="6"/>
      <c r="W478" s="199"/>
      <c r="X478" s="199"/>
      <c r="Y478" s="200"/>
      <c r="Z478" s="199"/>
      <c r="AA478" s="199"/>
    </row>
    <row r="479" spans="2:27" s="2" customFormat="1" ht="13.5" customHeight="1" x14ac:dyDescent="0.15">
      <c r="B479" s="16"/>
      <c r="C479" s="36"/>
      <c r="D479" s="36"/>
      <c r="E479" s="37"/>
      <c r="F479" s="38"/>
      <c r="G479" s="39" t="str">
        <f t="shared" ref="G479" si="186">IF(F479="","",IF(X479="","",IF(E479=1,"",W479*Y479)))</f>
        <v/>
      </c>
      <c r="H479" s="40" t="str">
        <f t="shared" ref="H479" si="187">IF(F479="","",IF(X479="","",IF(E479=1,W479*Y479,G479*E479)))</f>
        <v/>
      </c>
      <c r="I479" s="42" t="str">
        <f t="shared" ref="I479" si="188">IF(F479="","",IF(X479=1,"積算実務ﾏﾆｭｱﾙ機械P."&amp;AA479,IF(X479=2,Z479&amp;AA479,IF(X479=3,"別紙明細-"&amp;AA479,""))))</f>
        <v/>
      </c>
      <c r="J479" s="1"/>
      <c r="L479" s="7"/>
      <c r="M479" s="7"/>
      <c r="N479" s="7"/>
      <c r="O479" s="7"/>
      <c r="P479" s="8"/>
      <c r="Q479" s="17"/>
      <c r="R479" s="7"/>
      <c r="S479" s="7"/>
      <c r="T479" s="9"/>
      <c r="W479" s="201"/>
      <c r="X479" s="201"/>
      <c r="Y479" s="202" t="str">
        <f t="shared" si="152"/>
        <v/>
      </c>
      <c r="Z479" s="201"/>
      <c r="AA479" s="201"/>
    </row>
    <row r="480" spans="2:27" s="2" customFormat="1" ht="13.5" customHeight="1" x14ac:dyDescent="0.15">
      <c r="B480" s="15"/>
      <c r="C480" s="31"/>
      <c r="D480" s="31"/>
      <c r="E480" s="32"/>
      <c r="F480" s="33"/>
      <c r="G480" s="34"/>
      <c r="H480" s="35"/>
      <c r="I480" s="41"/>
      <c r="J480" s="1"/>
      <c r="L480" s="3"/>
      <c r="M480" s="3"/>
      <c r="N480" s="3"/>
      <c r="O480" s="3"/>
      <c r="P480" s="4"/>
      <c r="Q480" s="49"/>
      <c r="R480" s="3"/>
      <c r="S480" s="3"/>
      <c r="T480" s="6"/>
      <c r="W480" s="199"/>
      <c r="X480" s="199"/>
      <c r="Y480" s="200"/>
      <c r="Z480" s="199"/>
      <c r="AA480" s="199"/>
    </row>
    <row r="481" spans="2:27" s="2" customFormat="1" ht="13.5" customHeight="1" x14ac:dyDescent="0.15">
      <c r="B481" s="16"/>
      <c r="C481" s="36"/>
      <c r="D481" s="36"/>
      <c r="E481" s="37"/>
      <c r="F481" s="38"/>
      <c r="G481" s="39" t="str">
        <f t="shared" ref="G481" si="189">IF(F481="","",IF(X481="","",IF(E481=1,"",W481*Y481)))</f>
        <v/>
      </c>
      <c r="H481" s="40" t="str">
        <f t="shared" ref="H481" si="190">IF(F481="","",IF(X481="","",IF(E481=1,W481*Y481,G481*E481)))</f>
        <v/>
      </c>
      <c r="I481" s="42" t="str">
        <f t="shared" ref="I481" si="191">IF(F481="","",IF(X481=1,"積算実務ﾏﾆｭｱﾙ機械P."&amp;AA481,IF(X481=2,Z481&amp;AA481,IF(X481=3,"別紙明細-"&amp;AA481,""))))</f>
        <v/>
      </c>
      <c r="J481" s="1"/>
      <c r="L481" s="7"/>
      <c r="M481" s="7"/>
      <c r="N481" s="7"/>
      <c r="O481" s="7"/>
      <c r="P481" s="8"/>
      <c r="Q481" s="17"/>
      <c r="R481" s="7"/>
      <c r="S481" s="7"/>
      <c r="T481" s="9"/>
      <c r="W481" s="201"/>
      <c r="X481" s="201"/>
      <c r="Y481" s="202" t="str">
        <f t="shared" si="152"/>
        <v/>
      </c>
      <c r="Z481" s="201"/>
      <c r="AA481" s="201"/>
    </row>
    <row r="482" spans="2:27" s="2" customFormat="1" ht="13.5" customHeight="1" x14ac:dyDescent="0.15">
      <c r="B482" s="15"/>
      <c r="C482" s="31"/>
      <c r="D482" s="31"/>
      <c r="E482" s="32"/>
      <c r="F482" s="33"/>
      <c r="G482" s="34"/>
      <c r="H482" s="35"/>
      <c r="I482" s="41"/>
      <c r="J482" s="1"/>
      <c r="L482" s="3"/>
      <c r="M482" s="3"/>
      <c r="N482" s="3"/>
      <c r="O482" s="3"/>
      <c r="P482" s="4"/>
      <c r="Q482" s="49"/>
      <c r="R482" s="3"/>
      <c r="S482" s="3"/>
      <c r="T482" s="6"/>
      <c r="W482" s="199"/>
      <c r="X482" s="199"/>
      <c r="Y482" s="200"/>
      <c r="Z482" s="199"/>
      <c r="AA482" s="199"/>
    </row>
    <row r="483" spans="2:27" s="2" customFormat="1" ht="13.5" customHeight="1" x14ac:dyDescent="0.15">
      <c r="B483" s="16"/>
      <c r="C483" s="36"/>
      <c r="D483" s="36"/>
      <c r="E483" s="37"/>
      <c r="F483" s="38"/>
      <c r="G483" s="39" t="str">
        <f t="shared" ref="G483" si="192">IF(F483="","",IF(X483="","",IF(E483=1,"",W483*Y483)))</f>
        <v/>
      </c>
      <c r="H483" s="40" t="str">
        <f t="shared" ref="H483" si="193">IF(F483="","",IF(X483="","",IF(E483=1,W483*Y483,G483*E483)))</f>
        <v/>
      </c>
      <c r="I483" s="42" t="str">
        <f t="shared" ref="I483" si="194">IF(F483="","",IF(X483=1,"積算実務ﾏﾆｭｱﾙ機械P."&amp;AA483,IF(X483=2,Z483&amp;AA483,IF(X483=3,"別紙明細-"&amp;AA483,""))))</f>
        <v/>
      </c>
      <c r="J483" s="1"/>
      <c r="L483" s="7"/>
      <c r="M483" s="7"/>
      <c r="N483" s="7"/>
      <c r="O483" s="7"/>
      <c r="P483" s="8"/>
      <c r="Q483" s="17"/>
      <c r="R483" s="7"/>
      <c r="S483" s="7"/>
      <c r="T483" s="9"/>
      <c r="W483" s="201"/>
      <c r="X483" s="201"/>
      <c r="Y483" s="202" t="str">
        <f t="shared" si="152"/>
        <v/>
      </c>
      <c r="Z483" s="201"/>
      <c r="AA483" s="201"/>
    </row>
    <row r="484" spans="2:27" s="2" customFormat="1" ht="13.5" customHeight="1" x14ac:dyDescent="0.15">
      <c r="B484" s="15"/>
      <c r="C484" s="31"/>
      <c r="D484" s="31"/>
      <c r="E484" s="32"/>
      <c r="F484" s="33"/>
      <c r="G484" s="34"/>
      <c r="H484" s="35"/>
      <c r="I484" s="41"/>
      <c r="J484" s="1"/>
      <c r="L484" s="3"/>
      <c r="M484" s="3"/>
      <c r="N484" s="3"/>
      <c r="O484" s="3"/>
      <c r="P484" s="4"/>
      <c r="Q484" s="49"/>
      <c r="R484" s="3"/>
      <c r="S484" s="3"/>
      <c r="T484" s="6"/>
      <c r="W484" s="199"/>
      <c r="X484" s="199"/>
      <c r="Y484" s="200"/>
      <c r="Z484" s="199"/>
      <c r="AA484" s="199"/>
    </row>
    <row r="485" spans="2:27" s="2" customFormat="1" ht="13.5" customHeight="1" x14ac:dyDescent="0.15">
      <c r="B485" s="16"/>
      <c r="C485" s="36"/>
      <c r="D485" s="36"/>
      <c r="E485" s="37"/>
      <c r="F485" s="38"/>
      <c r="G485" s="39" t="str">
        <f t="shared" ref="G485" si="195">IF(F485="","",IF(X485="","",IF(E485=1,"",W485*Y485)))</f>
        <v/>
      </c>
      <c r="H485" s="40" t="str">
        <f t="shared" ref="H485" si="196">IF(F485="","",IF(X485="","",IF(E485=1,W485*Y485,G485*E485)))</f>
        <v/>
      </c>
      <c r="I485" s="42" t="str">
        <f t="shared" ref="I485" si="197">IF(F485="","",IF(X485=1,"積算実務ﾏﾆｭｱﾙ機械P."&amp;AA485,IF(X485=2,Z485&amp;AA485,IF(X485=3,"別紙明細-"&amp;AA485,""))))</f>
        <v/>
      </c>
      <c r="J485" s="1"/>
      <c r="L485" s="7"/>
      <c r="M485" s="7"/>
      <c r="N485" s="7"/>
      <c r="O485" s="7"/>
      <c r="P485" s="8"/>
      <c r="Q485" s="17"/>
      <c r="R485" s="7"/>
      <c r="S485" s="7"/>
      <c r="T485" s="9"/>
      <c r="W485" s="201"/>
      <c r="X485" s="201"/>
      <c r="Y485" s="202" t="str">
        <f t="shared" si="152"/>
        <v/>
      </c>
      <c r="Z485" s="201"/>
      <c r="AA485" s="201"/>
    </row>
    <row r="486" spans="2:27" s="2" customFormat="1" ht="13.5" customHeight="1" x14ac:dyDescent="0.15">
      <c r="B486" s="15"/>
      <c r="C486" s="31"/>
      <c r="D486" s="31"/>
      <c r="E486" s="32"/>
      <c r="F486" s="33"/>
      <c r="G486" s="34"/>
      <c r="H486" s="35"/>
      <c r="I486" s="41"/>
      <c r="J486" s="1"/>
      <c r="L486" s="3"/>
      <c r="M486" s="3"/>
      <c r="N486" s="3"/>
      <c r="O486" s="3"/>
      <c r="P486" s="4"/>
      <c r="Q486" s="49"/>
      <c r="R486" s="3"/>
      <c r="S486" s="3"/>
      <c r="T486" s="6"/>
      <c r="W486" s="199"/>
      <c r="X486" s="199"/>
      <c r="Y486" s="200"/>
      <c r="Z486" s="199"/>
      <c r="AA486" s="199"/>
    </row>
    <row r="487" spans="2:27" s="2" customFormat="1" ht="13.5" customHeight="1" x14ac:dyDescent="0.15">
      <c r="B487" s="16"/>
      <c r="C487" s="36"/>
      <c r="D487" s="36"/>
      <c r="E487" s="37"/>
      <c r="F487" s="38"/>
      <c r="G487" s="39" t="str">
        <f t="shared" ref="G487" si="198">IF(F487="","",IF(X487="","",IF(E487=1,"",W487*Y487)))</f>
        <v/>
      </c>
      <c r="H487" s="40" t="str">
        <f t="shared" ref="H487" si="199">IF(F487="","",IF(X487="","",IF(E487=1,W487*Y487,G487*E487)))</f>
        <v/>
      </c>
      <c r="I487" s="42" t="str">
        <f t="shared" ref="I487" si="200">IF(F487="","",IF(X487=1,"積算実務ﾏﾆｭｱﾙ機械P."&amp;AA487,IF(X487=2,Z487&amp;AA487,IF(X487=3,"別紙明細-"&amp;AA487,""))))</f>
        <v/>
      </c>
      <c r="J487" s="1"/>
      <c r="L487" s="7"/>
      <c r="M487" s="7"/>
      <c r="N487" s="7"/>
      <c r="O487" s="7"/>
      <c r="P487" s="8"/>
      <c r="Q487" s="17"/>
      <c r="R487" s="7"/>
      <c r="S487" s="7"/>
      <c r="T487" s="9"/>
      <c r="W487" s="201"/>
      <c r="X487" s="201"/>
      <c r="Y487" s="202" t="str">
        <f t="shared" si="152"/>
        <v/>
      </c>
      <c r="Z487" s="201"/>
      <c r="AA487" s="201"/>
    </row>
    <row r="488" spans="2:27" s="2" customFormat="1" ht="13.5" customHeight="1" x14ac:dyDescent="0.15">
      <c r="B488" s="15"/>
      <c r="C488" s="31"/>
      <c r="D488" s="31"/>
      <c r="E488" s="32"/>
      <c r="F488" s="33"/>
      <c r="G488" s="34"/>
      <c r="H488" s="35"/>
      <c r="I488" s="41"/>
      <c r="J488" s="1"/>
      <c r="L488" s="3"/>
      <c r="M488" s="3"/>
      <c r="N488" s="3"/>
      <c r="O488" s="3"/>
      <c r="P488" s="4"/>
      <c r="Q488" s="49"/>
      <c r="R488" s="3"/>
      <c r="S488" s="3"/>
      <c r="T488" s="6"/>
      <c r="W488" s="199"/>
      <c r="X488" s="199"/>
      <c r="Y488" s="200"/>
      <c r="Z488" s="199"/>
      <c r="AA488" s="199"/>
    </row>
    <row r="489" spans="2:27" s="2" customFormat="1" ht="13.5" customHeight="1" x14ac:dyDescent="0.15">
      <c r="B489" s="16"/>
      <c r="C489" s="36"/>
      <c r="D489" s="36"/>
      <c r="E489" s="37"/>
      <c r="F489" s="38"/>
      <c r="G489" s="39" t="str">
        <f t="shared" ref="G489" si="201">IF(F489="","",IF(X489="","",IF(E489=1,"",W489*Y489)))</f>
        <v/>
      </c>
      <c r="H489" s="40" t="str">
        <f t="shared" ref="H489" si="202">IF(F489="","",IF(X489="","",IF(E489=1,W489*Y489,G489*E489)))</f>
        <v/>
      </c>
      <c r="I489" s="42" t="str">
        <f t="shared" ref="I489" si="203">IF(F489="","",IF(X489=1,"積算実務ﾏﾆｭｱﾙ機械P."&amp;AA489,IF(X489=2,Z489&amp;AA489,IF(X489=3,"別紙明細-"&amp;AA489,""))))</f>
        <v/>
      </c>
      <c r="J489" s="1"/>
      <c r="L489" s="7"/>
      <c r="M489" s="7"/>
      <c r="N489" s="7"/>
      <c r="O489" s="7"/>
      <c r="P489" s="8"/>
      <c r="Q489" s="17"/>
      <c r="R489" s="7"/>
      <c r="S489" s="7"/>
      <c r="T489" s="9"/>
      <c r="W489" s="201"/>
      <c r="X489" s="201"/>
      <c r="Y489" s="202" t="str">
        <f t="shared" si="152"/>
        <v/>
      </c>
      <c r="Z489" s="201"/>
      <c r="AA489" s="201"/>
    </row>
    <row r="490" spans="2:27" s="2" customFormat="1" ht="13.5" customHeight="1" x14ac:dyDescent="0.15">
      <c r="B490" s="15"/>
      <c r="C490" s="31"/>
      <c r="D490" s="31"/>
      <c r="E490" s="32"/>
      <c r="F490" s="33"/>
      <c r="G490" s="34"/>
      <c r="H490" s="35"/>
      <c r="I490" s="41"/>
      <c r="J490" s="1"/>
      <c r="L490" s="3"/>
      <c r="M490" s="3"/>
      <c r="N490" s="3"/>
      <c r="O490" s="3"/>
      <c r="P490" s="4"/>
      <c r="Q490" s="49"/>
      <c r="R490" s="3"/>
      <c r="S490" s="3"/>
      <c r="T490" s="6"/>
      <c r="W490" s="199"/>
      <c r="X490" s="199"/>
      <c r="Y490" s="200"/>
      <c r="Z490" s="199"/>
      <c r="AA490" s="199"/>
    </row>
    <row r="491" spans="2:27" s="2" customFormat="1" ht="13.5" customHeight="1" x14ac:dyDescent="0.15">
      <c r="B491" s="16"/>
      <c r="C491" s="36"/>
      <c r="D491" s="36"/>
      <c r="E491" s="37"/>
      <c r="F491" s="38"/>
      <c r="G491" s="39" t="str">
        <f t="shared" ref="G491" si="204">IF(F491="","",IF(X491="","",IF(E491=1,"",W491*Y491)))</f>
        <v/>
      </c>
      <c r="H491" s="40" t="str">
        <f t="shared" ref="H491" si="205">IF(F491="","",IF(X491="","",IF(E491=1,W491*Y491,G491*E491)))</f>
        <v/>
      </c>
      <c r="I491" s="42" t="str">
        <f t="shared" ref="I491" si="206">IF(F491="","",IF(X491=1,"積算実務ﾏﾆｭｱﾙ機械P."&amp;AA491,IF(X491=2,Z491&amp;AA491,IF(X491=3,"別紙明細-"&amp;AA491,""))))</f>
        <v/>
      </c>
      <c r="J491" s="1"/>
      <c r="L491" s="7"/>
      <c r="M491" s="7"/>
      <c r="N491" s="7"/>
      <c r="O491" s="7"/>
      <c r="P491" s="8"/>
      <c r="Q491" s="17"/>
      <c r="R491" s="7"/>
      <c r="S491" s="7"/>
      <c r="T491" s="9"/>
      <c r="W491" s="201"/>
      <c r="X491" s="201"/>
      <c r="Y491" s="202" t="str">
        <f t="shared" si="152"/>
        <v/>
      </c>
      <c r="Z491" s="201"/>
      <c r="AA491" s="201"/>
    </row>
    <row r="492" spans="2:27" s="2" customFormat="1" ht="13.5" customHeight="1" x14ac:dyDescent="0.15">
      <c r="B492" s="15"/>
      <c r="C492" s="31"/>
      <c r="D492" s="31"/>
      <c r="E492" s="32"/>
      <c r="F492" s="33"/>
      <c r="G492" s="34"/>
      <c r="H492" s="35"/>
      <c r="I492" s="41"/>
      <c r="J492" s="1"/>
      <c r="L492" s="3"/>
      <c r="M492" s="3"/>
      <c r="N492" s="3"/>
      <c r="O492" s="3"/>
      <c r="P492" s="4"/>
      <c r="Q492" s="49"/>
      <c r="R492" s="3"/>
      <c r="S492" s="3"/>
      <c r="T492" s="6"/>
      <c r="W492" s="199"/>
      <c r="X492" s="199"/>
      <c r="Y492" s="200"/>
      <c r="Z492" s="199"/>
      <c r="AA492" s="199"/>
    </row>
    <row r="493" spans="2:27" s="2" customFormat="1" ht="13.5" customHeight="1" x14ac:dyDescent="0.15">
      <c r="B493" s="16"/>
      <c r="C493" s="36"/>
      <c r="D493" s="36"/>
      <c r="E493" s="37"/>
      <c r="F493" s="38"/>
      <c r="G493" s="39" t="str">
        <f t="shared" ref="G493" si="207">IF(F493="","",IF(X493="","",IF(E493=1,"",W493*Y493)))</f>
        <v/>
      </c>
      <c r="H493" s="40" t="str">
        <f t="shared" ref="H493" si="208">IF(F493="","",IF(X493="","",IF(E493=1,W493*Y493,G493*E493)))</f>
        <v/>
      </c>
      <c r="I493" s="42" t="str">
        <f t="shared" ref="I493" si="209">IF(F493="","",IF(X493=1,"積算実務ﾏﾆｭｱﾙ機械P."&amp;AA493,IF(X493=2,Z493&amp;AA493,IF(X493=3,"別紙明細-"&amp;AA493,""))))</f>
        <v/>
      </c>
      <c r="J493" s="1"/>
      <c r="L493" s="7"/>
      <c r="M493" s="7"/>
      <c r="N493" s="7"/>
      <c r="O493" s="7"/>
      <c r="P493" s="8"/>
      <c r="Q493" s="17"/>
      <c r="R493" s="7"/>
      <c r="S493" s="7"/>
      <c r="T493" s="9"/>
      <c r="W493" s="201"/>
      <c r="X493" s="201"/>
      <c r="Y493" s="202" t="str">
        <f t="shared" si="152"/>
        <v/>
      </c>
      <c r="Z493" s="201"/>
      <c r="AA493" s="201"/>
    </row>
    <row r="494" spans="2:27" s="2" customFormat="1" ht="13.5" customHeight="1" x14ac:dyDescent="0.15">
      <c r="B494" s="15"/>
      <c r="C494" s="31"/>
      <c r="D494" s="31"/>
      <c r="E494" s="32"/>
      <c r="F494" s="33"/>
      <c r="G494" s="34"/>
      <c r="H494" s="35"/>
      <c r="I494" s="41"/>
      <c r="J494" s="1"/>
      <c r="L494" s="3"/>
      <c r="M494" s="3"/>
      <c r="N494" s="3"/>
      <c r="O494" s="3"/>
      <c r="P494" s="4"/>
      <c r="Q494" s="49"/>
      <c r="R494" s="3"/>
      <c r="S494" s="3"/>
      <c r="T494" s="6"/>
      <c r="W494" s="199"/>
      <c r="X494" s="199"/>
      <c r="Y494" s="200"/>
      <c r="Z494" s="199"/>
      <c r="AA494" s="199"/>
    </row>
    <row r="495" spans="2:27" s="2" customFormat="1" ht="13.5" customHeight="1" x14ac:dyDescent="0.15">
      <c r="B495" s="16"/>
      <c r="C495" s="36"/>
      <c r="D495" s="36"/>
      <c r="E495" s="37"/>
      <c r="F495" s="38"/>
      <c r="G495" s="39" t="str">
        <f t="shared" ref="G495" si="210">IF(F495="","",IF(X495="","",IF(E495=1,"",W495*Y495)))</f>
        <v/>
      </c>
      <c r="H495" s="40" t="str">
        <f t="shared" ref="H495" si="211">IF(F495="","",IF(X495="","",IF(E495=1,W495*Y495,G495*E495)))</f>
        <v/>
      </c>
      <c r="I495" s="42" t="str">
        <f t="shared" ref="I495" si="212">IF(F495="","",IF(X495=1,"積算実務ﾏﾆｭｱﾙ機械P."&amp;AA495,IF(X495=2,Z495&amp;AA495,IF(X495=3,"別紙明細-"&amp;AA495,""))))</f>
        <v/>
      </c>
      <c r="J495" s="1"/>
      <c r="L495" s="7"/>
      <c r="M495" s="7"/>
      <c r="N495" s="7"/>
      <c r="O495" s="7"/>
      <c r="P495" s="8"/>
      <c r="Q495" s="17"/>
      <c r="R495" s="7"/>
      <c r="S495" s="7"/>
      <c r="T495" s="9"/>
      <c r="W495" s="201"/>
      <c r="X495" s="201"/>
      <c r="Y495" s="202" t="str">
        <f t="shared" si="152"/>
        <v/>
      </c>
      <c r="Z495" s="201"/>
      <c r="AA495" s="201"/>
    </row>
    <row r="496" spans="2:27" s="2" customFormat="1" ht="13.5" customHeight="1" x14ac:dyDescent="0.15">
      <c r="B496" s="15"/>
      <c r="C496" s="31"/>
      <c r="D496" s="31"/>
      <c r="E496" s="32"/>
      <c r="F496" s="33"/>
      <c r="G496" s="34"/>
      <c r="H496" s="35"/>
      <c r="I496" s="41"/>
      <c r="J496" s="1"/>
      <c r="L496" s="3"/>
      <c r="M496" s="3"/>
      <c r="N496" s="3"/>
      <c r="O496" s="3"/>
      <c r="P496" s="4"/>
      <c r="Q496" s="49"/>
      <c r="R496" s="3"/>
      <c r="S496" s="3"/>
      <c r="T496" s="6"/>
      <c r="W496" s="199"/>
      <c r="X496" s="199"/>
      <c r="Y496" s="200"/>
      <c r="Z496" s="199"/>
      <c r="AA496" s="199"/>
    </row>
    <row r="497" spans="2:27" s="2" customFormat="1" ht="13.5" customHeight="1" x14ac:dyDescent="0.15">
      <c r="B497" s="16"/>
      <c r="C497" s="36"/>
      <c r="D497" s="36"/>
      <c r="E497" s="37"/>
      <c r="F497" s="38"/>
      <c r="G497" s="39" t="str">
        <f t="shared" ref="G497" si="213">IF(F497="","",IF(X497="","",IF(E497=1,"",W497*Y497)))</f>
        <v/>
      </c>
      <c r="H497" s="40" t="str">
        <f t="shared" ref="H497" si="214">IF(F497="","",IF(X497="","",IF(E497=1,W497*Y497,G497*E497)))</f>
        <v/>
      </c>
      <c r="I497" s="42" t="str">
        <f t="shared" ref="I497" si="215">IF(F497="","",IF(X497=1,"積算実務ﾏﾆｭｱﾙ機械P."&amp;AA497,IF(X497=2,Z497&amp;AA497,IF(X497=3,"別紙明細-"&amp;AA497,""))))</f>
        <v/>
      </c>
      <c r="J497" s="1"/>
      <c r="L497" s="7"/>
      <c r="M497" s="7"/>
      <c r="N497" s="7"/>
      <c r="O497" s="7"/>
      <c r="P497" s="8"/>
      <c r="Q497" s="17"/>
      <c r="R497" s="7"/>
      <c r="S497" s="7"/>
      <c r="T497" s="9"/>
      <c r="W497" s="201"/>
      <c r="X497" s="201"/>
      <c r="Y497" s="202" t="str">
        <f t="shared" si="152"/>
        <v/>
      </c>
      <c r="Z497" s="201"/>
      <c r="AA497" s="201"/>
    </row>
    <row r="498" spans="2:27" s="2" customFormat="1" ht="13.5" customHeight="1" x14ac:dyDescent="0.15">
      <c r="B498" s="15"/>
      <c r="C498" s="31"/>
      <c r="D498" s="31"/>
      <c r="E498" s="32"/>
      <c r="F498" s="33"/>
      <c r="G498" s="34"/>
      <c r="H498" s="35"/>
      <c r="I498" s="41"/>
      <c r="J498" s="1"/>
      <c r="L498" s="3"/>
      <c r="M498" s="3"/>
      <c r="N498" s="3"/>
      <c r="O498" s="3"/>
      <c r="P498" s="4"/>
      <c r="Q498" s="49"/>
      <c r="R498" s="3"/>
      <c r="S498" s="3"/>
      <c r="T498" s="6"/>
      <c r="W498" s="199"/>
      <c r="X498" s="199"/>
      <c r="Y498" s="200"/>
      <c r="Z498" s="199"/>
      <c r="AA498" s="199"/>
    </row>
    <row r="499" spans="2:27" s="2" customFormat="1" ht="13.5" customHeight="1" x14ac:dyDescent="0.15">
      <c r="B499" s="16"/>
      <c r="C499" s="36"/>
      <c r="D499" s="36"/>
      <c r="E499" s="37"/>
      <c r="F499" s="38"/>
      <c r="G499" s="39" t="str">
        <f t="shared" ref="G499" si="216">IF(F499="","",IF(X499="","",IF(E499=1,"",W499*Y499)))</f>
        <v/>
      </c>
      <c r="H499" s="40" t="str">
        <f t="shared" ref="H499" si="217">IF(F499="","",IF(X499="","",IF(E499=1,W499*Y499,G499*E499)))</f>
        <v/>
      </c>
      <c r="I499" s="42" t="str">
        <f t="shared" ref="I499" si="218">IF(F499="","",IF(X499=1,"積算実務ﾏﾆｭｱﾙ機械P."&amp;AA499,IF(X499=2,Z499&amp;AA499,IF(X499=3,"別紙明細-"&amp;AA499,""))))</f>
        <v/>
      </c>
      <c r="J499" s="1"/>
      <c r="L499" s="7"/>
      <c r="M499" s="7"/>
      <c r="N499" s="7"/>
      <c r="O499" s="7"/>
      <c r="P499" s="8"/>
      <c r="Q499" s="17"/>
      <c r="R499" s="7"/>
      <c r="S499" s="7"/>
      <c r="T499" s="9"/>
      <c r="W499" s="201"/>
      <c r="X499" s="201"/>
      <c r="Y499" s="202" t="str">
        <f t="shared" si="152"/>
        <v/>
      </c>
      <c r="Z499" s="201"/>
      <c r="AA499" s="201"/>
    </row>
    <row r="500" spans="2:27" s="2" customFormat="1" ht="13.5" customHeight="1" x14ac:dyDescent="0.15">
      <c r="B500" s="15"/>
      <c r="C500" s="31"/>
      <c r="D500" s="31"/>
      <c r="E500" s="32"/>
      <c r="F500" s="33"/>
      <c r="G500" s="34"/>
      <c r="H500" s="35"/>
      <c r="I500" s="41"/>
      <c r="J500" s="1"/>
      <c r="L500" s="3"/>
      <c r="M500" s="3"/>
      <c r="N500" s="3"/>
      <c r="O500" s="3"/>
      <c r="P500" s="4"/>
      <c r="Q500" s="49"/>
      <c r="R500" s="3"/>
      <c r="S500" s="3"/>
      <c r="T500" s="6"/>
      <c r="W500" s="199"/>
      <c r="X500" s="199"/>
      <c r="Y500" s="200"/>
      <c r="Z500" s="199"/>
      <c r="AA500" s="199"/>
    </row>
    <row r="501" spans="2:27" s="2" customFormat="1" ht="13.5" customHeight="1" x14ac:dyDescent="0.15">
      <c r="B501" s="16"/>
      <c r="C501" s="36"/>
      <c r="D501" s="36"/>
      <c r="E501" s="37"/>
      <c r="F501" s="38"/>
      <c r="G501" s="39" t="str">
        <f t="shared" ref="G501" si="219">IF(F501="","",IF(X501="","",IF(E501=1,"",W501*Y501)))</f>
        <v/>
      </c>
      <c r="H501" s="40" t="str">
        <f t="shared" ref="H501" si="220">IF(F501="","",IF(X501="","",IF(E501=1,W501*Y501,G501*E501)))</f>
        <v/>
      </c>
      <c r="I501" s="42" t="str">
        <f t="shared" ref="I501" si="221">IF(F501="","",IF(X501=1,"積算実務ﾏﾆｭｱﾙ機械P."&amp;AA501,IF(X501=2,Z501&amp;AA501,IF(X501=3,"別紙明細-"&amp;AA501,""))))</f>
        <v/>
      </c>
      <c r="J501" s="1"/>
      <c r="L501" s="7"/>
      <c r="M501" s="7"/>
      <c r="N501" s="7"/>
      <c r="O501" s="7"/>
      <c r="P501" s="8"/>
      <c r="Q501" s="17"/>
      <c r="R501" s="7"/>
      <c r="S501" s="7"/>
      <c r="T501" s="9"/>
      <c r="W501" s="201"/>
      <c r="X501" s="201"/>
      <c r="Y501" s="202" t="str">
        <f t="shared" si="152"/>
        <v/>
      </c>
      <c r="Z501" s="201"/>
      <c r="AA501" s="201"/>
    </row>
    <row r="502" spans="2:27" s="2" customFormat="1" ht="13.5" customHeight="1" x14ac:dyDescent="0.15">
      <c r="B502" s="15"/>
      <c r="C502" s="31"/>
      <c r="D502" s="31"/>
      <c r="E502" s="32"/>
      <c r="F502" s="33"/>
      <c r="G502" s="34"/>
      <c r="H502" s="35"/>
      <c r="I502" s="41"/>
      <c r="J502" s="1"/>
      <c r="L502" s="3"/>
      <c r="M502" s="3"/>
      <c r="N502" s="3"/>
      <c r="O502" s="3"/>
      <c r="P502" s="4"/>
      <c r="Q502" s="49"/>
      <c r="R502" s="3"/>
      <c r="S502" s="3"/>
      <c r="T502" s="6"/>
      <c r="W502" s="199"/>
      <c r="X502" s="199"/>
      <c r="Y502" s="200"/>
      <c r="Z502" s="199"/>
      <c r="AA502" s="199"/>
    </row>
    <row r="503" spans="2:27" s="2" customFormat="1" ht="13.5" customHeight="1" x14ac:dyDescent="0.15">
      <c r="B503" s="16"/>
      <c r="C503" s="36"/>
      <c r="D503" s="36"/>
      <c r="E503" s="37"/>
      <c r="F503" s="38"/>
      <c r="G503" s="39" t="str">
        <f t="shared" ref="G503" si="222">IF(F503="","",IF(X503="","",IF(E503=1,"",W503*Y503)))</f>
        <v/>
      </c>
      <c r="H503" s="40" t="str">
        <f t="shared" ref="H503" si="223">IF(F503="","",IF(X503="","",IF(E503=1,W503*Y503,G503*E503)))</f>
        <v/>
      </c>
      <c r="I503" s="42" t="str">
        <f t="shared" ref="I503" si="224">IF(F503="","",IF(X503=1,"積算実務ﾏﾆｭｱﾙ機械P."&amp;AA503,IF(X503=2,Z503&amp;AA503,IF(X503=3,"別紙明細-"&amp;AA503,""))))</f>
        <v/>
      </c>
      <c r="J503" s="1"/>
      <c r="L503" s="7"/>
      <c r="M503" s="7"/>
      <c r="N503" s="7"/>
      <c r="O503" s="7"/>
      <c r="P503" s="8"/>
      <c r="Q503" s="17"/>
      <c r="R503" s="7"/>
      <c r="S503" s="7"/>
      <c r="T503" s="9"/>
      <c r="W503" s="201"/>
      <c r="X503" s="201"/>
      <c r="Y503" s="202" t="str">
        <f t="shared" si="152"/>
        <v/>
      </c>
      <c r="Z503" s="201"/>
      <c r="AA503" s="201"/>
    </row>
    <row r="504" spans="2:27" s="2" customFormat="1" ht="13.5" customHeight="1" x14ac:dyDescent="0.15">
      <c r="B504" s="15"/>
      <c r="C504" s="31"/>
      <c r="D504" s="31"/>
      <c r="E504" s="32"/>
      <c r="F504" s="33"/>
      <c r="G504" s="34"/>
      <c r="H504" s="35"/>
      <c r="I504" s="41"/>
      <c r="J504" s="1"/>
      <c r="L504" s="3"/>
      <c r="M504" s="3"/>
      <c r="N504" s="3"/>
      <c r="O504" s="3"/>
      <c r="P504" s="4"/>
      <c r="Q504" s="49"/>
      <c r="R504" s="3"/>
      <c r="S504" s="3"/>
      <c r="T504" s="6"/>
      <c r="W504" s="199"/>
      <c r="X504" s="199"/>
      <c r="Y504" s="200"/>
      <c r="Z504" s="199"/>
      <c r="AA504" s="199"/>
    </row>
    <row r="505" spans="2:27" s="2" customFormat="1" ht="13.5" customHeight="1" x14ac:dyDescent="0.15">
      <c r="B505" s="16"/>
      <c r="C505" s="36"/>
      <c r="D505" s="36"/>
      <c r="E505" s="37"/>
      <c r="F505" s="38"/>
      <c r="G505" s="39" t="str">
        <f t="shared" ref="G505" si="225">IF(F505="","",IF(X505="","",IF(E505=1,"",W505*Y505)))</f>
        <v/>
      </c>
      <c r="H505" s="40" t="str">
        <f t="shared" ref="H505" si="226">IF(F505="","",IF(X505="","",IF(E505=1,W505*Y505,G505*E505)))</f>
        <v/>
      </c>
      <c r="I505" s="42" t="str">
        <f t="shared" ref="I505" si="227">IF(F505="","",IF(X505=1,"積算実務ﾏﾆｭｱﾙ機械P."&amp;AA505,IF(X505=2,Z505&amp;AA505,IF(X505=3,"別紙明細-"&amp;AA505,""))))</f>
        <v/>
      </c>
      <c r="J505" s="1"/>
      <c r="L505" s="7"/>
      <c r="M505" s="7"/>
      <c r="N505" s="7"/>
      <c r="O505" s="7"/>
      <c r="P505" s="8"/>
      <c r="Q505" s="17"/>
      <c r="R505" s="7"/>
      <c r="S505" s="7"/>
      <c r="T505" s="9"/>
      <c r="W505" s="201"/>
      <c r="X505" s="201"/>
      <c r="Y505" s="202" t="str">
        <f t="shared" si="152"/>
        <v/>
      </c>
      <c r="Z505" s="201"/>
      <c r="AA505" s="201"/>
    </row>
    <row r="506" spans="2:27" s="2" customFormat="1" ht="13.5" customHeight="1" x14ac:dyDescent="0.15">
      <c r="B506" s="15"/>
      <c r="C506" s="31"/>
      <c r="D506" s="31"/>
      <c r="E506" s="32"/>
      <c r="F506" s="33"/>
      <c r="G506" s="34"/>
      <c r="H506" s="35"/>
      <c r="I506" s="41"/>
      <c r="J506" s="1"/>
      <c r="L506" s="3"/>
      <c r="M506" s="3"/>
      <c r="N506" s="3"/>
      <c r="O506" s="3"/>
      <c r="P506" s="4"/>
      <c r="Q506" s="49"/>
      <c r="R506" s="3"/>
      <c r="S506" s="3"/>
      <c r="T506" s="6"/>
      <c r="W506" s="199"/>
      <c r="X506" s="199"/>
      <c r="Y506" s="200"/>
      <c r="Z506" s="199"/>
      <c r="AA506" s="199"/>
    </row>
    <row r="507" spans="2:27" s="2" customFormat="1" ht="13.5" customHeight="1" x14ac:dyDescent="0.15">
      <c r="B507" s="16"/>
      <c r="C507" s="36"/>
      <c r="D507" s="36"/>
      <c r="E507" s="37"/>
      <c r="F507" s="38"/>
      <c r="G507" s="39" t="str">
        <f t="shared" ref="G507" si="228">IF(F507="","",IF(X507="","",IF(E507=1,"",W507*Y507)))</f>
        <v/>
      </c>
      <c r="H507" s="40" t="str">
        <f t="shared" ref="H507" si="229">IF(F507="","",IF(X507="","",IF(E507=1,W507*Y507,G507*E507)))</f>
        <v/>
      </c>
      <c r="I507" s="42" t="str">
        <f t="shared" ref="I507" si="230">IF(F507="","",IF(X507=1,"積算実務ﾏﾆｭｱﾙ機械P."&amp;AA507,IF(X507=2,Z507&amp;AA507,IF(X507=3,"別紙明細-"&amp;AA507,""))))</f>
        <v/>
      </c>
      <c r="J507" s="1"/>
      <c r="L507" s="7"/>
      <c r="M507" s="7"/>
      <c r="N507" s="7"/>
      <c r="O507" s="7"/>
      <c r="P507" s="8"/>
      <c r="Q507" s="17"/>
      <c r="R507" s="7"/>
      <c r="S507" s="7"/>
      <c r="T507" s="9"/>
      <c r="W507" s="201"/>
      <c r="X507" s="201"/>
      <c r="Y507" s="202" t="str">
        <f t="shared" si="152"/>
        <v/>
      </c>
      <c r="Z507" s="201"/>
      <c r="AA507" s="201"/>
    </row>
    <row r="508" spans="2:27" s="2" customFormat="1" ht="13.5" customHeight="1" x14ac:dyDescent="0.15">
      <c r="B508" s="15"/>
      <c r="C508" s="31"/>
      <c r="D508" s="31"/>
      <c r="E508" s="32"/>
      <c r="F508" s="33"/>
      <c r="G508" s="34"/>
      <c r="H508" s="35"/>
      <c r="I508" s="41"/>
      <c r="J508" s="1"/>
      <c r="L508" s="3"/>
      <c r="M508" s="3"/>
      <c r="N508" s="3"/>
      <c r="O508" s="3"/>
      <c r="P508" s="4"/>
      <c r="Q508" s="49"/>
      <c r="R508" s="3"/>
      <c r="S508" s="3"/>
      <c r="T508" s="6"/>
      <c r="W508" s="199"/>
      <c r="X508" s="199"/>
      <c r="Y508" s="200"/>
      <c r="Z508" s="199"/>
      <c r="AA508" s="199"/>
    </row>
    <row r="509" spans="2:27" s="2" customFormat="1" ht="13.5" customHeight="1" x14ac:dyDescent="0.15">
      <c r="B509" s="16"/>
      <c r="C509" s="36"/>
      <c r="D509" s="36"/>
      <c r="E509" s="37"/>
      <c r="F509" s="38"/>
      <c r="G509" s="39" t="str">
        <f t="shared" ref="G509" si="231">IF(F509="","",IF(X509="","",IF(E509=1,"",W509*Y509)))</f>
        <v/>
      </c>
      <c r="H509" s="40" t="str">
        <f t="shared" ref="H509" si="232">IF(F509="","",IF(X509="","",IF(E509=1,W509*Y509,G509*E509)))</f>
        <v/>
      </c>
      <c r="I509" s="42" t="str">
        <f t="shared" ref="I509" si="233">IF(F509="","",IF(X509=1,"積算実務ﾏﾆｭｱﾙ機械P."&amp;AA509,IF(X509=2,Z509&amp;AA509,IF(X509=3,"別紙明細-"&amp;AA509,""))))</f>
        <v/>
      </c>
      <c r="J509" s="1"/>
      <c r="L509" s="7"/>
      <c r="M509" s="7"/>
      <c r="N509" s="7"/>
      <c r="O509" s="7"/>
      <c r="P509" s="8"/>
      <c r="Q509" s="17"/>
      <c r="R509" s="7"/>
      <c r="S509" s="7"/>
      <c r="T509" s="9"/>
      <c r="W509" s="201"/>
      <c r="X509" s="201"/>
      <c r="Y509" s="202" t="str">
        <f t="shared" si="152"/>
        <v/>
      </c>
      <c r="Z509" s="201"/>
      <c r="AA509" s="201"/>
    </row>
    <row r="510" spans="2:27" s="2" customFormat="1" ht="13.5" customHeight="1" x14ac:dyDescent="0.15">
      <c r="B510" s="15"/>
      <c r="C510" s="31"/>
      <c r="D510" s="31"/>
      <c r="E510" s="32"/>
      <c r="F510" s="33"/>
      <c r="G510" s="34"/>
      <c r="H510" s="35"/>
      <c r="I510" s="41"/>
      <c r="J510" s="1"/>
      <c r="L510" s="3"/>
      <c r="M510" s="3"/>
      <c r="N510" s="3"/>
      <c r="O510" s="3"/>
      <c r="P510" s="4"/>
      <c r="Q510" s="49"/>
      <c r="R510" s="3"/>
      <c r="S510" s="3"/>
      <c r="T510" s="6"/>
      <c r="W510" s="199"/>
      <c r="X510" s="199"/>
      <c r="Y510" s="200"/>
      <c r="Z510" s="199"/>
      <c r="AA510" s="199"/>
    </row>
    <row r="511" spans="2:27" s="2" customFormat="1" ht="13.5" customHeight="1" x14ac:dyDescent="0.15">
      <c r="B511" s="16"/>
      <c r="C511" s="36"/>
      <c r="D511" s="36"/>
      <c r="E511" s="37"/>
      <c r="F511" s="38"/>
      <c r="G511" s="39" t="str">
        <f t="shared" ref="G511" si="234">IF(F511="","",IF(X511="","",IF(E511=1,"",W511*Y511)))</f>
        <v/>
      </c>
      <c r="H511" s="40" t="str">
        <f t="shared" ref="H511" si="235">IF(F511="","",IF(X511="","",IF(E511=1,W511*Y511,G511*E511)))</f>
        <v/>
      </c>
      <c r="I511" s="42" t="str">
        <f t="shared" ref="I511" si="236">IF(F511="","",IF(X511=1,"積算実務ﾏﾆｭｱﾙ機械P."&amp;AA511,IF(X511=2,Z511&amp;AA511,IF(X511=3,"別紙明細-"&amp;AA511,""))))</f>
        <v/>
      </c>
      <c r="J511" s="1"/>
      <c r="L511" s="7"/>
      <c r="M511" s="7"/>
      <c r="N511" s="7"/>
      <c r="O511" s="7"/>
      <c r="P511" s="8"/>
      <c r="Q511" s="17"/>
      <c r="R511" s="7"/>
      <c r="S511" s="7"/>
      <c r="T511" s="9"/>
      <c r="W511" s="201"/>
      <c r="X511" s="201"/>
      <c r="Y511" s="202" t="str">
        <f t="shared" si="152"/>
        <v/>
      </c>
      <c r="Z511" s="201"/>
      <c r="AA511" s="201"/>
    </row>
    <row r="512" spans="2:27" s="2" customFormat="1" ht="13.5" customHeight="1" x14ac:dyDescent="0.15">
      <c r="B512" s="15"/>
      <c r="C512" s="31"/>
      <c r="D512" s="31"/>
      <c r="E512" s="32"/>
      <c r="F512" s="33"/>
      <c r="G512" s="34"/>
      <c r="H512" s="35"/>
      <c r="I512" s="41"/>
      <c r="J512" s="1"/>
      <c r="L512" s="3"/>
      <c r="M512" s="3"/>
      <c r="N512" s="3"/>
      <c r="O512" s="3"/>
      <c r="P512" s="4"/>
      <c r="Q512" s="49"/>
      <c r="R512" s="3"/>
      <c r="S512" s="3"/>
      <c r="T512" s="6"/>
      <c r="W512" s="199"/>
      <c r="X512" s="199"/>
      <c r="Y512" s="200"/>
      <c r="Z512" s="199"/>
      <c r="AA512" s="199"/>
    </row>
    <row r="513" spans="2:27" s="2" customFormat="1" ht="13.5" customHeight="1" x14ac:dyDescent="0.15">
      <c r="B513" s="16"/>
      <c r="C513" s="36"/>
      <c r="D513" s="36"/>
      <c r="E513" s="37"/>
      <c r="F513" s="38"/>
      <c r="G513" s="39" t="str">
        <f t="shared" ref="G513" si="237">IF(F513="","",IF(X513="","",IF(E513=1,"",W513*Y513)))</f>
        <v/>
      </c>
      <c r="H513" s="40" t="str">
        <f t="shared" ref="H513" si="238">IF(F513="","",IF(X513="","",IF(E513=1,W513*Y513,G513*E513)))</f>
        <v/>
      </c>
      <c r="I513" s="42" t="str">
        <f t="shared" ref="I513" si="239">IF(F513="","",IF(X513=1,"積算実務ﾏﾆｭｱﾙ機械P."&amp;AA513,IF(X513=2,Z513&amp;AA513,IF(X513=3,"別紙明細-"&amp;AA513,""))))</f>
        <v/>
      </c>
      <c r="J513" s="1"/>
      <c r="L513" s="7"/>
      <c r="M513" s="7"/>
      <c r="N513" s="7"/>
      <c r="O513" s="7"/>
      <c r="P513" s="8"/>
      <c r="Q513" s="17"/>
      <c r="R513" s="7"/>
      <c r="S513" s="7"/>
      <c r="T513" s="9"/>
      <c r="W513" s="201"/>
      <c r="X513" s="201"/>
      <c r="Y513" s="202" t="str">
        <f t="shared" si="152"/>
        <v/>
      </c>
      <c r="Z513" s="201"/>
      <c r="AA513" s="201"/>
    </row>
    <row r="514" spans="2:27" s="2" customFormat="1" ht="13.5" customHeight="1" x14ac:dyDescent="0.15">
      <c r="B514" s="15"/>
      <c r="C514" s="31"/>
      <c r="D514" s="31"/>
      <c r="E514" s="32"/>
      <c r="F514" s="33"/>
      <c r="G514" s="34"/>
      <c r="H514" s="35"/>
      <c r="I514" s="41"/>
      <c r="J514" s="1"/>
      <c r="L514" s="3"/>
      <c r="M514" s="3"/>
      <c r="N514" s="3"/>
      <c r="O514" s="3"/>
      <c r="P514" s="4"/>
      <c r="Q514" s="49"/>
      <c r="R514" s="3"/>
      <c r="S514" s="3"/>
      <c r="T514" s="6"/>
      <c r="W514" s="199"/>
      <c r="X514" s="199"/>
      <c r="Y514" s="200"/>
      <c r="Z514" s="199"/>
      <c r="AA514" s="199"/>
    </row>
    <row r="515" spans="2:27" s="2" customFormat="1" ht="13.5" customHeight="1" x14ac:dyDescent="0.15">
      <c r="B515" s="16"/>
      <c r="C515" s="36"/>
      <c r="D515" s="36"/>
      <c r="E515" s="37"/>
      <c r="F515" s="38"/>
      <c r="G515" s="39" t="str">
        <f t="shared" ref="G515" si="240">IF(F515="","",IF(X515="","",IF(E515=1,"",W515*Y515)))</f>
        <v/>
      </c>
      <c r="H515" s="40" t="str">
        <f t="shared" ref="H515" si="241">IF(F515="","",IF(X515="","",IF(E515=1,W515*Y515,G515*E515)))</f>
        <v/>
      </c>
      <c r="I515" s="42" t="str">
        <f t="shared" ref="I515" si="242">IF(F515="","",IF(X515=1,"積算実務ﾏﾆｭｱﾙ機械P."&amp;AA515,IF(X515=2,Z515&amp;AA515,IF(X515=3,"別紙明細-"&amp;AA515,""))))</f>
        <v/>
      </c>
      <c r="J515" s="1"/>
      <c r="L515" s="7"/>
      <c r="M515" s="7"/>
      <c r="N515" s="7"/>
      <c r="O515" s="7"/>
      <c r="P515" s="8"/>
      <c r="Q515" s="17"/>
      <c r="R515" s="7"/>
      <c r="S515" s="7"/>
      <c r="T515" s="9"/>
      <c r="W515" s="201"/>
      <c r="X515" s="201"/>
      <c r="Y515" s="202" t="str">
        <f t="shared" si="152"/>
        <v/>
      </c>
      <c r="Z515" s="201"/>
      <c r="AA515" s="201"/>
    </row>
    <row r="516" spans="2:27" s="2" customFormat="1" ht="13.5" customHeight="1" x14ac:dyDescent="0.15">
      <c r="B516" s="15"/>
      <c r="C516" s="31"/>
      <c r="D516" s="31"/>
      <c r="E516" s="32"/>
      <c r="F516" s="33"/>
      <c r="G516" s="34"/>
      <c r="H516" s="35"/>
      <c r="I516" s="41"/>
      <c r="J516" s="1"/>
      <c r="L516" s="3"/>
      <c r="M516" s="3"/>
      <c r="N516" s="3"/>
      <c r="O516" s="3"/>
      <c r="P516" s="4"/>
      <c r="Q516" s="49"/>
      <c r="R516" s="3"/>
      <c r="S516" s="3"/>
      <c r="T516" s="6"/>
      <c r="W516" s="199"/>
      <c r="X516" s="199"/>
      <c r="Y516" s="200"/>
      <c r="Z516" s="199"/>
      <c r="AA516" s="199"/>
    </row>
    <row r="517" spans="2:27" s="2" customFormat="1" ht="13.5" customHeight="1" x14ac:dyDescent="0.15">
      <c r="B517" s="16"/>
      <c r="C517" s="36"/>
      <c r="D517" s="36"/>
      <c r="E517" s="37"/>
      <c r="F517" s="38"/>
      <c r="G517" s="39" t="str">
        <f t="shared" ref="G517" si="243">IF(F517="","",IF(X517="","",IF(E517=1,"",W517*Y517)))</f>
        <v/>
      </c>
      <c r="H517" s="40" t="str">
        <f t="shared" ref="H517" si="244">IF(F517="","",IF(X517="","",IF(E517=1,W517*Y517,G517*E517)))</f>
        <v/>
      </c>
      <c r="I517" s="42" t="str">
        <f t="shared" ref="I517" si="245">IF(F517="","",IF(X517=1,"積算実務ﾏﾆｭｱﾙ機械P."&amp;AA517,IF(X517=2,Z517&amp;AA517,IF(X517=3,"別紙明細-"&amp;AA517,""))))</f>
        <v/>
      </c>
      <c r="J517" s="1"/>
      <c r="L517" s="7"/>
      <c r="M517" s="7"/>
      <c r="N517" s="7"/>
      <c r="O517" s="7"/>
      <c r="P517" s="8"/>
      <c r="Q517" s="17"/>
      <c r="R517" s="7"/>
      <c r="S517" s="7"/>
      <c r="T517" s="9"/>
      <c r="W517" s="201"/>
      <c r="X517" s="201"/>
      <c r="Y517" s="202" t="str">
        <f t="shared" si="152"/>
        <v/>
      </c>
      <c r="Z517" s="201"/>
      <c r="AA517" s="201"/>
    </row>
    <row r="518" spans="2:27" s="2" customFormat="1" ht="13.5" customHeight="1" x14ac:dyDescent="0.15">
      <c r="B518" s="15"/>
      <c r="C518" s="31"/>
      <c r="D518" s="31"/>
      <c r="E518" s="32"/>
      <c r="F518" s="33"/>
      <c r="G518" s="34"/>
      <c r="H518" s="35"/>
      <c r="I518" s="41"/>
      <c r="J518" s="1"/>
      <c r="L518" s="3"/>
      <c r="M518" s="3"/>
      <c r="N518" s="3"/>
      <c r="O518" s="3"/>
      <c r="P518" s="4"/>
      <c r="Q518" s="49"/>
      <c r="R518" s="3"/>
      <c r="S518" s="3"/>
      <c r="T518" s="6"/>
      <c r="W518" s="199"/>
      <c r="X518" s="199"/>
      <c r="Y518" s="200"/>
      <c r="Z518" s="199"/>
      <c r="AA518" s="199"/>
    </row>
    <row r="519" spans="2:27" s="2" customFormat="1" ht="13.5" customHeight="1" x14ac:dyDescent="0.15">
      <c r="B519" s="16"/>
      <c r="C519" s="36"/>
      <c r="D519" s="36"/>
      <c r="E519" s="37"/>
      <c r="F519" s="38"/>
      <c r="G519" s="39" t="str">
        <f t="shared" ref="G519" si="246">IF(F519="","",IF(X519="","",IF(E519=1,"",W519*Y519)))</f>
        <v/>
      </c>
      <c r="H519" s="40" t="str">
        <f t="shared" ref="H519" si="247">IF(F519="","",IF(X519="","",IF(E519=1,W519*Y519,G519*E519)))</f>
        <v/>
      </c>
      <c r="I519" s="42" t="str">
        <f t="shared" ref="I519" si="248">IF(F519="","",IF(X519=1,"積算実務ﾏﾆｭｱﾙ機械P."&amp;AA519,IF(X519=2,Z519&amp;AA519,IF(X519=3,"別紙明細-"&amp;AA519,""))))</f>
        <v/>
      </c>
      <c r="J519" s="1"/>
      <c r="L519" s="7"/>
      <c r="M519" s="7"/>
      <c r="N519" s="7"/>
      <c r="O519" s="7"/>
      <c r="P519" s="8"/>
      <c r="Q519" s="17"/>
      <c r="R519" s="7"/>
      <c r="S519" s="7"/>
      <c r="T519" s="9"/>
      <c r="W519" s="201"/>
      <c r="X519" s="201"/>
      <c r="Y519" s="202" t="str">
        <f t="shared" ref="Y519:Y581" si="249">IF(X519="","",1)</f>
        <v/>
      </c>
      <c r="Z519" s="201"/>
      <c r="AA519" s="201"/>
    </row>
    <row r="520" spans="2:27" s="2" customFormat="1" ht="13.5" customHeight="1" x14ac:dyDescent="0.15">
      <c r="B520" s="15"/>
      <c r="C520" s="31"/>
      <c r="D520" s="31"/>
      <c r="E520" s="32"/>
      <c r="F520" s="33"/>
      <c r="G520" s="34"/>
      <c r="H520" s="35"/>
      <c r="I520" s="41"/>
      <c r="J520" s="1"/>
      <c r="L520" s="3"/>
      <c r="M520" s="3"/>
      <c r="N520" s="3"/>
      <c r="O520" s="3"/>
      <c r="P520" s="4"/>
      <c r="Q520" s="49"/>
      <c r="R520" s="3"/>
      <c r="S520" s="3"/>
      <c r="T520" s="6"/>
      <c r="W520" s="199"/>
      <c r="X520" s="199"/>
      <c r="Y520" s="200"/>
      <c r="Z520" s="199"/>
      <c r="AA520" s="199"/>
    </row>
    <row r="521" spans="2:27" s="2" customFormat="1" ht="13.5" customHeight="1" x14ac:dyDescent="0.15">
      <c r="B521" s="16"/>
      <c r="C521" s="36"/>
      <c r="D521" s="36"/>
      <c r="E521" s="37"/>
      <c r="F521" s="38"/>
      <c r="G521" s="39" t="str">
        <f t="shared" ref="G521" si="250">IF(F521="","",IF(X521="","",IF(E521=1,"",W521*Y521)))</f>
        <v/>
      </c>
      <c r="H521" s="40" t="str">
        <f t="shared" ref="H521" si="251">IF(F521="","",IF(X521="","",IF(E521=1,W521*Y521,G521*E521)))</f>
        <v/>
      </c>
      <c r="I521" s="42" t="str">
        <f t="shared" ref="I521" si="252">IF(F521="","",IF(X521=1,"積算実務ﾏﾆｭｱﾙ機械P."&amp;AA521,IF(X521=2,Z521&amp;AA521,IF(X521=3,"別紙明細-"&amp;AA521,""))))</f>
        <v/>
      </c>
      <c r="J521" s="1"/>
      <c r="L521" s="7"/>
      <c r="M521" s="7"/>
      <c r="N521" s="7"/>
      <c r="O521" s="7"/>
      <c r="P521" s="8"/>
      <c r="Q521" s="17"/>
      <c r="R521" s="7"/>
      <c r="S521" s="7"/>
      <c r="T521" s="9"/>
      <c r="W521" s="201"/>
      <c r="X521" s="201"/>
      <c r="Y521" s="202" t="str">
        <f t="shared" si="249"/>
        <v/>
      </c>
      <c r="Z521" s="201"/>
      <c r="AA521" s="201"/>
    </row>
    <row r="522" spans="2:27" s="2" customFormat="1" ht="13.5" customHeight="1" x14ac:dyDescent="0.15">
      <c r="B522" s="15"/>
      <c r="C522" s="31"/>
      <c r="D522" s="31"/>
      <c r="E522" s="32"/>
      <c r="F522" s="33"/>
      <c r="G522" s="34"/>
      <c r="H522" s="35"/>
      <c r="I522" s="41"/>
      <c r="J522" s="1"/>
      <c r="L522" s="3"/>
      <c r="M522" s="3"/>
      <c r="N522" s="3"/>
      <c r="O522" s="3"/>
      <c r="P522" s="4"/>
      <c r="Q522" s="49"/>
      <c r="R522" s="3"/>
      <c r="S522" s="3"/>
      <c r="T522" s="6"/>
      <c r="W522" s="199"/>
      <c r="X522" s="199"/>
      <c r="Y522" s="200"/>
      <c r="Z522" s="199"/>
      <c r="AA522" s="199"/>
    </row>
    <row r="523" spans="2:27" s="2" customFormat="1" ht="13.5" customHeight="1" x14ac:dyDescent="0.15">
      <c r="B523" s="16"/>
      <c r="C523" s="36"/>
      <c r="D523" s="36"/>
      <c r="E523" s="37"/>
      <c r="F523" s="38"/>
      <c r="G523" s="39" t="str">
        <f t="shared" ref="G523" si="253">IF(F523="","",IF(X523="","",IF(E523=1,"",W523*Y523)))</f>
        <v/>
      </c>
      <c r="H523" s="40" t="str">
        <f t="shared" ref="H523" si="254">IF(F523="","",IF(X523="","",IF(E523=1,W523*Y523,G523*E523)))</f>
        <v/>
      </c>
      <c r="I523" s="42" t="str">
        <f t="shared" ref="I523" si="255">IF(F523="","",IF(X523=1,"積算実務ﾏﾆｭｱﾙ機械P."&amp;AA523,IF(X523=2,Z523&amp;AA523,IF(X523=3,"別紙明細-"&amp;AA523,""))))</f>
        <v/>
      </c>
      <c r="J523" s="1"/>
      <c r="L523" s="7"/>
      <c r="M523" s="7"/>
      <c r="N523" s="7"/>
      <c r="O523" s="7"/>
      <c r="P523" s="8"/>
      <c r="Q523" s="17"/>
      <c r="R523" s="7"/>
      <c r="S523" s="7"/>
      <c r="T523" s="9"/>
      <c r="W523" s="201"/>
      <c r="X523" s="201"/>
      <c r="Y523" s="202" t="str">
        <f t="shared" si="249"/>
        <v/>
      </c>
      <c r="Z523" s="201"/>
      <c r="AA523" s="201"/>
    </row>
    <row r="524" spans="2:27" s="2" customFormat="1" ht="13.5" customHeight="1" x14ac:dyDescent="0.15">
      <c r="B524" s="15"/>
      <c r="C524" s="31"/>
      <c r="D524" s="31"/>
      <c r="E524" s="32"/>
      <c r="F524" s="33"/>
      <c r="G524" s="34"/>
      <c r="H524" s="35"/>
      <c r="I524" s="41"/>
      <c r="J524" s="1"/>
      <c r="L524" s="3"/>
      <c r="M524" s="3"/>
      <c r="N524" s="3"/>
      <c r="O524" s="3"/>
      <c r="P524" s="4"/>
      <c r="Q524" s="49"/>
      <c r="R524" s="3"/>
      <c r="S524" s="3"/>
      <c r="T524" s="6"/>
      <c r="W524" s="199"/>
      <c r="X524" s="199"/>
      <c r="Y524" s="200"/>
      <c r="Z524" s="199"/>
      <c r="AA524" s="199"/>
    </row>
    <row r="525" spans="2:27" s="2" customFormat="1" ht="13.5" customHeight="1" x14ac:dyDescent="0.15">
      <c r="B525" s="16"/>
      <c r="C525" s="36"/>
      <c r="D525" s="36"/>
      <c r="E525" s="37"/>
      <c r="F525" s="38"/>
      <c r="G525" s="39" t="str">
        <f t="shared" ref="G525" si="256">IF(F525="","",IF(X525="","",IF(E525=1,"",W525*Y525)))</f>
        <v/>
      </c>
      <c r="H525" s="40" t="str">
        <f t="shared" ref="H525" si="257">IF(F525="","",IF(X525="","",IF(E525=1,W525*Y525,G525*E525)))</f>
        <v/>
      </c>
      <c r="I525" s="42" t="str">
        <f t="shared" ref="I525" si="258">IF(F525="","",IF(X525=1,"積算実務ﾏﾆｭｱﾙ機械P."&amp;AA525,IF(X525=2,Z525&amp;AA525,IF(X525=3,"別紙明細-"&amp;AA525,""))))</f>
        <v/>
      </c>
      <c r="J525" s="1"/>
      <c r="L525" s="7"/>
      <c r="M525" s="7"/>
      <c r="N525" s="7"/>
      <c r="O525" s="7"/>
      <c r="P525" s="8"/>
      <c r="Q525" s="17"/>
      <c r="R525" s="7"/>
      <c r="S525" s="7"/>
      <c r="T525" s="9"/>
      <c r="W525" s="201"/>
      <c r="X525" s="201"/>
      <c r="Y525" s="202" t="str">
        <f t="shared" si="249"/>
        <v/>
      </c>
      <c r="Z525" s="201"/>
      <c r="AA525" s="201"/>
    </row>
    <row r="526" spans="2:27" s="2" customFormat="1" ht="13.5" customHeight="1" x14ac:dyDescent="0.15">
      <c r="B526" s="15"/>
      <c r="C526" s="31"/>
      <c r="D526" s="31"/>
      <c r="E526" s="32"/>
      <c r="F526" s="33"/>
      <c r="G526" s="34"/>
      <c r="H526" s="35"/>
      <c r="I526" s="41"/>
      <c r="J526" s="1"/>
      <c r="L526" s="3"/>
      <c r="M526" s="3"/>
      <c r="N526" s="3"/>
      <c r="O526" s="3"/>
      <c r="P526" s="4"/>
      <c r="Q526" s="49"/>
      <c r="R526" s="3"/>
      <c r="S526" s="3"/>
      <c r="T526" s="6"/>
      <c r="W526" s="199"/>
      <c r="X526" s="199"/>
      <c r="Y526" s="200"/>
      <c r="Z526" s="199"/>
      <c r="AA526" s="199"/>
    </row>
    <row r="527" spans="2:27" s="2" customFormat="1" ht="13.5" customHeight="1" x14ac:dyDescent="0.15">
      <c r="B527" s="16"/>
      <c r="C527" s="36"/>
      <c r="D527" s="36"/>
      <c r="E527" s="37"/>
      <c r="F527" s="38"/>
      <c r="G527" s="39" t="str">
        <f t="shared" ref="G527" si="259">IF(F527="","",IF(X527="","",IF(E527=1,"",W527*Y527)))</f>
        <v/>
      </c>
      <c r="H527" s="40" t="str">
        <f t="shared" ref="H527" si="260">IF(F527="","",IF(X527="","",IF(E527=1,W527*Y527,G527*E527)))</f>
        <v/>
      </c>
      <c r="I527" s="42" t="str">
        <f t="shared" ref="I527" si="261">IF(F527="","",IF(X527=1,"積算実務ﾏﾆｭｱﾙ機械P."&amp;AA527,IF(X527=2,Z527&amp;AA527,IF(X527=3,"別紙明細-"&amp;AA527,""))))</f>
        <v/>
      </c>
      <c r="J527" s="1"/>
      <c r="L527" s="7"/>
      <c r="M527" s="7"/>
      <c r="N527" s="7"/>
      <c r="O527" s="7"/>
      <c r="P527" s="8"/>
      <c r="Q527" s="17"/>
      <c r="R527" s="7"/>
      <c r="S527" s="7"/>
      <c r="T527" s="9"/>
      <c r="W527" s="201"/>
      <c r="X527" s="201"/>
      <c r="Y527" s="202" t="str">
        <f t="shared" si="249"/>
        <v/>
      </c>
      <c r="Z527" s="201"/>
      <c r="AA527" s="201"/>
    </row>
    <row r="528" spans="2:27" s="2" customFormat="1" ht="13.5" customHeight="1" x14ac:dyDescent="0.15">
      <c r="B528" s="15"/>
      <c r="C528" s="31"/>
      <c r="D528" s="31"/>
      <c r="E528" s="32"/>
      <c r="F528" s="33"/>
      <c r="G528" s="34"/>
      <c r="H528" s="35"/>
      <c r="I528" s="41"/>
      <c r="J528" s="1"/>
      <c r="L528" s="3"/>
      <c r="M528" s="3"/>
      <c r="N528" s="3"/>
      <c r="O528" s="3"/>
      <c r="P528" s="4"/>
      <c r="Q528" s="49"/>
      <c r="R528" s="3"/>
      <c r="S528" s="3"/>
      <c r="T528" s="6"/>
      <c r="W528" s="199"/>
      <c r="X528" s="199"/>
      <c r="Y528" s="200"/>
      <c r="Z528" s="199"/>
      <c r="AA528" s="199"/>
    </row>
    <row r="529" spans="2:27" s="2" customFormat="1" ht="13.5" customHeight="1" x14ac:dyDescent="0.15">
      <c r="B529" s="16"/>
      <c r="C529" s="36"/>
      <c r="D529" s="36"/>
      <c r="E529" s="37"/>
      <c r="F529" s="38"/>
      <c r="G529" s="39" t="str">
        <f t="shared" ref="G529" si="262">IF(F529="","",IF(X529="","",IF(E529=1,"",W529*Y529)))</f>
        <v/>
      </c>
      <c r="H529" s="40" t="str">
        <f t="shared" ref="H529" si="263">IF(F529="","",IF(X529="","",IF(E529=1,W529*Y529,G529*E529)))</f>
        <v/>
      </c>
      <c r="I529" s="42" t="str">
        <f t="shared" ref="I529" si="264">IF(F529="","",IF(X529=1,"積算実務ﾏﾆｭｱﾙ機械P."&amp;AA529,IF(X529=2,Z529&amp;AA529,IF(X529=3,"別紙明細-"&amp;AA529,""))))</f>
        <v/>
      </c>
      <c r="J529" s="1"/>
      <c r="L529" s="7"/>
      <c r="M529" s="7"/>
      <c r="N529" s="7"/>
      <c r="O529" s="7"/>
      <c r="P529" s="8"/>
      <c r="Q529" s="17"/>
      <c r="R529" s="7"/>
      <c r="S529" s="7"/>
      <c r="T529" s="9"/>
      <c r="W529" s="201"/>
      <c r="X529" s="201"/>
      <c r="Y529" s="202" t="str">
        <f t="shared" si="249"/>
        <v/>
      </c>
      <c r="Z529" s="201"/>
      <c r="AA529" s="201"/>
    </row>
    <row r="530" spans="2:27" s="2" customFormat="1" ht="13.5" customHeight="1" x14ac:dyDescent="0.15">
      <c r="B530" s="15"/>
      <c r="C530" s="31"/>
      <c r="D530" s="31"/>
      <c r="E530" s="32"/>
      <c r="F530" s="33"/>
      <c r="G530" s="34"/>
      <c r="H530" s="35"/>
      <c r="I530" s="41"/>
      <c r="J530" s="1"/>
      <c r="L530" s="3"/>
      <c r="M530" s="3"/>
      <c r="N530" s="3"/>
      <c r="O530" s="3"/>
      <c r="P530" s="4"/>
      <c r="Q530" s="49"/>
      <c r="R530" s="3"/>
      <c r="S530" s="3"/>
      <c r="T530" s="6"/>
      <c r="W530" s="199"/>
      <c r="X530" s="199"/>
      <c r="Y530" s="200"/>
      <c r="Z530" s="199"/>
      <c r="AA530" s="199"/>
    </row>
    <row r="531" spans="2:27" s="2" customFormat="1" ht="13.5" customHeight="1" x14ac:dyDescent="0.15">
      <c r="B531" s="16"/>
      <c r="C531" s="36"/>
      <c r="D531" s="36"/>
      <c r="E531" s="37"/>
      <c r="F531" s="38"/>
      <c r="G531" s="39" t="str">
        <f t="shared" ref="G531" si="265">IF(F531="","",IF(X531="","",IF(E531=1,"",W531*Y531)))</f>
        <v/>
      </c>
      <c r="H531" s="40" t="str">
        <f t="shared" ref="H531" si="266">IF(F531="","",IF(X531="","",IF(E531=1,W531*Y531,G531*E531)))</f>
        <v/>
      </c>
      <c r="I531" s="42" t="str">
        <f t="shared" ref="I531" si="267">IF(F531="","",IF(X531=1,"積算実務ﾏﾆｭｱﾙ機械P."&amp;AA531,IF(X531=2,Z531&amp;AA531,IF(X531=3,"別紙明細-"&amp;AA531,""))))</f>
        <v/>
      </c>
      <c r="J531" s="1"/>
      <c r="L531" s="7"/>
      <c r="M531" s="7"/>
      <c r="N531" s="7"/>
      <c r="O531" s="7"/>
      <c r="P531" s="8"/>
      <c r="Q531" s="17"/>
      <c r="R531" s="7"/>
      <c r="S531" s="7"/>
      <c r="T531" s="9"/>
      <c r="W531" s="201"/>
      <c r="X531" s="201"/>
      <c r="Y531" s="202" t="str">
        <f t="shared" si="249"/>
        <v/>
      </c>
      <c r="Z531" s="201"/>
      <c r="AA531" s="201"/>
    </row>
    <row r="532" spans="2:27" s="2" customFormat="1" ht="13.5" customHeight="1" x14ac:dyDescent="0.15">
      <c r="B532" s="15"/>
      <c r="C532" s="31"/>
      <c r="D532" s="31"/>
      <c r="E532" s="32"/>
      <c r="F532" s="33"/>
      <c r="G532" s="34"/>
      <c r="H532" s="35"/>
      <c r="I532" s="41"/>
      <c r="J532" s="1"/>
      <c r="L532" s="3"/>
      <c r="M532" s="3"/>
      <c r="N532" s="3"/>
      <c r="O532" s="3"/>
      <c r="P532" s="4"/>
      <c r="Q532" s="49"/>
      <c r="R532" s="3"/>
      <c r="S532" s="3"/>
      <c r="T532" s="6"/>
      <c r="W532" s="199"/>
      <c r="X532" s="199"/>
      <c r="Y532" s="200"/>
      <c r="Z532" s="199"/>
      <c r="AA532" s="199"/>
    </row>
    <row r="533" spans="2:27" s="2" customFormat="1" ht="13.5" customHeight="1" x14ac:dyDescent="0.15">
      <c r="B533" s="16"/>
      <c r="C533" s="36"/>
      <c r="D533" s="36"/>
      <c r="E533" s="37"/>
      <c r="F533" s="38"/>
      <c r="G533" s="39" t="str">
        <f t="shared" ref="G533" si="268">IF(F533="","",IF(X533="","",IF(E533=1,"",W533*Y533)))</f>
        <v/>
      </c>
      <c r="H533" s="40" t="str">
        <f t="shared" ref="H533" si="269">IF(F533="","",IF(X533="","",IF(E533=1,W533*Y533,G533*E533)))</f>
        <v/>
      </c>
      <c r="I533" s="42" t="str">
        <f t="shared" ref="I533" si="270">IF(F533="","",IF(X533=1,"積算実務ﾏﾆｭｱﾙ機械P."&amp;AA533,IF(X533=2,Z533&amp;AA533,IF(X533=3,"別紙明細-"&amp;AA533,""))))</f>
        <v/>
      </c>
      <c r="J533" s="1"/>
      <c r="L533" s="7"/>
      <c r="M533" s="7"/>
      <c r="N533" s="7"/>
      <c r="O533" s="7"/>
      <c r="P533" s="8"/>
      <c r="Q533" s="17"/>
      <c r="R533" s="7"/>
      <c r="S533" s="7"/>
      <c r="T533" s="9"/>
      <c r="W533" s="201"/>
      <c r="X533" s="201"/>
      <c r="Y533" s="202" t="str">
        <f t="shared" si="249"/>
        <v/>
      </c>
      <c r="Z533" s="201"/>
      <c r="AA533" s="201"/>
    </row>
    <row r="534" spans="2:27" s="2" customFormat="1" ht="13.5" customHeight="1" x14ac:dyDescent="0.15">
      <c r="B534" s="15"/>
      <c r="C534" s="31"/>
      <c r="D534" s="31"/>
      <c r="E534" s="32"/>
      <c r="F534" s="33"/>
      <c r="G534" s="34"/>
      <c r="H534" s="35"/>
      <c r="I534" s="41"/>
      <c r="J534" s="1"/>
      <c r="L534" s="3"/>
      <c r="M534" s="3"/>
      <c r="N534" s="3"/>
      <c r="O534" s="3"/>
      <c r="P534" s="4"/>
      <c r="Q534" s="49"/>
      <c r="R534" s="3"/>
      <c r="S534" s="3"/>
      <c r="T534" s="6"/>
      <c r="W534" s="199"/>
      <c r="X534" s="199"/>
      <c r="Y534" s="200"/>
      <c r="Z534" s="199"/>
      <c r="AA534" s="199"/>
    </row>
    <row r="535" spans="2:27" s="2" customFormat="1" ht="13.5" customHeight="1" x14ac:dyDescent="0.15">
      <c r="B535" s="16"/>
      <c r="C535" s="36"/>
      <c r="D535" s="36"/>
      <c r="E535" s="37"/>
      <c r="F535" s="38"/>
      <c r="G535" s="39" t="str">
        <f t="shared" ref="G535" si="271">IF(F535="","",IF(X535="","",IF(E535=1,"",W535*Y535)))</f>
        <v/>
      </c>
      <c r="H535" s="40" t="str">
        <f t="shared" ref="H535" si="272">IF(F535="","",IF(X535="","",IF(E535=1,W535*Y535,G535*E535)))</f>
        <v/>
      </c>
      <c r="I535" s="42" t="str">
        <f t="shared" ref="I535" si="273">IF(F535="","",IF(X535=1,"積算実務ﾏﾆｭｱﾙ機械P."&amp;AA535,IF(X535=2,Z535&amp;AA535,IF(X535=3,"別紙明細-"&amp;AA535,""))))</f>
        <v/>
      </c>
      <c r="J535" s="1"/>
      <c r="L535" s="7"/>
      <c r="M535" s="7"/>
      <c r="N535" s="7"/>
      <c r="O535" s="7"/>
      <c r="P535" s="8"/>
      <c r="Q535" s="17"/>
      <c r="R535" s="7"/>
      <c r="S535" s="7"/>
      <c r="T535" s="9"/>
      <c r="W535" s="201"/>
      <c r="X535" s="201"/>
      <c r="Y535" s="202" t="str">
        <f t="shared" si="249"/>
        <v/>
      </c>
      <c r="Z535" s="201"/>
      <c r="AA535" s="201"/>
    </row>
    <row r="536" spans="2:27" s="2" customFormat="1" ht="13.5" customHeight="1" x14ac:dyDescent="0.15">
      <c r="B536" s="15"/>
      <c r="C536" s="31"/>
      <c r="D536" s="31"/>
      <c r="E536" s="32"/>
      <c r="F536" s="33"/>
      <c r="G536" s="34"/>
      <c r="H536" s="35"/>
      <c r="I536" s="41"/>
      <c r="J536" s="1"/>
      <c r="L536" s="3"/>
      <c r="M536" s="3"/>
      <c r="N536" s="3"/>
      <c r="O536" s="3"/>
      <c r="P536" s="4"/>
      <c r="Q536" s="49"/>
      <c r="R536" s="3"/>
      <c r="S536" s="3"/>
      <c r="T536" s="6"/>
      <c r="W536" s="199"/>
      <c r="X536" s="199"/>
      <c r="Y536" s="200"/>
      <c r="Z536" s="199"/>
      <c r="AA536" s="199"/>
    </row>
    <row r="537" spans="2:27" s="2" customFormat="1" ht="13.5" customHeight="1" x14ac:dyDescent="0.15">
      <c r="B537" s="16"/>
      <c r="C537" s="36"/>
      <c r="D537" s="36"/>
      <c r="E537" s="37"/>
      <c r="F537" s="38"/>
      <c r="G537" s="39" t="str">
        <f t="shared" ref="G537" si="274">IF(F537="","",IF(X537="","",IF(E537=1,"",W537*Y537)))</f>
        <v/>
      </c>
      <c r="H537" s="40" t="str">
        <f t="shared" ref="H537" si="275">IF(F537="","",IF(X537="","",IF(E537=1,W537*Y537,G537*E537)))</f>
        <v/>
      </c>
      <c r="I537" s="42" t="str">
        <f t="shared" ref="I537" si="276">IF(F537="","",IF(X537=1,"積算実務ﾏﾆｭｱﾙ機械P."&amp;AA537,IF(X537=2,Z537&amp;AA537,IF(X537=3,"別紙明細-"&amp;AA537,""))))</f>
        <v/>
      </c>
      <c r="J537" s="1"/>
      <c r="L537" s="7"/>
      <c r="M537" s="7"/>
      <c r="N537" s="7"/>
      <c r="O537" s="7"/>
      <c r="P537" s="8"/>
      <c r="Q537" s="17"/>
      <c r="R537" s="7"/>
      <c r="S537" s="7"/>
      <c r="T537" s="9"/>
      <c r="W537" s="201"/>
      <c r="X537" s="201"/>
      <c r="Y537" s="202" t="str">
        <f t="shared" si="249"/>
        <v/>
      </c>
      <c r="Z537" s="201"/>
      <c r="AA537" s="201"/>
    </row>
    <row r="538" spans="2:27" s="2" customFormat="1" ht="13.5" customHeight="1" x14ac:dyDescent="0.15">
      <c r="B538" s="15"/>
      <c r="C538" s="31"/>
      <c r="D538" s="31"/>
      <c r="E538" s="32"/>
      <c r="F538" s="33"/>
      <c r="G538" s="34"/>
      <c r="H538" s="35"/>
      <c r="I538" s="41"/>
      <c r="J538" s="1"/>
      <c r="L538" s="3"/>
      <c r="M538" s="3"/>
      <c r="N538" s="3"/>
      <c r="O538" s="3"/>
      <c r="P538" s="4"/>
      <c r="Q538" s="49"/>
      <c r="R538" s="3"/>
      <c r="S538" s="3"/>
      <c r="T538" s="6"/>
      <c r="W538" s="199"/>
      <c r="X538" s="199"/>
      <c r="Y538" s="200"/>
      <c r="Z538" s="199"/>
      <c r="AA538" s="199"/>
    </row>
    <row r="539" spans="2:27" s="2" customFormat="1" ht="13.5" customHeight="1" x14ac:dyDescent="0.15">
      <c r="B539" s="16"/>
      <c r="C539" s="36"/>
      <c r="D539" s="36"/>
      <c r="E539" s="37"/>
      <c r="F539" s="38"/>
      <c r="G539" s="39" t="str">
        <f t="shared" ref="G539" si="277">IF(F539="","",IF(X539="","",IF(E539=1,"",W539*Y539)))</f>
        <v/>
      </c>
      <c r="H539" s="40" t="str">
        <f t="shared" ref="H539" si="278">IF(F539="","",IF(X539="","",IF(E539=1,W539*Y539,G539*E539)))</f>
        <v/>
      </c>
      <c r="I539" s="42" t="str">
        <f t="shared" ref="I539" si="279">IF(F539="","",IF(X539=1,"積算実務ﾏﾆｭｱﾙ機械P."&amp;AA539,IF(X539=2,Z539&amp;AA539,IF(X539=3,"別紙明細-"&amp;AA539,""))))</f>
        <v/>
      </c>
      <c r="J539" s="1"/>
      <c r="L539" s="7"/>
      <c r="M539" s="7"/>
      <c r="N539" s="7"/>
      <c r="O539" s="7"/>
      <c r="P539" s="8"/>
      <c r="Q539" s="17"/>
      <c r="R539" s="7"/>
      <c r="S539" s="7"/>
      <c r="T539" s="9"/>
      <c r="W539" s="201"/>
      <c r="X539" s="201"/>
      <c r="Y539" s="202" t="str">
        <f t="shared" si="249"/>
        <v/>
      </c>
      <c r="Z539" s="201"/>
      <c r="AA539" s="201"/>
    </row>
    <row r="540" spans="2:27" s="2" customFormat="1" ht="13.5" customHeight="1" x14ac:dyDescent="0.15">
      <c r="B540" s="15"/>
      <c r="C540" s="31"/>
      <c r="D540" s="31"/>
      <c r="E540" s="32"/>
      <c r="F540" s="33"/>
      <c r="G540" s="34"/>
      <c r="H540" s="35"/>
      <c r="I540" s="41"/>
      <c r="J540" s="1"/>
      <c r="L540" s="3"/>
      <c r="M540" s="3"/>
      <c r="N540" s="3"/>
      <c r="O540" s="3"/>
      <c r="P540" s="4"/>
      <c r="Q540" s="49"/>
      <c r="R540" s="3"/>
      <c r="S540" s="3"/>
      <c r="T540" s="6"/>
      <c r="W540" s="199"/>
      <c r="X540" s="199"/>
      <c r="Y540" s="200"/>
      <c r="Z540" s="199"/>
      <c r="AA540" s="199"/>
    </row>
    <row r="541" spans="2:27" s="2" customFormat="1" ht="13.5" customHeight="1" x14ac:dyDescent="0.15">
      <c r="B541" s="16"/>
      <c r="C541" s="36"/>
      <c r="D541" s="36"/>
      <c r="E541" s="37"/>
      <c r="F541" s="38"/>
      <c r="G541" s="39" t="str">
        <f t="shared" ref="G541" si="280">IF(F541="","",IF(X541="","",IF(E541=1,"",W541*Y541)))</f>
        <v/>
      </c>
      <c r="H541" s="40" t="str">
        <f t="shared" ref="H541" si="281">IF(F541="","",IF(X541="","",IF(E541=1,W541*Y541,G541*E541)))</f>
        <v/>
      </c>
      <c r="I541" s="42" t="str">
        <f t="shared" ref="I541" si="282">IF(F541="","",IF(X541=1,"積算実務ﾏﾆｭｱﾙ機械P."&amp;AA541,IF(X541=2,Z541&amp;AA541,IF(X541=3,"別紙明細-"&amp;AA541,""))))</f>
        <v/>
      </c>
      <c r="J541" s="1"/>
      <c r="L541" s="7"/>
      <c r="M541" s="7"/>
      <c r="N541" s="7"/>
      <c r="O541" s="7"/>
      <c r="P541" s="8"/>
      <c r="Q541" s="17"/>
      <c r="R541" s="7"/>
      <c r="S541" s="7"/>
      <c r="T541" s="9"/>
      <c r="W541" s="201"/>
      <c r="X541" s="201"/>
      <c r="Y541" s="202" t="str">
        <f t="shared" si="249"/>
        <v/>
      </c>
      <c r="Z541" s="201"/>
      <c r="AA541" s="201"/>
    </row>
    <row r="542" spans="2:27" s="2" customFormat="1" ht="13.5" customHeight="1" x14ac:dyDescent="0.15">
      <c r="B542" s="15"/>
      <c r="C542" s="31"/>
      <c r="D542" s="31"/>
      <c r="E542" s="32"/>
      <c r="F542" s="33"/>
      <c r="G542" s="34"/>
      <c r="H542" s="35"/>
      <c r="I542" s="41"/>
      <c r="J542" s="1"/>
      <c r="L542" s="3"/>
      <c r="M542" s="3"/>
      <c r="N542" s="3"/>
      <c r="O542" s="3"/>
      <c r="P542" s="4"/>
      <c r="Q542" s="49"/>
      <c r="R542" s="3"/>
      <c r="S542" s="3"/>
      <c r="T542" s="6"/>
      <c r="W542" s="199"/>
      <c r="X542" s="199"/>
      <c r="Y542" s="200"/>
      <c r="Z542" s="199"/>
      <c r="AA542" s="199"/>
    </row>
    <row r="543" spans="2:27" s="2" customFormat="1" ht="13.5" customHeight="1" x14ac:dyDescent="0.15">
      <c r="B543" s="16"/>
      <c r="C543" s="36"/>
      <c r="D543" s="36"/>
      <c r="E543" s="37"/>
      <c r="F543" s="38"/>
      <c r="G543" s="39" t="str">
        <f t="shared" ref="G543" si="283">IF(F543="","",IF(X543="","",IF(E543=1,"",W543*Y543)))</f>
        <v/>
      </c>
      <c r="H543" s="40" t="str">
        <f t="shared" ref="H543" si="284">IF(F543="","",IF(X543="","",IF(E543=1,W543*Y543,G543*E543)))</f>
        <v/>
      </c>
      <c r="I543" s="42" t="str">
        <f t="shared" ref="I543" si="285">IF(F543="","",IF(X543=1,"積算実務ﾏﾆｭｱﾙ機械P."&amp;AA543,IF(X543=2,Z543&amp;AA543,IF(X543=3,"別紙明細-"&amp;AA543,""))))</f>
        <v/>
      </c>
      <c r="J543" s="1"/>
      <c r="L543" s="7"/>
      <c r="M543" s="7"/>
      <c r="N543" s="7"/>
      <c r="O543" s="7"/>
      <c r="P543" s="8"/>
      <c r="Q543" s="17"/>
      <c r="R543" s="7"/>
      <c r="S543" s="7"/>
      <c r="T543" s="9"/>
      <c r="W543" s="201"/>
      <c r="X543" s="201"/>
      <c r="Y543" s="202" t="str">
        <f t="shared" si="249"/>
        <v/>
      </c>
      <c r="Z543" s="201"/>
      <c r="AA543" s="201"/>
    </row>
    <row r="544" spans="2:27" s="2" customFormat="1" ht="13.5" customHeight="1" x14ac:dyDescent="0.15">
      <c r="B544" s="15"/>
      <c r="C544" s="31"/>
      <c r="D544" s="31"/>
      <c r="E544" s="32"/>
      <c r="F544" s="33"/>
      <c r="G544" s="34"/>
      <c r="H544" s="35"/>
      <c r="I544" s="41"/>
      <c r="J544" s="1"/>
      <c r="L544" s="3"/>
      <c r="M544" s="3"/>
      <c r="N544" s="3"/>
      <c r="O544" s="3"/>
      <c r="P544" s="4"/>
      <c r="Q544" s="49"/>
      <c r="R544" s="3"/>
      <c r="S544" s="3"/>
      <c r="T544" s="6"/>
      <c r="W544" s="199"/>
      <c r="X544" s="199"/>
      <c r="Y544" s="200"/>
      <c r="Z544" s="199"/>
      <c r="AA544" s="199"/>
    </row>
    <row r="545" spans="2:27" s="2" customFormat="1" ht="13.5" customHeight="1" x14ac:dyDescent="0.15">
      <c r="B545" s="16"/>
      <c r="C545" s="36"/>
      <c r="D545" s="36"/>
      <c r="E545" s="37"/>
      <c r="F545" s="38"/>
      <c r="G545" s="39" t="str">
        <f t="shared" ref="G545" si="286">IF(F545="","",IF(X545="","",IF(E545=1,"",W545*Y545)))</f>
        <v/>
      </c>
      <c r="H545" s="40" t="str">
        <f t="shared" ref="H545" si="287">IF(F545="","",IF(X545="","",IF(E545=1,W545*Y545,G545*E545)))</f>
        <v/>
      </c>
      <c r="I545" s="42" t="str">
        <f t="shared" ref="I545" si="288">IF(F545="","",IF(X545=1,"積算実務ﾏﾆｭｱﾙ機械P."&amp;AA545,IF(X545=2,Z545&amp;AA545,IF(X545=3,"別紙明細-"&amp;AA545,""))))</f>
        <v/>
      </c>
      <c r="J545" s="1"/>
      <c r="L545" s="7"/>
      <c r="M545" s="7"/>
      <c r="N545" s="7"/>
      <c r="O545" s="7"/>
      <c r="P545" s="8"/>
      <c r="Q545" s="17"/>
      <c r="R545" s="7"/>
      <c r="S545" s="7"/>
      <c r="T545" s="9"/>
      <c r="W545" s="201"/>
      <c r="X545" s="201"/>
      <c r="Y545" s="202" t="str">
        <f t="shared" si="249"/>
        <v/>
      </c>
      <c r="Z545" s="201"/>
      <c r="AA545" s="201"/>
    </row>
    <row r="546" spans="2:27" s="2" customFormat="1" ht="13.5" customHeight="1" x14ac:dyDescent="0.15">
      <c r="B546" s="15"/>
      <c r="C546" s="31"/>
      <c r="D546" s="31"/>
      <c r="E546" s="32"/>
      <c r="F546" s="33"/>
      <c r="G546" s="34"/>
      <c r="H546" s="35"/>
      <c r="I546" s="41"/>
      <c r="J546" s="1"/>
      <c r="L546" s="3"/>
      <c r="M546" s="3"/>
      <c r="N546" s="3"/>
      <c r="O546" s="3"/>
      <c r="P546" s="4"/>
      <c r="Q546" s="49"/>
      <c r="R546" s="3"/>
      <c r="S546" s="3"/>
      <c r="T546" s="6"/>
      <c r="W546" s="199"/>
      <c r="X546" s="199"/>
      <c r="Y546" s="200"/>
      <c r="Z546" s="199"/>
      <c r="AA546" s="199"/>
    </row>
    <row r="547" spans="2:27" s="2" customFormat="1" ht="13.5" customHeight="1" x14ac:dyDescent="0.15">
      <c r="B547" s="16"/>
      <c r="C547" s="36"/>
      <c r="D547" s="36"/>
      <c r="E547" s="37"/>
      <c r="F547" s="38"/>
      <c r="G547" s="39" t="str">
        <f t="shared" ref="G547" si="289">IF(F547="","",IF(X547="","",IF(E547=1,"",W547*Y547)))</f>
        <v/>
      </c>
      <c r="H547" s="40" t="str">
        <f t="shared" ref="H547" si="290">IF(F547="","",IF(X547="","",IF(E547=1,W547*Y547,G547*E547)))</f>
        <v/>
      </c>
      <c r="I547" s="42" t="str">
        <f t="shared" ref="I547" si="291">IF(F547="","",IF(X547=1,"積算実務ﾏﾆｭｱﾙ機械P."&amp;AA547,IF(X547=2,Z547&amp;AA547,IF(X547=3,"別紙明細-"&amp;AA547,""))))</f>
        <v/>
      </c>
      <c r="J547" s="1"/>
      <c r="L547" s="7"/>
      <c r="M547" s="7"/>
      <c r="N547" s="7"/>
      <c r="O547" s="7"/>
      <c r="P547" s="8"/>
      <c r="Q547" s="17"/>
      <c r="R547" s="7"/>
      <c r="S547" s="7"/>
      <c r="T547" s="9"/>
      <c r="W547" s="201"/>
      <c r="X547" s="201"/>
      <c r="Y547" s="202" t="str">
        <f t="shared" si="249"/>
        <v/>
      </c>
      <c r="Z547" s="201"/>
      <c r="AA547" s="201"/>
    </row>
    <row r="548" spans="2:27" s="2" customFormat="1" ht="13.5" customHeight="1" x14ac:dyDescent="0.15">
      <c r="B548" s="15"/>
      <c r="C548" s="31"/>
      <c r="D548" s="31"/>
      <c r="E548" s="32"/>
      <c r="F548" s="33"/>
      <c r="G548" s="34"/>
      <c r="H548" s="35"/>
      <c r="I548" s="41"/>
      <c r="J548" s="1"/>
      <c r="L548" s="3"/>
      <c r="M548" s="3"/>
      <c r="N548" s="3"/>
      <c r="O548" s="3"/>
      <c r="P548" s="4"/>
      <c r="Q548" s="49"/>
      <c r="R548" s="3"/>
      <c r="S548" s="3"/>
      <c r="T548" s="6"/>
      <c r="W548" s="199"/>
      <c r="X548" s="199"/>
      <c r="Y548" s="200"/>
      <c r="Z548" s="199"/>
      <c r="AA548" s="199"/>
    </row>
    <row r="549" spans="2:27" s="2" customFormat="1" ht="13.5" customHeight="1" x14ac:dyDescent="0.15">
      <c r="B549" s="16"/>
      <c r="C549" s="36"/>
      <c r="D549" s="36"/>
      <c r="E549" s="37"/>
      <c r="F549" s="38"/>
      <c r="G549" s="39" t="str">
        <f t="shared" ref="G549" si="292">IF(F549="","",IF(X549="","",IF(E549=1,"",W549*Y549)))</f>
        <v/>
      </c>
      <c r="H549" s="40" t="str">
        <f t="shared" ref="H549" si="293">IF(F549="","",IF(X549="","",IF(E549=1,W549*Y549,G549*E549)))</f>
        <v/>
      </c>
      <c r="I549" s="42" t="str">
        <f t="shared" ref="I549" si="294">IF(F549="","",IF(X549=1,"積算実務ﾏﾆｭｱﾙ機械P."&amp;AA549,IF(X549=2,Z549&amp;AA549,IF(X549=3,"別紙明細-"&amp;AA549,""))))</f>
        <v/>
      </c>
      <c r="J549" s="1"/>
      <c r="L549" s="7"/>
      <c r="M549" s="7"/>
      <c r="N549" s="7"/>
      <c r="O549" s="7"/>
      <c r="P549" s="8"/>
      <c r="Q549" s="17"/>
      <c r="R549" s="7"/>
      <c r="S549" s="7"/>
      <c r="T549" s="9"/>
      <c r="W549" s="201"/>
      <c r="X549" s="201"/>
      <c r="Y549" s="202" t="str">
        <f t="shared" si="249"/>
        <v/>
      </c>
      <c r="Z549" s="201"/>
      <c r="AA549" s="201"/>
    </row>
    <row r="550" spans="2:27" s="2" customFormat="1" ht="13.5" customHeight="1" x14ac:dyDescent="0.15">
      <c r="B550" s="15"/>
      <c r="C550" s="31"/>
      <c r="D550" s="31"/>
      <c r="E550" s="32"/>
      <c r="F550" s="33"/>
      <c r="G550" s="34"/>
      <c r="H550" s="35"/>
      <c r="I550" s="41"/>
      <c r="J550" s="1"/>
      <c r="L550" s="3"/>
      <c r="M550" s="3"/>
      <c r="N550" s="3"/>
      <c r="O550" s="3"/>
      <c r="P550" s="4"/>
      <c r="Q550" s="49"/>
      <c r="R550" s="3"/>
      <c r="S550" s="3"/>
      <c r="T550" s="6"/>
      <c r="W550" s="199"/>
      <c r="X550" s="199"/>
      <c r="Y550" s="200"/>
      <c r="Z550" s="199"/>
      <c r="AA550" s="199"/>
    </row>
    <row r="551" spans="2:27" s="2" customFormat="1" ht="13.5" customHeight="1" x14ac:dyDescent="0.15">
      <c r="B551" s="16"/>
      <c r="C551" s="36"/>
      <c r="D551" s="36"/>
      <c r="E551" s="37"/>
      <c r="F551" s="38"/>
      <c r="G551" s="39" t="str">
        <f t="shared" ref="G551" si="295">IF(F551="","",IF(X551="","",IF(E551=1,"",W551*Y551)))</f>
        <v/>
      </c>
      <c r="H551" s="40" t="str">
        <f t="shared" ref="H551" si="296">IF(F551="","",IF(X551="","",IF(E551=1,W551*Y551,G551*E551)))</f>
        <v/>
      </c>
      <c r="I551" s="42" t="str">
        <f t="shared" ref="I551" si="297">IF(F551="","",IF(X551=1,"積算実務ﾏﾆｭｱﾙ機械P."&amp;AA551,IF(X551=2,Z551&amp;AA551,IF(X551=3,"別紙明細-"&amp;AA551,""))))</f>
        <v/>
      </c>
      <c r="J551" s="1"/>
      <c r="L551" s="7"/>
      <c r="M551" s="7"/>
      <c r="N551" s="7"/>
      <c r="O551" s="7"/>
      <c r="P551" s="8"/>
      <c r="Q551" s="17"/>
      <c r="R551" s="7"/>
      <c r="S551" s="7"/>
      <c r="T551" s="9"/>
      <c r="W551" s="201"/>
      <c r="X551" s="201"/>
      <c r="Y551" s="202" t="str">
        <f t="shared" si="249"/>
        <v/>
      </c>
      <c r="Z551" s="201"/>
      <c r="AA551" s="201"/>
    </row>
    <row r="552" spans="2:27" s="2" customFormat="1" ht="13.5" customHeight="1" x14ac:dyDescent="0.15">
      <c r="B552" s="15"/>
      <c r="C552" s="31"/>
      <c r="D552" s="31"/>
      <c r="E552" s="32"/>
      <c r="F552" s="33"/>
      <c r="G552" s="34"/>
      <c r="H552" s="35"/>
      <c r="I552" s="41"/>
      <c r="J552" s="1"/>
      <c r="L552" s="3"/>
      <c r="M552" s="3"/>
      <c r="N552" s="3"/>
      <c r="O552" s="3"/>
      <c r="P552" s="4"/>
      <c r="Q552" s="49"/>
      <c r="R552" s="3"/>
      <c r="S552" s="3"/>
      <c r="T552" s="6"/>
      <c r="W552" s="199"/>
      <c r="X552" s="199"/>
      <c r="Y552" s="200"/>
      <c r="Z552" s="199"/>
      <c r="AA552" s="199"/>
    </row>
    <row r="553" spans="2:27" s="2" customFormat="1" ht="13.5" customHeight="1" x14ac:dyDescent="0.15">
      <c r="B553" s="16"/>
      <c r="C553" s="36"/>
      <c r="D553" s="36"/>
      <c r="E553" s="37"/>
      <c r="F553" s="38"/>
      <c r="G553" s="39" t="str">
        <f t="shared" ref="G553" si="298">IF(F553="","",IF(X553="","",IF(E553=1,"",W553*Y553)))</f>
        <v/>
      </c>
      <c r="H553" s="40" t="str">
        <f t="shared" ref="H553" si="299">IF(F553="","",IF(X553="","",IF(E553=1,W553*Y553,G553*E553)))</f>
        <v/>
      </c>
      <c r="I553" s="42" t="str">
        <f t="shared" ref="I553" si="300">IF(F553="","",IF(X553=1,"積算実務ﾏﾆｭｱﾙ機械P."&amp;AA553,IF(X553=2,Z553&amp;AA553,IF(X553=3,"別紙明細-"&amp;AA553,""))))</f>
        <v/>
      </c>
      <c r="J553" s="1"/>
      <c r="L553" s="7"/>
      <c r="M553" s="7"/>
      <c r="N553" s="7"/>
      <c r="O553" s="7"/>
      <c r="P553" s="8"/>
      <c r="Q553" s="17"/>
      <c r="R553" s="7"/>
      <c r="S553" s="7"/>
      <c r="T553" s="9"/>
      <c r="W553" s="201"/>
      <c r="X553" s="201"/>
      <c r="Y553" s="202" t="str">
        <f t="shared" si="249"/>
        <v/>
      </c>
      <c r="Z553" s="201"/>
      <c r="AA553" s="201"/>
    </row>
    <row r="554" spans="2:27" s="2" customFormat="1" ht="13.5" customHeight="1" x14ac:dyDescent="0.15">
      <c r="B554" s="15"/>
      <c r="C554" s="31"/>
      <c r="D554" s="31"/>
      <c r="E554" s="32"/>
      <c r="F554" s="33"/>
      <c r="G554" s="34"/>
      <c r="H554" s="35"/>
      <c r="I554" s="41"/>
      <c r="J554" s="1"/>
      <c r="L554" s="3"/>
      <c r="M554" s="3"/>
      <c r="N554" s="3"/>
      <c r="O554" s="3"/>
      <c r="P554" s="4"/>
      <c r="Q554" s="49"/>
      <c r="R554" s="3"/>
      <c r="S554" s="3"/>
      <c r="T554" s="6"/>
      <c r="W554" s="199"/>
      <c r="X554" s="199"/>
      <c r="Y554" s="200"/>
      <c r="Z554" s="199"/>
      <c r="AA554" s="199"/>
    </row>
    <row r="555" spans="2:27" s="2" customFormat="1" ht="13.5" customHeight="1" x14ac:dyDescent="0.15">
      <c r="B555" s="16"/>
      <c r="C555" s="36"/>
      <c r="D555" s="36"/>
      <c r="E555" s="37"/>
      <c r="F555" s="38"/>
      <c r="G555" s="39" t="str">
        <f t="shared" ref="G555" si="301">IF(F555="","",IF(X555="","",IF(E555=1,"",W555*Y555)))</f>
        <v/>
      </c>
      <c r="H555" s="40" t="str">
        <f t="shared" ref="H555" si="302">IF(F555="","",IF(X555="","",IF(E555=1,W555*Y555,G555*E555)))</f>
        <v/>
      </c>
      <c r="I555" s="42" t="str">
        <f t="shared" ref="I555" si="303">IF(F555="","",IF(X555=1,"積算実務ﾏﾆｭｱﾙ機械P."&amp;AA555,IF(X555=2,Z555&amp;AA555,IF(X555=3,"別紙明細-"&amp;AA555,""))))</f>
        <v/>
      </c>
      <c r="J555" s="1"/>
      <c r="L555" s="7"/>
      <c r="M555" s="7"/>
      <c r="N555" s="7"/>
      <c r="O555" s="7"/>
      <c r="P555" s="8"/>
      <c r="Q555" s="17"/>
      <c r="R555" s="7"/>
      <c r="S555" s="7"/>
      <c r="T555" s="9"/>
      <c r="W555" s="201"/>
      <c r="X555" s="201"/>
      <c r="Y555" s="202" t="str">
        <f t="shared" si="249"/>
        <v/>
      </c>
      <c r="Z555" s="201"/>
      <c r="AA555" s="201"/>
    </row>
    <row r="556" spans="2:27" s="2" customFormat="1" ht="13.5" customHeight="1" x14ac:dyDescent="0.15">
      <c r="B556" s="15"/>
      <c r="C556" s="31"/>
      <c r="D556" s="31"/>
      <c r="E556" s="32"/>
      <c r="F556" s="33"/>
      <c r="G556" s="34"/>
      <c r="H556" s="35"/>
      <c r="I556" s="41"/>
      <c r="J556" s="1"/>
      <c r="L556" s="3"/>
      <c r="M556" s="3"/>
      <c r="N556" s="3"/>
      <c r="O556" s="3"/>
      <c r="P556" s="4"/>
      <c r="Q556" s="49"/>
      <c r="R556" s="3"/>
      <c r="S556" s="3"/>
      <c r="T556" s="6"/>
      <c r="W556" s="199"/>
      <c r="X556" s="199"/>
      <c r="Y556" s="200"/>
      <c r="Z556" s="199"/>
      <c r="AA556" s="199"/>
    </row>
    <row r="557" spans="2:27" s="2" customFormat="1" ht="13.5" customHeight="1" x14ac:dyDescent="0.15">
      <c r="B557" s="16"/>
      <c r="C557" s="36"/>
      <c r="D557" s="36"/>
      <c r="E557" s="37"/>
      <c r="F557" s="38"/>
      <c r="G557" s="39" t="str">
        <f t="shared" ref="G557" si="304">IF(F557="","",IF(X557="","",IF(E557=1,"",W557*Y557)))</f>
        <v/>
      </c>
      <c r="H557" s="40" t="str">
        <f t="shared" ref="H557" si="305">IF(F557="","",IF(X557="","",IF(E557=1,W557*Y557,G557*E557)))</f>
        <v/>
      </c>
      <c r="I557" s="42" t="str">
        <f t="shared" ref="I557" si="306">IF(F557="","",IF(X557=1,"積算実務ﾏﾆｭｱﾙ機械P."&amp;AA557,IF(X557=2,Z557&amp;AA557,IF(X557=3,"別紙明細-"&amp;AA557,""))))</f>
        <v/>
      </c>
      <c r="J557" s="1"/>
      <c r="L557" s="7"/>
      <c r="M557" s="7"/>
      <c r="N557" s="7"/>
      <c r="O557" s="7"/>
      <c r="P557" s="8"/>
      <c r="Q557" s="17"/>
      <c r="R557" s="7"/>
      <c r="S557" s="7"/>
      <c r="T557" s="9"/>
      <c r="W557" s="201"/>
      <c r="X557" s="201"/>
      <c r="Y557" s="202" t="str">
        <f t="shared" si="249"/>
        <v/>
      </c>
      <c r="Z557" s="201"/>
      <c r="AA557" s="201"/>
    </row>
    <row r="558" spans="2:27" s="2" customFormat="1" ht="13.5" customHeight="1" x14ac:dyDescent="0.15">
      <c r="B558" s="15"/>
      <c r="C558" s="31"/>
      <c r="D558" s="31"/>
      <c r="E558" s="32"/>
      <c r="F558" s="33"/>
      <c r="G558" s="34"/>
      <c r="H558" s="35"/>
      <c r="I558" s="41"/>
      <c r="J558" s="1"/>
      <c r="L558" s="3"/>
      <c r="M558" s="3"/>
      <c r="N558" s="3"/>
      <c r="O558" s="3"/>
      <c r="P558" s="4"/>
      <c r="Q558" s="49"/>
      <c r="R558" s="3"/>
      <c r="S558" s="3"/>
      <c r="T558" s="6"/>
      <c r="W558" s="199"/>
      <c r="X558" s="199"/>
      <c r="Y558" s="200"/>
      <c r="Z558" s="199"/>
      <c r="AA558" s="199"/>
    </row>
    <row r="559" spans="2:27" s="2" customFormat="1" ht="13.5" customHeight="1" x14ac:dyDescent="0.15">
      <c r="B559" s="16"/>
      <c r="C559" s="36"/>
      <c r="D559" s="36"/>
      <c r="E559" s="37"/>
      <c r="F559" s="38"/>
      <c r="G559" s="39" t="str">
        <f t="shared" ref="G559" si="307">IF(F559="","",IF(X559="","",IF(E559=1,"",W559*Y559)))</f>
        <v/>
      </c>
      <c r="H559" s="40" t="str">
        <f t="shared" ref="H559" si="308">IF(F559="","",IF(X559="","",IF(E559=1,W559*Y559,G559*E559)))</f>
        <v/>
      </c>
      <c r="I559" s="42" t="str">
        <f t="shared" ref="I559" si="309">IF(F559="","",IF(X559=1,"積算実務ﾏﾆｭｱﾙ機械P."&amp;AA559,IF(X559=2,Z559&amp;AA559,IF(X559=3,"別紙明細-"&amp;AA559,""))))</f>
        <v/>
      </c>
      <c r="J559" s="1"/>
      <c r="L559" s="7"/>
      <c r="M559" s="7"/>
      <c r="N559" s="7"/>
      <c r="O559" s="7"/>
      <c r="P559" s="8"/>
      <c r="Q559" s="17"/>
      <c r="R559" s="7"/>
      <c r="S559" s="7"/>
      <c r="T559" s="9"/>
      <c r="W559" s="201"/>
      <c r="X559" s="201"/>
      <c r="Y559" s="202" t="str">
        <f t="shared" si="249"/>
        <v/>
      </c>
      <c r="Z559" s="201"/>
      <c r="AA559" s="201"/>
    </row>
    <row r="560" spans="2:27" s="2" customFormat="1" ht="13.5" customHeight="1" x14ac:dyDescent="0.15">
      <c r="B560" s="15"/>
      <c r="C560" s="31"/>
      <c r="D560" s="31"/>
      <c r="E560" s="32"/>
      <c r="F560" s="33"/>
      <c r="G560" s="34"/>
      <c r="H560" s="35"/>
      <c r="I560" s="41"/>
      <c r="J560" s="1"/>
      <c r="L560" s="3"/>
      <c r="M560" s="3"/>
      <c r="N560" s="3"/>
      <c r="O560" s="3"/>
      <c r="P560" s="4"/>
      <c r="Q560" s="49"/>
      <c r="R560" s="3"/>
      <c r="S560" s="3"/>
      <c r="T560" s="6"/>
      <c r="W560" s="199"/>
      <c r="X560" s="199"/>
      <c r="Y560" s="200"/>
      <c r="Z560" s="199"/>
      <c r="AA560" s="199"/>
    </row>
    <row r="561" spans="2:27" s="2" customFormat="1" ht="13.5" customHeight="1" x14ac:dyDescent="0.15">
      <c r="B561" s="16"/>
      <c r="C561" s="36"/>
      <c r="D561" s="36"/>
      <c r="E561" s="37"/>
      <c r="F561" s="38"/>
      <c r="G561" s="39" t="str">
        <f t="shared" ref="G561" si="310">IF(F561="","",IF(X561="","",IF(E561=1,"",W561*Y561)))</f>
        <v/>
      </c>
      <c r="H561" s="40" t="str">
        <f t="shared" ref="H561" si="311">IF(F561="","",IF(X561="","",IF(E561=1,W561*Y561,G561*E561)))</f>
        <v/>
      </c>
      <c r="I561" s="42" t="str">
        <f t="shared" ref="I561" si="312">IF(F561="","",IF(X561=1,"積算実務ﾏﾆｭｱﾙ機械P."&amp;AA561,IF(X561=2,Z561&amp;AA561,IF(X561=3,"別紙明細-"&amp;AA561,""))))</f>
        <v/>
      </c>
      <c r="J561" s="1"/>
      <c r="L561" s="7"/>
      <c r="M561" s="7"/>
      <c r="N561" s="7"/>
      <c r="O561" s="7"/>
      <c r="P561" s="8"/>
      <c r="Q561" s="17"/>
      <c r="R561" s="7"/>
      <c r="S561" s="7"/>
      <c r="T561" s="9"/>
      <c r="W561" s="201"/>
      <c r="X561" s="201"/>
      <c r="Y561" s="202" t="str">
        <f t="shared" si="249"/>
        <v/>
      </c>
      <c r="Z561" s="201"/>
      <c r="AA561" s="201"/>
    </row>
    <row r="562" spans="2:27" s="2" customFormat="1" ht="13.5" customHeight="1" x14ac:dyDescent="0.15">
      <c r="B562" s="15"/>
      <c r="C562" s="31"/>
      <c r="D562" s="31"/>
      <c r="E562" s="32"/>
      <c r="F562" s="33"/>
      <c r="G562" s="34"/>
      <c r="H562" s="35"/>
      <c r="I562" s="41"/>
      <c r="J562" s="1"/>
      <c r="L562" s="3"/>
      <c r="M562" s="3"/>
      <c r="N562" s="3"/>
      <c r="O562" s="3"/>
      <c r="P562" s="4"/>
      <c r="Q562" s="49"/>
      <c r="R562" s="3"/>
      <c r="S562" s="3"/>
      <c r="T562" s="6"/>
      <c r="W562" s="199"/>
      <c r="X562" s="199"/>
      <c r="Y562" s="200"/>
      <c r="Z562" s="199"/>
      <c r="AA562" s="199"/>
    </row>
    <row r="563" spans="2:27" s="2" customFormat="1" ht="13.5" customHeight="1" x14ac:dyDescent="0.15">
      <c r="B563" s="16"/>
      <c r="C563" s="36"/>
      <c r="D563" s="36"/>
      <c r="E563" s="37"/>
      <c r="F563" s="38"/>
      <c r="G563" s="39" t="str">
        <f t="shared" ref="G563" si="313">IF(F563="","",IF(X563="","",IF(E563=1,"",W563*Y563)))</f>
        <v/>
      </c>
      <c r="H563" s="40" t="str">
        <f t="shared" ref="H563" si="314">IF(F563="","",IF(X563="","",IF(E563=1,W563*Y563,G563*E563)))</f>
        <v/>
      </c>
      <c r="I563" s="42" t="str">
        <f t="shared" ref="I563" si="315">IF(F563="","",IF(X563=1,"積算実務ﾏﾆｭｱﾙ機械P."&amp;AA563,IF(X563=2,Z563&amp;AA563,IF(X563=3,"別紙明細-"&amp;AA563,""))))</f>
        <v/>
      </c>
      <c r="J563" s="1"/>
      <c r="L563" s="7"/>
      <c r="M563" s="7"/>
      <c r="N563" s="7"/>
      <c r="O563" s="7"/>
      <c r="P563" s="8"/>
      <c r="Q563" s="17"/>
      <c r="R563" s="7"/>
      <c r="S563" s="7"/>
      <c r="T563" s="9"/>
      <c r="W563" s="201"/>
      <c r="X563" s="201"/>
      <c r="Y563" s="202" t="str">
        <f t="shared" si="249"/>
        <v/>
      </c>
      <c r="Z563" s="201"/>
      <c r="AA563" s="201"/>
    </row>
    <row r="564" spans="2:27" s="2" customFormat="1" ht="13.5" customHeight="1" x14ac:dyDescent="0.15">
      <c r="B564" s="15"/>
      <c r="C564" s="31"/>
      <c r="D564" s="31"/>
      <c r="E564" s="32"/>
      <c r="F564" s="33"/>
      <c r="G564" s="34"/>
      <c r="H564" s="35"/>
      <c r="I564" s="41"/>
      <c r="J564" s="1"/>
      <c r="L564" s="3"/>
      <c r="M564" s="3"/>
      <c r="N564" s="3"/>
      <c r="O564" s="3"/>
      <c r="P564" s="4"/>
      <c r="Q564" s="49"/>
      <c r="R564" s="3"/>
      <c r="S564" s="3"/>
      <c r="T564" s="6"/>
      <c r="W564" s="199"/>
      <c r="X564" s="199"/>
      <c r="Y564" s="200"/>
      <c r="Z564" s="199"/>
      <c r="AA564" s="199"/>
    </row>
    <row r="565" spans="2:27" s="2" customFormat="1" ht="13.5" customHeight="1" x14ac:dyDescent="0.15">
      <c r="B565" s="16"/>
      <c r="C565" s="36"/>
      <c r="D565" s="36"/>
      <c r="E565" s="37"/>
      <c r="F565" s="38"/>
      <c r="G565" s="39" t="str">
        <f t="shared" ref="G565" si="316">IF(F565="","",IF(X565="","",IF(E565=1,"",W565*Y565)))</f>
        <v/>
      </c>
      <c r="H565" s="40" t="str">
        <f t="shared" ref="H565" si="317">IF(F565="","",IF(X565="","",IF(E565=1,W565*Y565,G565*E565)))</f>
        <v/>
      </c>
      <c r="I565" s="42" t="str">
        <f t="shared" ref="I565" si="318">IF(F565="","",IF(X565=1,"積算実務ﾏﾆｭｱﾙ機械P."&amp;AA565,IF(X565=2,Z565&amp;AA565,IF(X565=3,"別紙明細-"&amp;AA565,""))))</f>
        <v/>
      </c>
      <c r="J565" s="1"/>
      <c r="L565" s="7"/>
      <c r="M565" s="7"/>
      <c r="N565" s="7"/>
      <c r="O565" s="7"/>
      <c r="P565" s="8"/>
      <c r="Q565" s="17"/>
      <c r="R565" s="7"/>
      <c r="S565" s="7"/>
      <c r="T565" s="9"/>
      <c r="W565" s="201"/>
      <c r="X565" s="201"/>
      <c r="Y565" s="202" t="str">
        <f t="shared" si="249"/>
        <v/>
      </c>
      <c r="Z565" s="201"/>
      <c r="AA565" s="201"/>
    </row>
    <row r="566" spans="2:27" s="2" customFormat="1" ht="13.5" customHeight="1" x14ac:dyDescent="0.15">
      <c r="B566" s="15"/>
      <c r="C566" s="31"/>
      <c r="D566" s="31"/>
      <c r="E566" s="32"/>
      <c r="F566" s="33"/>
      <c r="G566" s="34"/>
      <c r="H566" s="35"/>
      <c r="I566" s="41"/>
      <c r="J566" s="1"/>
      <c r="L566" s="3"/>
      <c r="M566" s="3"/>
      <c r="N566" s="3"/>
      <c r="O566" s="3"/>
      <c r="P566" s="4"/>
      <c r="Q566" s="49"/>
      <c r="R566" s="3"/>
      <c r="S566" s="3"/>
      <c r="T566" s="6"/>
      <c r="W566" s="199"/>
      <c r="X566" s="199"/>
      <c r="Y566" s="200"/>
      <c r="Z566" s="199"/>
      <c r="AA566" s="199"/>
    </row>
    <row r="567" spans="2:27" s="2" customFormat="1" ht="13.5" customHeight="1" x14ac:dyDescent="0.15">
      <c r="B567" s="16"/>
      <c r="C567" s="36"/>
      <c r="D567" s="36"/>
      <c r="E567" s="37"/>
      <c r="F567" s="38"/>
      <c r="G567" s="39" t="str">
        <f t="shared" ref="G567" si="319">IF(F567="","",IF(X567="","",IF(E567=1,"",W567*Y567)))</f>
        <v/>
      </c>
      <c r="H567" s="40" t="str">
        <f t="shared" ref="H567" si="320">IF(F567="","",IF(X567="","",IF(E567=1,W567*Y567,G567*E567)))</f>
        <v/>
      </c>
      <c r="I567" s="42" t="str">
        <f t="shared" ref="I567" si="321">IF(F567="","",IF(X567=1,"積算実務ﾏﾆｭｱﾙ機械P."&amp;AA567,IF(X567=2,Z567&amp;AA567,IF(X567=3,"別紙明細-"&amp;AA567,""))))</f>
        <v/>
      </c>
      <c r="J567" s="1"/>
      <c r="L567" s="7"/>
      <c r="M567" s="7"/>
      <c r="N567" s="7"/>
      <c r="O567" s="7"/>
      <c r="P567" s="8"/>
      <c r="Q567" s="17"/>
      <c r="R567" s="7"/>
      <c r="S567" s="7"/>
      <c r="T567" s="9"/>
      <c r="W567" s="201"/>
      <c r="X567" s="201"/>
      <c r="Y567" s="202" t="str">
        <f t="shared" si="249"/>
        <v/>
      </c>
      <c r="Z567" s="201"/>
      <c r="AA567" s="201"/>
    </row>
    <row r="568" spans="2:27" s="2" customFormat="1" ht="13.5" customHeight="1" x14ac:dyDescent="0.15">
      <c r="B568" s="15"/>
      <c r="C568" s="31"/>
      <c r="D568" s="31"/>
      <c r="E568" s="32"/>
      <c r="F568" s="33"/>
      <c r="G568" s="34"/>
      <c r="H568" s="35"/>
      <c r="I568" s="41"/>
      <c r="J568" s="1"/>
      <c r="L568" s="3"/>
      <c r="M568" s="3"/>
      <c r="N568" s="3"/>
      <c r="O568" s="3"/>
      <c r="P568" s="4"/>
      <c r="Q568" s="49"/>
      <c r="R568" s="3"/>
      <c r="S568" s="3"/>
      <c r="T568" s="6"/>
      <c r="W568" s="199"/>
      <c r="X568" s="199"/>
      <c r="Y568" s="200"/>
      <c r="Z568" s="199"/>
      <c r="AA568" s="199"/>
    </row>
    <row r="569" spans="2:27" s="2" customFormat="1" ht="13.5" customHeight="1" x14ac:dyDescent="0.15">
      <c r="B569" s="16"/>
      <c r="C569" s="36"/>
      <c r="D569" s="36"/>
      <c r="E569" s="37"/>
      <c r="F569" s="38"/>
      <c r="G569" s="39" t="str">
        <f t="shared" ref="G569" si="322">IF(F569="","",IF(X569="","",IF(E569=1,"",W569*Y569)))</f>
        <v/>
      </c>
      <c r="H569" s="40" t="str">
        <f t="shared" ref="H569" si="323">IF(F569="","",IF(X569="","",IF(E569=1,W569*Y569,G569*E569)))</f>
        <v/>
      </c>
      <c r="I569" s="42" t="str">
        <f t="shared" ref="I569" si="324">IF(F569="","",IF(X569=1,"積算実務ﾏﾆｭｱﾙ機械P."&amp;AA569,IF(X569=2,Z569&amp;AA569,IF(X569=3,"別紙明細-"&amp;AA569,""))))</f>
        <v/>
      </c>
      <c r="J569" s="1"/>
      <c r="L569" s="7"/>
      <c r="M569" s="7"/>
      <c r="N569" s="7"/>
      <c r="O569" s="7"/>
      <c r="P569" s="8"/>
      <c r="Q569" s="17"/>
      <c r="R569" s="7"/>
      <c r="S569" s="7"/>
      <c r="T569" s="9"/>
      <c r="W569" s="201"/>
      <c r="X569" s="201"/>
      <c r="Y569" s="202" t="str">
        <f t="shared" si="249"/>
        <v/>
      </c>
      <c r="Z569" s="201"/>
      <c r="AA569" s="201"/>
    </row>
    <row r="570" spans="2:27" s="2" customFormat="1" ht="13.5" customHeight="1" x14ac:dyDescent="0.15">
      <c r="B570" s="15"/>
      <c r="C570" s="31"/>
      <c r="D570" s="31"/>
      <c r="E570" s="32"/>
      <c r="F570" s="33"/>
      <c r="G570" s="34"/>
      <c r="H570" s="35"/>
      <c r="I570" s="41"/>
      <c r="J570" s="1"/>
      <c r="L570" s="3"/>
      <c r="M570" s="3"/>
      <c r="N570" s="3"/>
      <c r="O570" s="3"/>
      <c r="P570" s="4"/>
      <c r="Q570" s="49"/>
      <c r="R570" s="3"/>
      <c r="S570" s="3"/>
      <c r="T570" s="6"/>
      <c r="W570" s="199"/>
      <c r="X570" s="199"/>
      <c r="Y570" s="200"/>
      <c r="Z570" s="199"/>
      <c r="AA570" s="199"/>
    </row>
    <row r="571" spans="2:27" s="2" customFormat="1" ht="13.5" customHeight="1" x14ac:dyDescent="0.15">
      <c r="B571" s="16"/>
      <c r="C571" s="36"/>
      <c r="D571" s="36"/>
      <c r="E571" s="37"/>
      <c r="F571" s="38"/>
      <c r="G571" s="39" t="str">
        <f t="shared" ref="G571" si="325">IF(F571="","",IF(X571="","",IF(E571=1,"",W571*Y571)))</f>
        <v/>
      </c>
      <c r="H571" s="40" t="str">
        <f t="shared" ref="H571" si="326">IF(F571="","",IF(X571="","",IF(E571=1,W571*Y571,G571*E571)))</f>
        <v/>
      </c>
      <c r="I571" s="42" t="str">
        <f t="shared" ref="I571" si="327">IF(F571="","",IF(X571=1,"積算実務ﾏﾆｭｱﾙ機械P."&amp;AA571,IF(X571=2,Z571&amp;AA571,IF(X571=3,"別紙明細-"&amp;AA571,""))))</f>
        <v/>
      </c>
      <c r="J571" s="1"/>
      <c r="L571" s="7"/>
      <c r="M571" s="7"/>
      <c r="N571" s="7"/>
      <c r="O571" s="7"/>
      <c r="P571" s="8"/>
      <c r="Q571" s="17"/>
      <c r="R571" s="7"/>
      <c r="S571" s="7"/>
      <c r="T571" s="9"/>
      <c r="W571" s="201"/>
      <c r="X571" s="201"/>
      <c r="Y571" s="202" t="str">
        <f t="shared" si="249"/>
        <v/>
      </c>
      <c r="Z571" s="201"/>
      <c r="AA571" s="201"/>
    </row>
    <row r="572" spans="2:27" s="2" customFormat="1" ht="13.5" customHeight="1" x14ac:dyDescent="0.15">
      <c r="B572" s="15"/>
      <c r="C572" s="31"/>
      <c r="D572" s="31"/>
      <c r="E572" s="32"/>
      <c r="F572" s="33"/>
      <c r="G572" s="34"/>
      <c r="H572" s="35"/>
      <c r="I572" s="41"/>
      <c r="J572" s="1"/>
      <c r="L572" s="3"/>
      <c r="M572" s="3"/>
      <c r="N572" s="3"/>
      <c r="O572" s="3"/>
      <c r="P572" s="4"/>
      <c r="Q572" s="49"/>
      <c r="R572" s="3"/>
      <c r="S572" s="3"/>
      <c r="T572" s="6"/>
      <c r="W572" s="199"/>
      <c r="X572" s="199"/>
      <c r="Y572" s="200"/>
      <c r="Z572" s="199"/>
      <c r="AA572" s="199"/>
    </row>
    <row r="573" spans="2:27" s="2" customFormat="1" ht="13.5" customHeight="1" x14ac:dyDescent="0.15">
      <c r="B573" s="16"/>
      <c r="C573" s="36"/>
      <c r="D573" s="36"/>
      <c r="E573" s="37"/>
      <c r="F573" s="38"/>
      <c r="G573" s="39" t="str">
        <f t="shared" ref="G573" si="328">IF(F573="","",IF(X573="","",IF(E573=1,"",W573*Y573)))</f>
        <v/>
      </c>
      <c r="H573" s="40" t="str">
        <f t="shared" ref="H573" si="329">IF(F573="","",IF(X573="","",IF(E573=1,W573*Y573,G573*E573)))</f>
        <v/>
      </c>
      <c r="I573" s="42" t="str">
        <f t="shared" ref="I573" si="330">IF(F573="","",IF(X573=1,"積算実務ﾏﾆｭｱﾙ機械P."&amp;AA573,IF(X573=2,Z573&amp;AA573,IF(X573=3,"別紙明細-"&amp;AA573,""))))</f>
        <v/>
      </c>
      <c r="J573" s="1"/>
      <c r="L573" s="7"/>
      <c r="M573" s="7"/>
      <c r="N573" s="7"/>
      <c r="O573" s="7"/>
      <c r="P573" s="8"/>
      <c r="Q573" s="17"/>
      <c r="R573" s="7"/>
      <c r="S573" s="7"/>
      <c r="T573" s="9"/>
      <c r="W573" s="201"/>
      <c r="X573" s="201"/>
      <c r="Y573" s="202" t="str">
        <f t="shared" si="249"/>
        <v/>
      </c>
      <c r="Z573" s="201"/>
      <c r="AA573" s="201"/>
    </row>
    <row r="574" spans="2:27" s="2" customFormat="1" ht="13.5" customHeight="1" x14ac:dyDescent="0.15">
      <c r="B574" s="15"/>
      <c r="C574" s="31"/>
      <c r="D574" s="31"/>
      <c r="E574" s="32"/>
      <c r="F574" s="33"/>
      <c r="G574" s="34"/>
      <c r="H574" s="35"/>
      <c r="I574" s="41"/>
      <c r="J574" s="1"/>
      <c r="L574" s="3"/>
      <c r="M574" s="3"/>
      <c r="N574" s="3"/>
      <c r="O574" s="3"/>
      <c r="P574" s="4"/>
      <c r="Q574" s="49"/>
      <c r="R574" s="3"/>
      <c r="S574" s="3"/>
      <c r="T574" s="6"/>
      <c r="W574" s="199"/>
      <c r="X574" s="199"/>
      <c r="Y574" s="200"/>
      <c r="Z574" s="199"/>
      <c r="AA574" s="199"/>
    </row>
    <row r="575" spans="2:27" s="2" customFormat="1" ht="13.5" customHeight="1" x14ac:dyDescent="0.15">
      <c r="B575" s="16"/>
      <c r="C575" s="36"/>
      <c r="D575" s="36"/>
      <c r="E575" s="37"/>
      <c r="F575" s="38"/>
      <c r="G575" s="39" t="str">
        <f t="shared" ref="G575" si="331">IF(F575="","",IF(X575="","",IF(E575=1,"",W575*Y575)))</f>
        <v/>
      </c>
      <c r="H575" s="40" t="str">
        <f t="shared" ref="H575" si="332">IF(F575="","",IF(X575="","",IF(E575=1,W575*Y575,G575*E575)))</f>
        <v/>
      </c>
      <c r="I575" s="42" t="str">
        <f t="shared" ref="I575" si="333">IF(F575="","",IF(X575=1,"積算実務ﾏﾆｭｱﾙ機械P."&amp;AA575,IF(X575=2,Z575&amp;AA575,IF(X575=3,"別紙明細-"&amp;AA575,""))))</f>
        <v/>
      </c>
      <c r="J575" s="1"/>
      <c r="L575" s="7"/>
      <c r="M575" s="7"/>
      <c r="N575" s="7"/>
      <c r="O575" s="7"/>
      <c r="P575" s="8"/>
      <c r="Q575" s="17"/>
      <c r="R575" s="7"/>
      <c r="S575" s="7"/>
      <c r="T575" s="9"/>
      <c r="W575" s="201"/>
      <c r="X575" s="201"/>
      <c r="Y575" s="202" t="str">
        <f t="shared" si="249"/>
        <v/>
      </c>
      <c r="Z575" s="201"/>
      <c r="AA575" s="201"/>
    </row>
    <row r="576" spans="2:27" s="2" customFormat="1" ht="13.5" customHeight="1" x14ac:dyDescent="0.15">
      <c r="B576" s="15"/>
      <c r="C576" s="31"/>
      <c r="D576" s="31"/>
      <c r="E576" s="32"/>
      <c r="F576" s="33"/>
      <c r="G576" s="34"/>
      <c r="H576" s="35"/>
      <c r="I576" s="41"/>
      <c r="J576" s="1"/>
      <c r="L576" s="3"/>
      <c r="M576" s="3"/>
      <c r="N576" s="3"/>
      <c r="O576" s="3"/>
      <c r="P576" s="4"/>
      <c r="Q576" s="49"/>
      <c r="R576" s="3"/>
      <c r="S576" s="3"/>
      <c r="T576" s="6"/>
      <c r="W576" s="199"/>
      <c r="X576" s="199"/>
      <c r="Y576" s="200"/>
      <c r="Z576" s="199"/>
      <c r="AA576" s="199"/>
    </row>
    <row r="577" spans="2:27" s="2" customFormat="1" ht="13.5" customHeight="1" x14ac:dyDescent="0.15">
      <c r="B577" s="16"/>
      <c r="C577" s="36"/>
      <c r="D577" s="36"/>
      <c r="E577" s="37"/>
      <c r="F577" s="38"/>
      <c r="G577" s="39" t="str">
        <f t="shared" ref="G577" si="334">IF(F577="","",IF(X577="","",IF(E577=1,"",W577*Y577)))</f>
        <v/>
      </c>
      <c r="H577" s="40" t="str">
        <f t="shared" ref="H577" si="335">IF(F577="","",IF(X577="","",IF(E577=1,W577*Y577,G577*E577)))</f>
        <v/>
      </c>
      <c r="I577" s="42" t="str">
        <f t="shared" ref="I577" si="336">IF(F577="","",IF(X577=1,"積算実務ﾏﾆｭｱﾙ機械P."&amp;AA577,IF(X577=2,Z577&amp;AA577,IF(X577=3,"別紙明細-"&amp;AA577,""))))</f>
        <v/>
      </c>
      <c r="J577" s="1"/>
      <c r="L577" s="7"/>
      <c r="M577" s="7"/>
      <c r="N577" s="7"/>
      <c r="O577" s="7"/>
      <c r="P577" s="8"/>
      <c r="Q577" s="17"/>
      <c r="R577" s="7"/>
      <c r="S577" s="7"/>
      <c r="T577" s="9"/>
      <c r="W577" s="201"/>
      <c r="X577" s="201"/>
      <c r="Y577" s="202" t="str">
        <f t="shared" si="249"/>
        <v/>
      </c>
      <c r="Z577" s="201"/>
      <c r="AA577" s="201"/>
    </row>
    <row r="578" spans="2:27" s="2" customFormat="1" ht="13.5" customHeight="1" x14ac:dyDescent="0.15">
      <c r="B578" s="15"/>
      <c r="C578" s="31"/>
      <c r="D578" s="31"/>
      <c r="E578" s="32"/>
      <c r="F578" s="33"/>
      <c r="G578" s="34"/>
      <c r="H578" s="35"/>
      <c r="I578" s="41"/>
      <c r="J578" s="1"/>
      <c r="L578" s="3"/>
      <c r="M578" s="3"/>
      <c r="N578" s="3"/>
      <c r="O578" s="3"/>
      <c r="P578" s="4"/>
      <c r="Q578" s="49"/>
      <c r="R578" s="3"/>
      <c r="S578" s="3"/>
      <c r="T578" s="6"/>
      <c r="W578" s="199"/>
      <c r="X578" s="199"/>
      <c r="Y578" s="200"/>
      <c r="Z578" s="199"/>
      <c r="AA578" s="199"/>
    </row>
    <row r="579" spans="2:27" s="2" customFormat="1" ht="13.5" customHeight="1" x14ac:dyDescent="0.15">
      <c r="B579" s="16"/>
      <c r="C579" s="36"/>
      <c r="D579" s="36"/>
      <c r="E579" s="37"/>
      <c r="F579" s="38"/>
      <c r="G579" s="39" t="str">
        <f t="shared" ref="G579" si="337">IF(F579="","",IF(X579="","",IF(E579=1,"",W579*Y579)))</f>
        <v/>
      </c>
      <c r="H579" s="40" t="str">
        <f t="shared" ref="H579" si="338">IF(F579="","",IF(X579="","",IF(E579=1,W579*Y579,G579*E579)))</f>
        <v/>
      </c>
      <c r="I579" s="42" t="str">
        <f t="shared" ref="I579" si="339">IF(F579="","",IF(X579=1,"積算実務ﾏﾆｭｱﾙ機械P."&amp;AA579,IF(X579=2,Z579&amp;AA579,IF(X579=3,"別紙明細-"&amp;AA579,""))))</f>
        <v/>
      </c>
      <c r="J579" s="1"/>
      <c r="L579" s="7"/>
      <c r="M579" s="7"/>
      <c r="N579" s="7"/>
      <c r="O579" s="7"/>
      <c r="P579" s="8"/>
      <c r="Q579" s="17"/>
      <c r="R579" s="7"/>
      <c r="S579" s="7"/>
      <c r="T579" s="9"/>
      <c r="W579" s="201"/>
      <c r="X579" s="201"/>
      <c r="Y579" s="202" t="str">
        <f t="shared" si="249"/>
        <v/>
      </c>
      <c r="Z579" s="201"/>
      <c r="AA579" s="201"/>
    </row>
    <row r="580" spans="2:27" s="2" customFormat="1" ht="13.5" customHeight="1" x14ac:dyDescent="0.15">
      <c r="B580" s="15"/>
      <c r="C580" s="31"/>
      <c r="D580" s="31"/>
      <c r="E580" s="32"/>
      <c r="F580" s="33"/>
      <c r="G580" s="34"/>
      <c r="H580" s="35"/>
      <c r="I580" s="41"/>
      <c r="J580" s="1"/>
      <c r="L580" s="3"/>
      <c r="M580" s="3"/>
      <c r="N580" s="3"/>
      <c r="O580" s="3"/>
      <c r="P580" s="4"/>
      <c r="Q580" s="49"/>
      <c r="R580" s="3"/>
      <c r="S580" s="3"/>
      <c r="T580" s="6"/>
      <c r="W580" s="199"/>
      <c r="X580" s="199"/>
      <c r="Y580" s="200"/>
      <c r="Z580" s="199"/>
      <c r="AA580" s="199"/>
    </row>
    <row r="581" spans="2:27" s="2" customFormat="1" ht="13.5" customHeight="1" x14ac:dyDescent="0.15">
      <c r="B581" s="16"/>
      <c r="C581" s="36"/>
      <c r="D581" s="36"/>
      <c r="E581" s="37"/>
      <c r="F581" s="38"/>
      <c r="G581" s="39" t="str">
        <f t="shared" ref="G581" si="340">IF(F581="","",IF(X581="","",IF(E581=1,"",W581*Y581)))</f>
        <v/>
      </c>
      <c r="H581" s="40" t="str">
        <f t="shared" ref="H581" si="341">IF(F581="","",IF(X581="","",IF(E581=1,W581*Y581,G581*E581)))</f>
        <v/>
      </c>
      <c r="I581" s="42" t="str">
        <f t="shared" ref="I581" si="342">IF(F581="","",IF(X581=1,"積算実務ﾏﾆｭｱﾙ機械P."&amp;AA581,IF(X581=2,Z581&amp;AA581,IF(X581=3,"別紙明細-"&amp;AA581,""))))</f>
        <v/>
      </c>
      <c r="J581" s="1"/>
      <c r="L581" s="7"/>
      <c r="M581" s="7"/>
      <c r="N581" s="7"/>
      <c r="O581" s="7"/>
      <c r="P581" s="8"/>
      <c r="Q581" s="17"/>
      <c r="R581" s="7"/>
      <c r="S581" s="7"/>
      <c r="T581" s="9"/>
      <c r="W581" s="201"/>
      <c r="X581" s="201"/>
      <c r="Y581" s="202" t="str">
        <f t="shared" si="249"/>
        <v/>
      </c>
      <c r="Z581" s="201"/>
      <c r="AA581" s="201"/>
    </row>
    <row r="582" spans="2:27" s="2" customFormat="1" ht="13.5" customHeight="1" x14ac:dyDescent="0.15">
      <c r="B582" s="15"/>
      <c r="C582" s="31"/>
      <c r="D582" s="31"/>
      <c r="E582" s="32"/>
      <c r="F582" s="33"/>
      <c r="G582" s="34"/>
      <c r="H582" s="35"/>
      <c r="I582" s="41"/>
      <c r="J582" s="1"/>
      <c r="L582" s="3"/>
      <c r="M582" s="3"/>
      <c r="N582" s="3"/>
      <c r="O582" s="3"/>
      <c r="P582" s="4"/>
      <c r="Q582" s="49"/>
      <c r="R582" s="3"/>
      <c r="S582" s="3"/>
      <c r="T582" s="6"/>
      <c r="W582" s="199"/>
      <c r="X582" s="199"/>
      <c r="Y582" s="200"/>
      <c r="Z582" s="199"/>
      <c r="AA582" s="199"/>
    </row>
    <row r="583" spans="2:27" s="2" customFormat="1" ht="13.5" customHeight="1" x14ac:dyDescent="0.15">
      <c r="B583" s="16"/>
      <c r="C583" s="36"/>
      <c r="D583" s="36"/>
      <c r="E583" s="37"/>
      <c r="F583" s="38"/>
      <c r="G583" s="39" t="str">
        <f t="shared" ref="G583" si="343">IF(F583="","",IF(X583="","",IF(E583=1,"",W583*Y583)))</f>
        <v/>
      </c>
      <c r="H583" s="40" t="str">
        <f t="shared" ref="H583" si="344">IF(F583="","",IF(X583="","",IF(E583=1,W583*Y583,G583*E583)))</f>
        <v/>
      </c>
      <c r="I583" s="42" t="str">
        <f t="shared" ref="I583" si="345">IF(F583="","",IF(X583=1,"積算実務ﾏﾆｭｱﾙ機械P."&amp;AA583,IF(X583=2,Z583&amp;AA583,IF(X583=3,"別紙明細-"&amp;AA583,""))))</f>
        <v/>
      </c>
      <c r="J583" s="1"/>
      <c r="L583" s="7"/>
      <c r="M583" s="7"/>
      <c r="N583" s="7"/>
      <c r="O583" s="7"/>
      <c r="P583" s="8"/>
      <c r="Q583" s="17"/>
      <c r="R583" s="7"/>
      <c r="S583" s="7"/>
      <c r="T583" s="9"/>
      <c r="W583" s="201"/>
      <c r="X583" s="201"/>
      <c r="Y583" s="202" t="str">
        <f t="shared" ref="Y583:Y645" si="346">IF(X583="","",1)</f>
        <v/>
      </c>
      <c r="Z583" s="201"/>
      <c r="AA583" s="201"/>
    </row>
    <row r="584" spans="2:27" s="2" customFormat="1" ht="13.5" customHeight="1" x14ac:dyDescent="0.15">
      <c r="B584" s="15"/>
      <c r="C584" s="31"/>
      <c r="D584" s="31"/>
      <c r="E584" s="32"/>
      <c r="F584" s="33"/>
      <c r="G584" s="34"/>
      <c r="H584" s="35"/>
      <c r="I584" s="41"/>
      <c r="J584" s="1"/>
      <c r="L584" s="3"/>
      <c r="M584" s="3"/>
      <c r="N584" s="3"/>
      <c r="O584" s="3"/>
      <c r="P584" s="4"/>
      <c r="Q584" s="49"/>
      <c r="R584" s="3"/>
      <c r="S584" s="3"/>
      <c r="T584" s="6"/>
      <c r="W584" s="199"/>
      <c r="X584" s="199"/>
      <c r="Y584" s="200"/>
      <c r="Z584" s="199"/>
      <c r="AA584" s="199"/>
    </row>
    <row r="585" spans="2:27" s="2" customFormat="1" ht="13.5" customHeight="1" x14ac:dyDescent="0.15">
      <c r="B585" s="16"/>
      <c r="C585" s="36"/>
      <c r="D585" s="36"/>
      <c r="E585" s="37"/>
      <c r="F585" s="38"/>
      <c r="G585" s="39" t="str">
        <f t="shared" ref="G585" si="347">IF(F585="","",IF(X585="","",IF(E585=1,"",W585*Y585)))</f>
        <v/>
      </c>
      <c r="H585" s="40" t="str">
        <f t="shared" ref="H585" si="348">IF(F585="","",IF(X585="","",IF(E585=1,W585*Y585,G585*E585)))</f>
        <v/>
      </c>
      <c r="I585" s="42" t="str">
        <f t="shared" ref="I585" si="349">IF(F585="","",IF(X585=1,"積算実務ﾏﾆｭｱﾙ機械P."&amp;AA585,IF(X585=2,Z585&amp;AA585,IF(X585=3,"別紙明細-"&amp;AA585,""))))</f>
        <v/>
      </c>
      <c r="J585" s="1"/>
      <c r="L585" s="7"/>
      <c r="M585" s="7"/>
      <c r="N585" s="7"/>
      <c r="O585" s="7"/>
      <c r="P585" s="8"/>
      <c r="Q585" s="17"/>
      <c r="R585" s="7"/>
      <c r="S585" s="7"/>
      <c r="T585" s="9"/>
      <c r="W585" s="201"/>
      <c r="X585" s="201"/>
      <c r="Y585" s="202" t="str">
        <f t="shared" si="346"/>
        <v/>
      </c>
      <c r="Z585" s="201"/>
      <c r="AA585" s="201"/>
    </row>
    <row r="586" spans="2:27" s="2" customFormat="1" ht="13.5" customHeight="1" x14ac:dyDescent="0.15">
      <c r="B586" s="15"/>
      <c r="C586" s="31"/>
      <c r="D586" s="31"/>
      <c r="E586" s="32"/>
      <c r="F586" s="33"/>
      <c r="G586" s="34"/>
      <c r="H586" s="35"/>
      <c r="I586" s="41"/>
      <c r="J586" s="1"/>
      <c r="L586" s="3"/>
      <c r="M586" s="3"/>
      <c r="N586" s="3"/>
      <c r="O586" s="3"/>
      <c r="P586" s="4"/>
      <c r="Q586" s="49"/>
      <c r="R586" s="3"/>
      <c r="S586" s="3"/>
      <c r="T586" s="6"/>
      <c r="W586" s="199"/>
      <c r="X586" s="199"/>
      <c r="Y586" s="200"/>
      <c r="Z586" s="199"/>
      <c r="AA586" s="199"/>
    </row>
    <row r="587" spans="2:27" s="2" customFormat="1" ht="13.5" customHeight="1" x14ac:dyDescent="0.15">
      <c r="B587" s="16"/>
      <c r="C587" s="36"/>
      <c r="D587" s="36"/>
      <c r="E587" s="37"/>
      <c r="F587" s="38"/>
      <c r="G587" s="39" t="str">
        <f t="shared" ref="G587" si="350">IF(F587="","",IF(X587="","",IF(E587=1,"",W587*Y587)))</f>
        <v/>
      </c>
      <c r="H587" s="40" t="str">
        <f t="shared" ref="H587" si="351">IF(F587="","",IF(X587="","",IF(E587=1,W587*Y587,G587*E587)))</f>
        <v/>
      </c>
      <c r="I587" s="42" t="str">
        <f t="shared" ref="I587" si="352">IF(F587="","",IF(X587=1,"積算実務ﾏﾆｭｱﾙ機械P."&amp;AA587,IF(X587=2,Z587&amp;AA587,IF(X587=3,"別紙明細-"&amp;AA587,""))))</f>
        <v/>
      </c>
      <c r="J587" s="1"/>
      <c r="L587" s="7"/>
      <c r="M587" s="7"/>
      <c r="N587" s="7"/>
      <c r="O587" s="7"/>
      <c r="P587" s="8"/>
      <c r="Q587" s="17"/>
      <c r="R587" s="7"/>
      <c r="S587" s="7"/>
      <c r="T587" s="9"/>
      <c r="W587" s="201"/>
      <c r="X587" s="201"/>
      <c r="Y587" s="202" t="str">
        <f t="shared" si="346"/>
        <v/>
      </c>
      <c r="Z587" s="201"/>
      <c r="AA587" s="201"/>
    </row>
    <row r="588" spans="2:27" s="2" customFormat="1" ht="13.5" customHeight="1" x14ac:dyDescent="0.15">
      <c r="B588" s="15"/>
      <c r="C588" s="31"/>
      <c r="D588" s="31"/>
      <c r="E588" s="32"/>
      <c r="F588" s="33"/>
      <c r="G588" s="34"/>
      <c r="H588" s="35"/>
      <c r="I588" s="41"/>
      <c r="J588" s="1"/>
      <c r="L588" s="3"/>
      <c r="M588" s="3"/>
      <c r="N588" s="3"/>
      <c r="O588" s="3"/>
      <c r="P588" s="4"/>
      <c r="Q588" s="49"/>
      <c r="R588" s="3"/>
      <c r="S588" s="3"/>
      <c r="T588" s="6"/>
      <c r="W588" s="199"/>
      <c r="X588" s="199"/>
      <c r="Y588" s="200"/>
      <c r="Z588" s="199"/>
      <c r="AA588" s="199"/>
    </row>
    <row r="589" spans="2:27" s="2" customFormat="1" ht="13.5" customHeight="1" x14ac:dyDescent="0.15">
      <c r="B589" s="16"/>
      <c r="C589" s="36"/>
      <c r="D589" s="36"/>
      <c r="E589" s="37"/>
      <c r="F589" s="38"/>
      <c r="G589" s="39" t="str">
        <f t="shared" ref="G589" si="353">IF(F589="","",IF(X589="","",IF(E589=1,"",W589*Y589)))</f>
        <v/>
      </c>
      <c r="H589" s="40" t="str">
        <f t="shared" ref="H589" si="354">IF(F589="","",IF(X589="","",IF(E589=1,W589*Y589,G589*E589)))</f>
        <v/>
      </c>
      <c r="I589" s="42" t="str">
        <f t="shared" ref="I589" si="355">IF(F589="","",IF(X589=1,"積算実務ﾏﾆｭｱﾙ機械P."&amp;AA589,IF(X589=2,Z589&amp;AA589,IF(X589=3,"別紙明細-"&amp;AA589,""))))</f>
        <v/>
      </c>
      <c r="J589" s="1"/>
      <c r="L589" s="7"/>
      <c r="M589" s="7"/>
      <c r="N589" s="7"/>
      <c r="O589" s="7"/>
      <c r="P589" s="8"/>
      <c r="Q589" s="17"/>
      <c r="R589" s="7"/>
      <c r="S589" s="7"/>
      <c r="T589" s="9"/>
      <c r="W589" s="201"/>
      <c r="X589" s="201"/>
      <c r="Y589" s="202" t="str">
        <f t="shared" si="346"/>
        <v/>
      </c>
      <c r="Z589" s="201"/>
      <c r="AA589" s="201"/>
    </row>
    <row r="590" spans="2:27" s="2" customFormat="1" ht="13.5" customHeight="1" x14ac:dyDescent="0.15">
      <c r="B590" s="15"/>
      <c r="C590" s="31"/>
      <c r="D590" s="31"/>
      <c r="E590" s="32"/>
      <c r="F590" s="33"/>
      <c r="G590" s="34"/>
      <c r="H590" s="35"/>
      <c r="I590" s="41"/>
      <c r="J590" s="1"/>
      <c r="L590" s="3"/>
      <c r="M590" s="3"/>
      <c r="N590" s="3"/>
      <c r="O590" s="3"/>
      <c r="P590" s="4"/>
      <c r="Q590" s="49"/>
      <c r="R590" s="3"/>
      <c r="S590" s="3"/>
      <c r="T590" s="6"/>
      <c r="W590" s="199"/>
      <c r="X590" s="199"/>
      <c r="Y590" s="200"/>
      <c r="Z590" s="199"/>
      <c r="AA590" s="199"/>
    </row>
    <row r="591" spans="2:27" s="2" customFormat="1" ht="13.5" customHeight="1" x14ac:dyDescent="0.15">
      <c r="B591" s="16"/>
      <c r="C591" s="36"/>
      <c r="D591" s="36"/>
      <c r="E591" s="37"/>
      <c r="F591" s="38"/>
      <c r="G591" s="39" t="str">
        <f t="shared" ref="G591" si="356">IF(F591="","",IF(X591="","",IF(E591=1,"",W591*Y591)))</f>
        <v/>
      </c>
      <c r="H591" s="40" t="str">
        <f t="shared" ref="H591" si="357">IF(F591="","",IF(X591="","",IF(E591=1,W591*Y591,G591*E591)))</f>
        <v/>
      </c>
      <c r="I591" s="42" t="str">
        <f t="shared" ref="I591" si="358">IF(F591="","",IF(X591=1,"積算実務ﾏﾆｭｱﾙ機械P."&amp;AA591,IF(X591=2,Z591&amp;AA591,IF(X591=3,"別紙明細-"&amp;AA591,""))))</f>
        <v/>
      </c>
      <c r="J591" s="1"/>
      <c r="L591" s="7"/>
      <c r="M591" s="7"/>
      <c r="N591" s="7"/>
      <c r="O591" s="7"/>
      <c r="P591" s="8"/>
      <c r="Q591" s="17"/>
      <c r="R591" s="7"/>
      <c r="S591" s="7"/>
      <c r="T591" s="9"/>
      <c r="W591" s="201"/>
      <c r="X591" s="201"/>
      <c r="Y591" s="202" t="str">
        <f t="shared" si="346"/>
        <v/>
      </c>
      <c r="Z591" s="201"/>
      <c r="AA591" s="201"/>
    </row>
    <row r="592" spans="2:27" s="2" customFormat="1" ht="13.5" customHeight="1" x14ac:dyDescent="0.15">
      <c r="B592" s="15"/>
      <c r="C592" s="31"/>
      <c r="D592" s="31"/>
      <c r="E592" s="32"/>
      <c r="F592" s="33"/>
      <c r="G592" s="34"/>
      <c r="H592" s="35"/>
      <c r="I592" s="41"/>
      <c r="J592" s="1"/>
      <c r="L592" s="3"/>
      <c r="M592" s="3"/>
      <c r="N592" s="3"/>
      <c r="O592" s="3"/>
      <c r="P592" s="4"/>
      <c r="Q592" s="49"/>
      <c r="R592" s="3"/>
      <c r="S592" s="3"/>
      <c r="T592" s="6"/>
      <c r="W592" s="199"/>
      <c r="X592" s="199"/>
      <c r="Y592" s="200"/>
      <c r="Z592" s="199"/>
      <c r="AA592" s="199"/>
    </row>
    <row r="593" spans="2:27" s="2" customFormat="1" ht="13.5" customHeight="1" x14ac:dyDescent="0.15">
      <c r="B593" s="16"/>
      <c r="C593" s="36"/>
      <c r="D593" s="36"/>
      <c r="E593" s="37"/>
      <c r="F593" s="38"/>
      <c r="G593" s="39" t="str">
        <f t="shared" ref="G593" si="359">IF(F593="","",IF(X593="","",IF(E593=1,"",W593*Y593)))</f>
        <v/>
      </c>
      <c r="H593" s="40" t="str">
        <f t="shared" ref="H593" si="360">IF(F593="","",IF(X593="","",IF(E593=1,W593*Y593,G593*E593)))</f>
        <v/>
      </c>
      <c r="I593" s="42" t="str">
        <f t="shared" ref="I593" si="361">IF(F593="","",IF(X593=1,"積算実務ﾏﾆｭｱﾙ機械P."&amp;AA593,IF(X593=2,Z593&amp;AA593,IF(X593=3,"別紙明細-"&amp;AA593,""))))</f>
        <v/>
      </c>
      <c r="J593" s="1"/>
      <c r="L593" s="7"/>
      <c r="M593" s="7"/>
      <c r="N593" s="7"/>
      <c r="O593" s="7"/>
      <c r="P593" s="8"/>
      <c r="Q593" s="17"/>
      <c r="R593" s="7"/>
      <c r="S593" s="7"/>
      <c r="T593" s="9"/>
      <c r="W593" s="201"/>
      <c r="X593" s="201"/>
      <c r="Y593" s="202" t="str">
        <f t="shared" si="346"/>
        <v/>
      </c>
      <c r="Z593" s="201"/>
      <c r="AA593" s="201"/>
    </row>
    <row r="594" spans="2:27" s="2" customFormat="1" ht="13.5" customHeight="1" x14ac:dyDescent="0.15">
      <c r="B594" s="15"/>
      <c r="C594" s="31"/>
      <c r="D594" s="31"/>
      <c r="E594" s="32"/>
      <c r="F594" s="33"/>
      <c r="G594" s="34"/>
      <c r="H594" s="35"/>
      <c r="I594" s="41"/>
      <c r="J594" s="1"/>
      <c r="L594" s="3"/>
      <c r="M594" s="3"/>
      <c r="N594" s="3"/>
      <c r="O594" s="3"/>
      <c r="P594" s="4"/>
      <c r="Q594" s="49"/>
      <c r="R594" s="3"/>
      <c r="S594" s="3"/>
      <c r="T594" s="6"/>
      <c r="W594" s="199"/>
      <c r="X594" s="199"/>
      <c r="Y594" s="200"/>
      <c r="Z594" s="199"/>
      <c r="AA594" s="199"/>
    </row>
    <row r="595" spans="2:27" s="2" customFormat="1" ht="13.5" customHeight="1" x14ac:dyDescent="0.15">
      <c r="B595" s="16"/>
      <c r="C595" s="36"/>
      <c r="D595" s="36"/>
      <c r="E595" s="37"/>
      <c r="F595" s="38"/>
      <c r="G595" s="39" t="str">
        <f t="shared" ref="G595" si="362">IF(F595="","",IF(X595="","",IF(E595=1,"",W595*Y595)))</f>
        <v/>
      </c>
      <c r="H595" s="40" t="str">
        <f t="shared" ref="H595" si="363">IF(F595="","",IF(X595="","",IF(E595=1,W595*Y595,G595*E595)))</f>
        <v/>
      </c>
      <c r="I595" s="42" t="str">
        <f t="shared" ref="I595" si="364">IF(F595="","",IF(X595=1,"積算実務ﾏﾆｭｱﾙ機械P."&amp;AA595,IF(X595=2,Z595&amp;AA595,IF(X595=3,"別紙明細-"&amp;AA595,""))))</f>
        <v/>
      </c>
      <c r="J595" s="1"/>
      <c r="L595" s="7"/>
      <c r="M595" s="7"/>
      <c r="N595" s="7"/>
      <c r="O595" s="7"/>
      <c r="P595" s="8"/>
      <c r="Q595" s="17"/>
      <c r="R595" s="7"/>
      <c r="S595" s="7"/>
      <c r="T595" s="9"/>
      <c r="W595" s="201"/>
      <c r="X595" s="201"/>
      <c r="Y595" s="202" t="str">
        <f t="shared" si="346"/>
        <v/>
      </c>
      <c r="Z595" s="201"/>
      <c r="AA595" s="201"/>
    </row>
    <row r="596" spans="2:27" s="2" customFormat="1" ht="13.5" customHeight="1" x14ac:dyDescent="0.15">
      <c r="B596" s="15"/>
      <c r="C596" s="31"/>
      <c r="D596" s="31"/>
      <c r="E596" s="32"/>
      <c r="F596" s="33"/>
      <c r="G596" s="34"/>
      <c r="H596" s="35"/>
      <c r="I596" s="41"/>
      <c r="J596" s="1"/>
      <c r="L596" s="3"/>
      <c r="M596" s="3"/>
      <c r="N596" s="3"/>
      <c r="O596" s="3"/>
      <c r="P596" s="4"/>
      <c r="Q596" s="49"/>
      <c r="R596" s="3"/>
      <c r="S596" s="3"/>
      <c r="T596" s="6"/>
      <c r="W596" s="199"/>
      <c r="X596" s="199"/>
      <c r="Y596" s="200"/>
      <c r="Z596" s="199"/>
      <c r="AA596" s="199"/>
    </row>
    <row r="597" spans="2:27" s="2" customFormat="1" ht="13.5" customHeight="1" x14ac:dyDescent="0.15">
      <c r="B597" s="16"/>
      <c r="C597" s="36"/>
      <c r="D597" s="36"/>
      <c r="E597" s="37"/>
      <c r="F597" s="38"/>
      <c r="G597" s="39" t="str">
        <f t="shared" ref="G597" si="365">IF(F597="","",IF(X597="","",IF(E597=1,"",W597*Y597)))</f>
        <v/>
      </c>
      <c r="H597" s="40" t="str">
        <f t="shared" ref="H597" si="366">IF(F597="","",IF(X597="","",IF(E597=1,W597*Y597,G597*E597)))</f>
        <v/>
      </c>
      <c r="I597" s="42" t="str">
        <f t="shared" ref="I597" si="367">IF(F597="","",IF(X597=1,"積算実務ﾏﾆｭｱﾙ機械P."&amp;AA597,IF(X597=2,Z597&amp;AA597,IF(X597=3,"別紙明細-"&amp;AA597,""))))</f>
        <v/>
      </c>
      <c r="J597" s="1"/>
      <c r="L597" s="7"/>
      <c r="M597" s="7"/>
      <c r="N597" s="7"/>
      <c r="O597" s="7"/>
      <c r="P597" s="8"/>
      <c r="Q597" s="17"/>
      <c r="R597" s="7"/>
      <c r="S597" s="7"/>
      <c r="T597" s="9"/>
      <c r="W597" s="201"/>
      <c r="X597" s="201"/>
      <c r="Y597" s="202" t="str">
        <f t="shared" si="346"/>
        <v/>
      </c>
      <c r="Z597" s="201"/>
      <c r="AA597" s="201"/>
    </row>
    <row r="598" spans="2:27" s="2" customFormat="1" ht="13.5" customHeight="1" x14ac:dyDescent="0.15">
      <c r="B598" s="15"/>
      <c r="C598" s="31"/>
      <c r="D598" s="31"/>
      <c r="E598" s="32"/>
      <c r="F598" s="33"/>
      <c r="G598" s="34"/>
      <c r="H598" s="35"/>
      <c r="I598" s="41"/>
      <c r="J598" s="1"/>
      <c r="L598" s="3"/>
      <c r="M598" s="3"/>
      <c r="N598" s="3"/>
      <c r="O598" s="3"/>
      <c r="P598" s="4"/>
      <c r="Q598" s="49"/>
      <c r="R598" s="3"/>
      <c r="S598" s="3"/>
      <c r="T598" s="6"/>
      <c r="W598" s="199"/>
      <c r="X598" s="199"/>
      <c r="Y598" s="200"/>
      <c r="Z598" s="199"/>
      <c r="AA598" s="199"/>
    </row>
    <row r="599" spans="2:27" s="2" customFormat="1" ht="13.5" customHeight="1" x14ac:dyDescent="0.15">
      <c r="B599" s="16"/>
      <c r="C599" s="36"/>
      <c r="D599" s="36"/>
      <c r="E599" s="37"/>
      <c r="F599" s="38"/>
      <c r="G599" s="39" t="str">
        <f t="shared" ref="G599" si="368">IF(F599="","",IF(X599="","",IF(E599=1,"",W599*Y599)))</f>
        <v/>
      </c>
      <c r="H599" s="40" t="str">
        <f t="shared" ref="H599" si="369">IF(F599="","",IF(X599="","",IF(E599=1,W599*Y599,G599*E599)))</f>
        <v/>
      </c>
      <c r="I599" s="42" t="str">
        <f t="shared" ref="I599" si="370">IF(F599="","",IF(X599=1,"積算実務ﾏﾆｭｱﾙ機械P."&amp;AA599,IF(X599=2,Z599&amp;AA599,IF(X599=3,"別紙明細-"&amp;AA599,""))))</f>
        <v/>
      </c>
      <c r="J599" s="1"/>
      <c r="L599" s="7"/>
      <c r="M599" s="7"/>
      <c r="N599" s="7"/>
      <c r="O599" s="7"/>
      <c r="P599" s="8"/>
      <c r="Q599" s="17"/>
      <c r="R599" s="7"/>
      <c r="S599" s="7"/>
      <c r="T599" s="9"/>
      <c r="W599" s="201"/>
      <c r="X599" s="201"/>
      <c r="Y599" s="202" t="str">
        <f t="shared" si="346"/>
        <v/>
      </c>
      <c r="Z599" s="201"/>
      <c r="AA599" s="201"/>
    </row>
    <row r="600" spans="2:27" s="2" customFormat="1" ht="13.5" customHeight="1" x14ac:dyDescent="0.15">
      <c r="B600" s="15"/>
      <c r="C600" s="31"/>
      <c r="D600" s="31"/>
      <c r="E600" s="32"/>
      <c r="F600" s="33"/>
      <c r="G600" s="34"/>
      <c r="H600" s="35"/>
      <c r="I600" s="41"/>
      <c r="J600" s="1"/>
      <c r="L600" s="3"/>
      <c r="M600" s="3"/>
      <c r="N600" s="3"/>
      <c r="O600" s="3"/>
      <c r="P600" s="4"/>
      <c r="Q600" s="49"/>
      <c r="R600" s="3"/>
      <c r="S600" s="3"/>
      <c r="T600" s="6"/>
      <c r="W600" s="199"/>
      <c r="X600" s="199"/>
      <c r="Y600" s="200"/>
      <c r="Z600" s="199"/>
      <c r="AA600" s="199"/>
    </row>
    <row r="601" spans="2:27" s="2" customFormat="1" ht="13.5" customHeight="1" x14ac:dyDescent="0.15">
      <c r="B601" s="16"/>
      <c r="C601" s="36"/>
      <c r="D601" s="36"/>
      <c r="E601" s="37"/>
      <c r="F601" s="38"/>
      <c r="G601" s="39" t="str">
        <f t="shared" ref="G601" si="371">IF(F601="","",IF(X601="","",IF(E601=1,"",W601*Y601)))</f>
        <v/>
      </c>
      <c r="H601" s="40" t="str">
        <f t="shared" ref="H601" si="372">IF(F601="","",IF(X601="","",IF(E601=1,W601*Y601,G601*E601)))</f>
        <v/>
      </c>
      <c r="I601" s="42" t="str">
        <f t="shared" ref="I601" si="373">IF(F601="","",IF(X601=1,"積算実務ﾏﾆｭｱﾙ機械P."&amp;AA601,IF(X601=2,Z601&amp;AA601,IF(X601=3,"別紙明細-"&amp;AA601,""))))</f>
        <v/>
      </c>
      <c r="J601" s="1"/>
      <c r="L601" s="7"/>
      <c r="M601" s="7"/>
      <c r="N601" s="7"/>
      <c r="O601" s="7"/>
      <c r="P601" s="8"/>
      <c r="Q601" s="17"/>
      <c r="R601" s="7"/>
      <c r="S601" s="7"/>
      <c r="T601" s="9"/>
      <c r="W601" s="201"/>
      <c r="X601" s="201"/>
      <c r="Y601" s="202" t="str">
        <f t="shared" si="346"/>
        <v/>
      </c>
      <c r="Z601" s="201"/>
      <c r="AA601" s="201"/>
    </row>
    <row r="602" spans="2:27" s="2" customFormat="1" ht="13.5" customHeight="1" x14ac:dyDescent="0.15">
      <c r="B602" s="15"/>
      <c r="C602" s="31"/>
      <c r="D602" s="31"/>
      <c r="E602" s="32"/>
      <c r="F602" s="33"/>
      <c r="G602" s="34"/>
      <c r="H602" s="35"/>
      <c r="I602" s="41"/>
      <c r="J602" s="1"/>
      <c r="L602" s="3"/>
      <c r="M602" s="3"/>
      <c r="N602" s="3"/>
      <c r="O602" s="3"/>
      <c r="P602" s="4"/>
      <c r="Q602" s="49"/>
      <c r="R602" s="3"/>
      <c r="S602" s="3"/>
      <c r="T602" s="6"/>
      <c r="W602" s="199"/>
      <c r="X602" s="199"/>
      <c r="Y602" s="200"/>
      <c r="Z602" s="199"/>
      <c r="AA602" s="199"/>
    </row>
    <row r="603" spans="2:27" s="2" customFormat="1" ht="13.5" customHeight="1" x14ac:dyDescent="0.15">
      <c r="B603" s="16"/>
      <c r="C603" s="36"/>
      <c r="D603" s="36"/>
      <c r="E603" s="37"/>
      <c r="F603" s="38"/>
      <c r="G603" s="39" t="str">
        <f t="shared" ref="G603" si="374">IF(F603="","",IF(X603="","",IF(E603=1,"",W603*Y603)))</f>
        <v/>
      </c>
      <c r="H603" s="40" t="str">
        <f t="shared" ref="H603" si="375">IF(F603="","",IF(X603="","",IF(E603=1,W603*Y603,G603*E603)))</f>
        <v/>
      </c>
      <c r="I603" s="42" t="str">
        <f t="shared" ref="I603" si="376">IF(F603="","",IF(X603=1,"積算実務ﾏﾆｭｱﾙ機械P."&amp;AA603,IF(X603=2,Z603&amp;AA603,IF(X603=3,"別紙明細-"&amp;AA603,""))))</f>
        <v/>
      </c>
      <c r="J603" s="1"/>
      <c r="L603" s="7"/>
      <c r="M603" s="7"/>
      <c r="N603" s="7"/>
      <c r="O603" s="7"/>
      <c r="P603" s="8"/>
      <c r="Q603" s="17"/>
      <c r="R603" s="7"/>
      <c r="S603" s="7"/>
      <c r="T603" s="9"/>
      <c r="W603" s="201"/>
      <c r="X603" s="201"/>
      <c r="Y603" s="202" t="str">
        <f t="shared" si="346"/>
        <v/>
      </c>
      <c r="Z603" s="201"/>
      <c r="AA603" s="201"/>
    </row>
    <row r="604" spans="2:27" s="2" customFormat="1" ht="13.5" customHeight="1" x14ac:dyDescent="0.15">
      <c r="B604" s="15"/>
      <c r="C604" s="31"/>
      <c r="D604" s="31"/>
      <c r="E604" s="32"/>
      <c r="F604" s="33"/>
      <c r="G604" s="34"/>
      <c r="H604" s="35"/>
      <c r="I604" s="41"/>
      <c r="J604" s="1"/>
      <c r="L604" s="3"/>
      <c r="M604" s="3"/>
      <c r="N604" s="3"/>
      <c r="O604" s="3"/>
      <c r="P604" s="4"/>
      <c r="Q604" s="49"/>
      <c r="R604" s="3"/>
      <c r="S604" s="3"/>
      <c r="T604" s="6"/>
      <c r="W604" s="199"/>
      <c r="X604" s="199"/>
      <c r="Y604" s="200"/>
      <c r="Z604" s="199"/>
      <c r="AA604" s="199"/>
    </row>
    <row r="605" spans="2:27" s="2" customFormat="1" ht="13.5" customHeight="1" x14ac:dyDescent="0.15">
      <c r="B605" s="16"/>
      <c r="C605" s="36"/>
      <c r="D605" s="36"/>
      <c r="E605" s="37"/>
      <c r="F605" s="38"/>
      <c r="G605" s="39" t="str">
        <f t="shared" ref="G605" si="377">IF(F605="","",IF(X605="","",IF(E605=1,"",W605*Y605)))</f>
        <v/>
      </c>
      <c r="H605" s="40" t="str">
        <f t="shared" ref="H605" si="378">IF(F605="","",IF(X605="","",IF(E605=1,W605*Y605,G605*E605)))</f>
        <v/>
      </c>
      <c r="I605" s="42" t="str">
        <f t="shared" ref="I605" si="379">IF(F605="","",IF(X605=1,"積算実務ﾏﾆｭｱﾙ機械P."&amp;AA605,IF(X605=2,Z605&amp;AA605,IF(X605=3,"別紙明細-"&amp;AA605,""))))</f>
        <v/>
      </c>
      <c r="J605" s="1"/>
      <c r="L605" s="7"/>
      <c r="M605" s="7"/>
      <c r="N605" s="7"/>
      <c r="O605" s="7"/>
      <c r="P605" s="8"/>
      <c r="Q605" s="17"/>
      <c r="R605" s="7"/>
      <c r="S605" s="7"/>
      <c r="T605" s="9"/>
      <c r="W605" s="201"/>
      <c r="X605" s="201"/>
      <c r="Y605" s="202" t="str">
        <f t="shared" si="346"/>
        <v/>
      </c>
      <c r="Z605" s="201"/>
      <c r="AA605" s="201"/>
    </row>
    <row r="606" spans="2:27" s="2" customFormat="1" ht="13.5" customHeight="1" x14ac:dyDescent="0.15">
      <c r="B606" s="15"/>
      <c r="C606" s="31"/>
      <c r="D606" s="31"/>
      <c r="E606" s="32"/>
      <c r="F606" s="33"/>
      <c r="G606" s="34"/>
      <c r="H606" s="35"/>
      <c r="I606" s="41"/>
      <c r="J606" s="1"/>
      <c r="L606" s="3"/>
      <c r="M606" s="3"/>
      <c r="N606" s="3"/>
      <c r="O606" s="3"/>
      <c r="P606" s="4"/>
      <c r="Q606" s="49"/>
      <c r="R606" s="3"/>
      <c r="S606" s="3"/>
      <c r="T606" s="6"/>
      <c r="W606" s="199"/>
      <c r="X606" s="199"/>
      <c r="Y606" s="200"/>
      <c r="Z606" s="199"/>
      <c r="AA606" s="199"/>
    </row>
    <row r="607" spans="2:27" s="2" customFormat="1" ht="13.5" customHeight="1" x14ac:dyDescent="0.15">
      <c r="B607" s="16"/>
      <c r="C607" s="36"/>
      <c r="D607" s="36"/>
      <c r="E607" s="37"/>
      <c r="F607" s="38"/>
      <c r="G607" s="39" t="str">
        <f t="shared" ref="G607" si="380">IF(F607="","",IF(X607="","",IF(E607=1,"",W607*Y607)))</f>
        <v/>
      </c>
      <c r="H607" s="40" t="str">
        <f t="shared" ref="H607" si="381">IF(F607="","",IF(X607="","",IF(E607=1,W607*Y607,G607*E607)))</f>
        <v/>
      </c>
      <c r="I607" s="42" t="str">
        <f t="shared" ref="I607" si="382">IF(F607="","",IF(X607=1,"積算実務ﾏﾆｭｱﾙ機械P."&amp;AA607,IF(X607=2,Z607&amp;AA607,IF(X607=3,"別紙明細-"&amp;AA607,""))))</f>
        <v/>
      </c>
      <c r="J607" s="1"/>
      <c r="L607" s="7"/>
      <c r="M607" s="7"/>
      <c r="N607" s="7"/>
      <c r="O607" s="7"/>
      <c r="P607" s="8"/>
      <c r="Q607" s="17"/>
      <c r="R607" s="7"/>
      <c r="S607" s="7"/>
      <c r="T607" s="9"/>
      <c r="W607" s="201"/>
      <c r="X607" s="201"/>
      <c r="Y607" s="202" t="str">
        <f t="shared" si="346"/>
        <v/>
      </c>
      <c r="Z607" s="201"/>
      <c r="AA607" s="201"/>
    </row>
    <row r="608" spans="2:27" s="2" customFormat="1" ht="13.5" customHeight="1" x14ac:dyDescent="0.15">
      <c r="B608" s="15"/>
      <c r="C608" s="31"/>
      <c r="D608" s="31"/>
      <c r="E608" s="32"/>
      <c r="F608" s="33"/>
      <c r="G608" s="34"/>
      <c r="H608" s="35"/>
      <c r="I608" s="41"/>
      <c r="J608" s="1"/>
      <c r="L608" s="3"/>
      <c r="M608" s="3"/>
      <c r="N608" s="3"/>
      <c r="O608" s="3"/>
      <c r="P608" s="4"/>
      <c r="Q608" s="49"/>
      <c r="R608" s="3"/>
      <c r="S608" s="3"/>
      <c r="T608" s="6"/>
      <c r="W608" s="199"/>
      <c r="X608" s="199"/>
      <c r="Y608" s="200"/>
      <c r="Z608" s="199"/>
      <c r="AA608" s="199"/>
    </row>
    <row r="609" spans="2:27" s="2" customFormat="1" ht="13.5" customHeight="1" x14ac:dyDescent="0.15">
      <c r="B609" s="16"/>
      <c r="C609" s="36"/>
      <c r="D609" s="36"/>
      <c r="E609" s="37"/>
      <c r="F609" s="38"/>
      <c r="G609" s="39" t="str">
        <f t="shared" ref="G609" si="383">IF(F609="","",IF(X609="","",IF(E609=1,"",W609*Y609)))</f>
        <v/>
      </c>
      <c r="H609" s="40" t="str">
        <f t="shared" ref="H609" si="384">IF(F609="","",IF(X609="","",IF(E609=1,W609*Y609,G609*E609)))</f>
        <v/>
      </c>
      <c r="I609" s="42" t="str">
        <f t="shared" ref="I609" si="385">IF(F609="","",IF(X609=1,"積算実務ﾏﾆｭｱﾙ機械P."&amp;AA609,IF(X609=2,Z609&amp;AA609,IF(X609=3,"別紙明細-"&amp;AA609,""))))</f>
        <v/>
      </c>
      <c r="J609" s="1"/>
      <c r="L609" s="7"/>
      <c r="M609" s="7"/>
      <c r="N609" s="7"/>
      <c r="O609" s="7"/>
      <c r="P609" s="8"/>
      <c r="Q609" s="17"/>
      <c r="R609" s="7"/>
      <c r="S609" s="7"/>
      <c r="T609" s="9"/>
      <c r="W609" s="201"/>
      <c r="X609" s="201"/>
      <c r="Y609" s="202" t="str">
        <f t="shared" si="346"/>
        <v/>
      </c>
      <c r="Z609" s="201"/>
      <c r="AA609" s="201"/>
    </row>
    <row r="610" spans="2:27" s="2" customFormat="1" ht="13.5" customHeight="1" x14ac:dyDescent="0.15">
      <c r="B610" s="15"/>
      <c r="C610" s="31"/>
      <c r="D610" s="31"/>
      <c r="E610" s="32"/>
      <c r="F610" s="33"/>
      <c r="G610" s="34"/>
      <c r="H610" s="35"/>
      <c r="I610" s="41"/>
      <c r="J610" s="1"/>
      <c r="L610" s="3"/>
      <c r="M610" s="3"/>
      <c r="N610" s="3"/>
      <c r="O610" s="3"/>
      <c r="P610" s="4"/>
      <c r="Q610" s="49"/>
      <c r="R610" s="3"/>
      <c r="S610" s="3"/>
      <c r="T610" s="6"/>
      <c r="W610" s="199"/>
      <c r="X610" s="199"/>
      <c r="Y610" s="200"/>
      <c r="Z610" s="199"/>
      <c r="AA610" s="199"/>
    </row>
    <row r="611" spans="2:27" s="2" customFormat="1" ht="13.5" customHeight="1" x14ac:dyDescent="0.15">
      <c r="B611" s="16"/>
      <c r="C611" s="36"/>
      <c r="D611" s="36"/>
      <c r="E611" s="37"/>
      <c r="F611" s="38"/>
      <c r="G611" s="39" t="str">
        <f t="shared" ref="G611" si="386">IF(F611="","",IF(X611="","",IF(E611=1,"",W611*Y611)))</f>
        <v/>
      </c>
      <c r="H611" s="40" t="str">
        <f t="shared" ref="H611" si="387">IF(F611="","",IF(X611="","",IF(E611=1,W611*Y611,G611*E611)))</f>
        <v/>
      </c>
      <c r="I611" s="42" t="str">
        <f t="shared" ref="I611" si="388">IF(F611="","",IF(X611=1,"積算実務ﾏﾆｭｱﾙ機械P."&amp;AA611,IF(X611=2,Z611&amp;AA611,IF(X611=3,"別紙明細-"&amp;AA611,""))))</f>
        <v/>
      </c>
      <c r="J611" s="1"/>
      <c r="L611" s="7"/>
      <c r="M611" s="7"/>
      <c r="N611" s="7"/>
      <c r="O611" s="7"/>
      <c r="P611" s="8"/>
      <c r="Q611" s="17"/>
      <c r="R611" s="7"/>
      <c r="S611" s="7"/>
      <c r="T611" s="9"/>
      <c r="W611" s="201"/>
      <c r="X611" s="201"/>
      <c r="Y611" s="202" t="str">
        <f t="shared" si="346"/>
        <v/>
      </c>
      <c r="Z611" s="201"/>
      <c r="AA611" s="201"/>
    </row>
    <row r="612" spans="2:27" s="2" customFormat="1" ht="13.5" customHeight="1" x14ac:dyDescent="0.15">
      <c r="B612" s="15"/>
      <c r="C612" s="31"/>
      <c r="D612" s="31"/>
      <c r="E612" s="32"/>
      <c r="F612" s="33"/>
      <c r="G612" s="34"/>
      <c r="H612" s="35"/>
      <c r="I612" s="41"/>
      <c r="J612" s="1"/>
      <c r="L612" s="3"/>
      <c r="M612" s="3"/>
      <c r="N612" s="3"/>
      <c r="O612" s="3"/>
      <c r="P612" s="4"/>
      <c r="Q612" s="49"/>
      <c r="R612" s="3"/>
      <c r="S612" s="3"/>
      <c r="T612" s="6"/>
      <c r="W612" s="199"/>
      <c r="X612" s="199"/>
      <c r="Y612" s="200"/>
      <c r="Z612" s="199"/>
      <c r="AA612" s="199"/>
    </row>
    <row r="613" spans="2:27" s="2" customFormat="1" ht="13.5" customHeight="1" x14ac:dyDescent="0.15">
      <c r="B613" s="16"/>
      <c r="C613" s="36"/>
      <c r="D613" s="36"/>
      <c r="E613" s="37"/>
      <c r="F613" s="38"/>
      <c r="G613" s="39" t="str">
        <f t="shared" ref="G613" si="389">IF(F613="","",IF(X613="","",IF(E613=1,"",W613*Y613)))</f>
        <v/>
      </c>
      <c r="H613" s="40" t="str">
        <f t="shared" ref="H613" si="390">IF(F613="","",IF(X613="","",IF(E613=1,W613*Y613,G613*E613)))</f>
        <v/>
      </c>
      <c r="I613" s="42" t="str">
        <f t="shared" ref="I613" si="391">IF(F613="","",IF(X613=1,"積算実務ﾏﾆｭｱﾙ機械P."&amp;AA613,IF(X613=2,Z613&amp;AA613,IF(X613=3,"別紙明細-"&amp;AA613,""))))</f>
        <v/>
      </c>
      <c r="J613" s="1"/>
      <c r="L613" s="7"/>
      <c r="M613" s="7"/>
      <c r="N613" s="7"/>
      <c r="O613" s="7"/>
      <c r="P613" s="8"/>
      <c r="Q613" s="17"/>
      <c r="R613" s="7"/>
      <c r="S613" s="7"/>
      <c r="T613" s="9"/>
      <c r="W613" s="201"/>
      <c r="X613" s="201"/>
      <c r="Y613" s="202" t="str">
        <f t="shared" si="346"/>
        <v/>
      </c>
      <c r="Z613" s="201"/>
      <c r="AA613" s="201"/>
    </row>
    <row r="614" spans="2:27" s="2" customFormat="1" ht="13.5" customHeight="1" x14ac:dyDescent="0.15">
      <c r="B614" s="15"/>
      <c r="C614" s="31"/>
      <c r="D614" s="31"/>
      <c r="E614" s="32"/>
      <c r="F614" s="33"/>
      <c r="G614" s="34"/>
      <c r="H614" s="35"/>
      <c r="I614" s="41"/>
      <c r="J614" s="1"/>
      <c r="L614" s="3"/>
      <c r="M614" s="3"/>
      <c r="N614" s="3"/>
      <c r="O614" s="3"/>
      <c r="P614" s="4"/>
      <c r="Q614" s="49"/>
      <c r="R614" s="3"/>
      <c r="S614" s="3"/>
      <c r="T614" s="6"/>
      <c r="W614" s="199"/>
      <c r="X614" s="199"/>
      <c r="Y614" s="200"/>
      <c r="Z614" s="199"/>
      <c r="AA614" s="199"/>
    </row>
    <row r="615" spans="2:27" s="2" customFormat="1" ht="13.5" customHeight="1" x14ac:dyDescent="0.15">
      <c r="B615" s="16"/>
      <c r="C615" s="36"/>
      <c r="D615" s="36"/>
      <c r="E615" s="37"/>
      <c r="F615" s="38"/>
      <c r="G615" s="39" t="str">
        <f t="shared" ref="G615" si="392">IF(F615="","",IF(X615="","",IF(E615=1,"",W615*Y615)))</f>
        <v/>
      </c>
      <c r="H615" s="40" t="str">
        <f t="shared" ref="H615" si="393">IF(F615="","",IF(X615="","",IF(E615=1,W615*Y615,G615*E615)))</f>
        <v/>
      </c>
      <c r="I615" s="42" t="str">
        <f t="shared" ref="I615" si="394">IF(F615="","",IF(X615=1,"積算実務ﾏﾆｭｱﾙ機械P."&amp;AA615,IF(X615=2,Z615&amp;AA615,IF(X615=3,"別紙明細-"&amp;AA615,""))))</f>
        <v/>
      </c>
      <c r="J615" s="1"/>
      <c r="L615" s="7"/>
      <c r="M615" s="7"/>
      <c r="N615" s="7"/>
      <c r="O615" s="7"/>
      <c r="P615" s="8"/>
      <c r="Q615" s="17"/>
      <c r="R615" s="7"/>
      <c r="S615" s="7"/>
      <c r="T615" s="9"/>
      <c r="W615" s="201"/>
      <c r="X615" s="201"/>
      <c r="Y615" s="202" t="str">
        <f t="shared" si="346"/>
        <v/>
      </c>
      <c r="Z615" s="201"/>
      <c r="AA615" s="201"/>
    </row>
    <row r="616" spans="2:27" s="2" customFormat="1" ht="13.5" customHeight="1" x14ac:dyDescent="0.15">
      <c r="B616" s="15"/>
      <c r="C616" s="31"/>
      <c r="D616" s="31"/>
      <c r="E616" s="32"/>
      <c r="F616" s="33"/>
      <c r="G616" s="34"/>
      <c r="H616" s="35"/>
      <c r="I616" s="41"/>
      <c r="J616" s="1"/>
      <c r="L616" s="3"/>
      <c r="M616" s="3"/>
      <c r="N616" s="3"/>
      <c r="O616" s="3"/>
      <c r="P616" s="4"/>
      <c r="Q616" s="49"/>
      <c r="R616" s="3"/>
      <c r="S616" s="3"/>
      <c r="T616" s="6"/>
      <c r="W616" s="199"/>
      <c r="X616" s="199"/>
      <c r="Y616" s="200"/>
      <c r="Z616" s="199"/>
      <c r="AA616" s="199"/>
    </row>
    <row r="617" spans="2:27" s="2" customFormat="1" ht="13.5" customHeight="1" x14ac:dyDescent="0.15">
      <c r="B617" s="16"/>
      <c r="C617" s="36"/>
      <c r="D617" s="36"/>
      <c r="E617" s="37"/>
      <c r="F617" s="38"/>
      <c r="G617" s="39" t="str">
        <f t="shared" ref="G617" si="395">IF(F617="","",IF(X617="","",IF(E617=1,"",W617*Y617)))</f>
        <v/>
      </c>
      <c r="H617" s="40" t="str">
        <f t="shared" ref="H617" si="396">IF(F617="","",IF(X617="","",IF(E617=1,W617*Y617,G617*E617)))</f>
        <v/>
      </c>
      <c r="I617" s="42" t="str">
        <f t="shared" ref="I617" si="397">IF(F617="","",IF(X617=1,"積算実務ﾏﾆｭｱﾙ機械P."&amp;AA617,IF(X617=2,Z617&amp;AA617,IF(X617=3,"別紙明細-"&amp;AA617,""))))</f>
        <v/>
      </c>
      <c r="J617" s="1"/>
      <c r="L617" s="7"/>
      <c r="M617" s="7"/>
      <c r="N617" s="7"/>
      <c r="O617" s="7"/>
      <c r="P617" s="8"/>
      <c r="Q617" s="17"/>
      <c r="R617" s="7"/>
      <c r="S617" s="7"/>
      <c r="T617" s="9"/>
      <c r="W617" s="201"/>
      <c r="X617" s="201"/>
      <c r="Y617" s="202" t="str">
        <f t="shared" si="346"/>
        <v/>
      </c>
      <c r="Z617" s="201"/>
      <c r="AA617" s="201"/>
    </row>
    <row r="618" spans="2:27" s="2" customFormat="1" ht="13.5" customHeight="1" x14ac:dyDescent="0.15">
      <c r="B618" s="15"/>
      <c r="C618" s="31"/>
      <c r="D618" s="31"/>
      <c r="E618" s="32"/>
      <c r="F618" s="33"/>
      <c r="G618" s="34"/>
      <c r="H618" s="35"/>
      <c r="I618" s="41"/>
      <c r="J618" s="1"/>
      <c r="L618" s="3"/>
      <c r="M618" s="3"/>
      <c r="N618" s="3"/>
      <c r="O618" s="3"/>
      <c r="P618" s="4"/>
      <c r="Q618" s="49"/>
      <c r="R618" s="3"/>
      <c r="S618" s="3"/>
      <c r="T618" s="6"/>
      <c r="W618" s="199"/>
      <c r="X618" s="199"/>
      <c r="Y618" s="200"/>
      <c r="Z618" s="199"/>
      <c r="AA618" s="199"/>
    </row>
    <row r="619" spans="2:27" s="2" customFormat="1" ht="13.5" customHeight="1" x14ac:dyDescent="0.15">
      <c r="B619" s="16"/>
      <c r="C619" s="36"/>
      <c r="D619" s="36"/>
      <c r="E619" s="37"/>
      <c r="F619" s="38"/>
      <c r="G619" s="39" t="str">
        <f t="shared" ref="G619" si="398">IF(F619="","",IF(X619="","",IF(E619=1,"",W619*Y619)))</f>
        <v/>
      </c>
      <c r="H619" s="40" t="str">
        <f t="shared" ref="H619" si="399">IF(F619="","",IF(X619="","",IF(E619=1,W619*Y619,G619*E619)))</f>
        <v/>
      </c>
      <c r="I619" s="42" t="str">
        <f t="shared" ref="I619" si="400">IF(F619="","",IF(X619=1,"積算実務ﾏﾆｭｱﾙ機械P."&amp;AA619,IF(X619=2,Z619&amp;AA619,IF(X619=3,"別紙明細-"&amp;AA619,""))))</f>
        <v/>
      </c>
      <c r="J619" s="1"/>
      <c r="L619" s="7"/>
      <c r="M619" s="7"/>
      <c r="N619" s="7"/>
      <c r="O619" s="7"/>
      <c r="P619" s="8"/>
      <c r="Q619" s="17"/>
      <c r="R619" s="7"/>
      <c r="S619" s="7"/>
      <c r="T619" s="9"/>
      <c r="W619" s="201"/>
      <c r="X619" s="201"/>
      <c r="Y619" s="202" t="str">
        <f t="shared" si="346"/>
        <v/>
      </c>
      <c r="Z619" s="201"/>
      <c r="AA619" s="201"/>
    </row>
    <row r="620" spans="2:27" s="2" customFormat="1" ht="13.5" customHeight="1" x14ac:dyDescent="0.15">
      <c r="B620" s="15"/>
      <c r="C620" s="31"/>
      <c r="D620" s="31"/>
      <c r="E620" s="32"/>
      <c r="F620" s="33"/>
      <c r="G620" s="34"/>
      <c r="H620" s="35"/>
      <c r="I620" s="41"/>
      <c r="J620" s="1"/>
      <c r="L620" s="3"/>
      <c r="M620" s="3"/>
      <c r="N620" s="3"/>
      <c r="O620" s="3"/>
      <c r="P620" s="4"/>
      <c r="Q620" s="49"/>
      <c r="R620" s="3"/>
      <c r="S620" s="3"/>
      <c r="T620" s="6"/>
      <c r="W620" s="199"/>
      <c r="X620" s="199"/>
      <c r="Y620" s="200"/>
      <c r="Z620" s="199"/>
      <c r="AA620" s="199"/>
    </row>
    <row r="621" spans="2:27" s="2" customFormat="1" ht="13.5" customHeight="1" x14ac:dyDescent="0.15">
      <c r="B621" s="16"/>
      <c r="C621" s="36"/>
      <c r="D621" s="36"/>
      <c r="E621" s="37"/>
      <c r="F621" s="38"/>
      <c r="G621" s="39" t="str">
        <f t="shared" ref="G621" si="401">IF(F621="","",IF(X621="","",IF(E621=1,"",W621*Y621)))</f>
        <v/>
      </c>
      <c r="H621" s="40" t="str">
        <f t="shared" ref="H621" si="402">IF(F621="","",IF(X621="","",IF(E621=1,W621*Y621,G621*E621)))</f>
        <v/>
      </c>
      <c r="I621" s="42" t="str">
        <f t="shared" ref="I621" si="403">IF(F621="","",IF(X621=1,"積算実務ﾏﾆｭｱﾙ機械P."&amp;AA621,IF(X621=2,Z621&amp;AA621,IF(X621=3,"別紙明細-"&amp;AA621,""))))</f>
        <v/>
      </c>
      <c r="J621" s="1"/>
      <c r="L621" s="7"/>
      <c r="M621" s="7"/>
      <c r="N621" s="7"/>
      <c r="O621" s="7"/>
      <c r="P621" s="8"/>
      <c r="Q621" s="17"/>
      <c r="R621" s="7"/>
      <c r="S621" s="7"/>
      <c r="T621" s="9"/>
      <c r="W621" s="201"/>
      <c r="X621" s="201"/>
      <c r="Y621" s="202" t="str">
        <f t="shared" si="346"/>
        <v/>
      </c>
      <c r="Z621" s="201"/>
      <c r="AA621" s="201"/>
    </row>
    <row r="622" spans="2:27" s="2" customFormat="1" ht="13.5" customHeight="1" x14ac:dyDescent="0.15">
      <c r="B622" s="15"/>
      <c r="C622" s="31"/>
      <c r="D622" s="31"/>
      <c r="E622" s="32"/>
      <c r="F622" s="33"/>
      <c r="G622" s="34"/>
      <c r="H622" s="35"/>
      <c r="I622" s="41"/>
      <c r="J622" s="1"/>
      <c r="L622" s="3"/>
      <c r="M622" s="3"/>
      <c r="N622" s="3"/>
      <c r="O622" s="3"/>
      <c r="P622" s="4"/>
      <c r="Q622" s="49"/>
      <c r="R622" s="3"/>
      <c r="S622" s="3"/>
      <c r="T622" s="6"/>
      <c r="W622" s="199"/>
      <c r="X622" s="199"/>
      <c r="Y622" s="200"/>
      <c r="Z622" s="199"/>
      <c r="AA622" s="199"/>
    </row>
    <row r="623" spans="2:27" s="2" customFormat="1" ht="13.5" customHeight="1" x14ac:dyDescent="0.15">
      <c r="B623" s="16"/>
      <c r="C623" s="36"/>
      <c r="D623" s="36"/>
      <c r="E623" s="37"/>
      <c r="F623" s="38"/>
      <c r="G623" s="39" t="str">
        <f t="shared" ref="G623" si="404">IF(F623="","",IF(X623="","",IF(E623=1,"",W623*Y623)))</f>
        <v/>
      </c>
      <c r="H623" s="40" t="str">
        <f t="shared" ref="H623" si="405">IF(F623="","",IF(X623="","",IF(E623=1,W623*Y623,G623*E623)))</f>
        <v/>
      </c>
      <c r="I623" s="42" t="str">
        <f t="shared" ref="I623" si="406">IF(F623="","",IF(X623=1,"積算実務ﾏﾆｭｱﾙ機械P."&amp;AA623,IF(X623=2,Z623&amp;AA623,IF(X623=3,"別紙明細-"&amp;AA623,""))))</f>
        <v/>
      </c>
      <c r="J623" s="1"/>
      <c r="L623" s="7"/>
      <c r="M623" s="7"/>
      <c r="N623" s="7"/>
      <c r="O623" s="7"/>
      <c r="P623" s="8"/>
      <c r="Q623" s="17"/>
      <c r="R623" s="7"/>
      <c r="S623" s="7"/>
      <c r="T623" s="9"/>
      <c r="W623" s="201"/>
      <c r="X623" s="201"/>
      <c r="Y623" s="202" t="str">
        <f t="shared" si="346"/>
        <v/>
      </c>
      <c r="Z623" s="201"/>
      <c r="AA623" s="201"/>
    </row>
    <row r="624" spans="2:27" s="2" customFormat="1" ht="13.5" customHeight="1" x14ac:dyDescent="0.15">
      <c r="B624" s="15"/>
      <c r="C624" s="31"/>
      <c r="D624" s="31"/>
      <c r="E624" s="32"/>
      <c r="F624" s="33"/>
      <c r="G624" s="34"/>
      <c r="H624" s="35"/>
      <c r="I624" s="41"/>
      <c r="J624" s="1"/>
      <c r="L624" s="3"/>
      <c r="M624" s="3"/>
      <c r="N624" s="3"/>
      <c r="O624" s="3"/>
      <c r="P624" s="4"/>
      <c r="Q624" s="49"/>
      <c r="R624" s="3"/>
      <c r="S624" s="3"/>
      <c r="T624" s="6"/>
      <c r="W624" s="199"/>
      <c r="X624" s="199"/>
      <c r="Y624" s="200"/>
      <c r="Z624" s="199"/>
      <c r="AA624" s="199"/>
    </row>
    <row r="625" spans="2:27" s="2" customFormat="1" ht="13.5" customHeight="1" x14ac:dyDescent="0.15">
      <c r="B625" s="16"/>
      <c r="C625" s="36"/>
      <c r="D625" s="36"/>
      <c r="E625" s="37"/>
      <c r="F625" s="38"/>
      <c r="G625" s="39" t="str">
        <f t="shared" ref="G625" si="407">IF(F625="","",IF(X625="","",IF(E625=1,"",W625*Y625)))</f>
        <v/>
      </c>
      <c r="H625" s="40" t="str">
        <f t="shared" ref="H625" si="408">IF(F625="","",IF(X625="","",IF(E625=1,W625*Y625,G625*E625)))</f>
        <v/>
      </c>
      <c r="I625" s="42" t="str">
        <f t="shared" ref="I625" si="409">IF(F625="","",IF(X625=1,"積算実務ﾏﾆｭｱﾙ機械P."&amp;AA625,IF(X625=2,Z625&amp;AA625,IF(X625=3,"別紙明細-"&amp;AA625,""))))</f>
        <v/>
      </c>
      <c r="J625" s="1"/>
      <c r="L625" s="7"/>
      <c r="M625" s="7"/>
      <c r="N625" s="7"/>
      <c r="O625" s="7"/>
      <c r="P625" s="8"/>
      <c r="Q625" s="17"/>
      <c r="R625" s="7"/>
      <c r="S625" s="7"/>
      <c r="T625" s="9"/>
      <c r="W625" s="201"/>
      <c r="X625" s="201"/>
      <c r="Y625" s="202" t="str">
        <f t="shared" si="346"/>
        <v/>
      </c>
      <c r="Z625" s="201"/>
      <c r="AA625" s="201"/>
    </row>
    <row r="626" spans="2:27" s="2" customFormat="1" ht="13.5" customHeight="1" x14ac:dyDescent="0.15">
      <c r="B626" s="15"/>
      <c r="C626" s="31"/>
      <c r="D626" s="31"/>
      <c r="E626" s="32"/>
      <c r="F626" s="33"/>
      <c r="G626" s="34"/>
      <c r="H626" s="35"/>
      <c r="I626" s="41"/>
      <c r="J626" s="1"/>
      <c r="L626" s="3"/>
      <c r="M626" s="3"/>
      <c r="N626" s="3"/>
      <c r="O626" s="3"/>
      <c r="P626" s="4"/>
      <c r="Q626" s="49"/>
      <c r="R626" s="3"/>
      <c r="S626" s="3"/>
      <c r="T626" s="6"/>
      <c r="W626" s="199"/>
      <c r="X626" s="199"/>
      <c r="Y626" s="200"/>
      <c r="Z626" s="199"/>
      <c r="AA626" s="199"/>
    </row>
    <row r="627" spans="2:27" s="2" customFormat="1" ht="13.5" customHeight="1" x14ac:dyDescent="0.15">
      <c r="B627" s="16"/>
      <c r="C627" s="36"/>
      <c r="D627" s="36"/>
      <c r="E627" s="37"/>
      <c r="F627" s="38"/>
      <c r="G627" s="39" t="str">
        <f t="shared" ref="G627" si="410">IF(F627="","",IF(X627="","",IF(E627=1,"",W627*Y627)))</f>
        <v/>
      </c>
      <c r="H627" s="40" t="str">
        <f t="shared" ref="H627" si="411">IF(F627="","",IF(X627="","",IF(E627=1,W627*Y627,G627*E627)))</f>
        <v/>
      </c>
      <c r="I627" s="42" t="str">
        <f t="shared" ref="I627" si="412">IF(F627="","",IF(X627=1,"積算実務ﾏﾆｭｱﾙ機械P."&amp;AA627,IF(X627=2,Z627&amp;AA627,IF(X627=3,"別紙明細-"&amp;AA627,""))))</f>
        <v/>
      </c>
      <c r="J627" s="1"/>
      <c r="L627" s="7"/>
      <c r="M627" s="7"/>
      <c r="N627" s="7"/>
      <c r="O627" s="7"/>
      <c r="P627" s="8"/>
      <c r="Q627" s="17"/>
      <c r="R627" s="7"/>
      <c r="S627" s="7"/>
      <c r="T627" s="9"/>
      <c r="W627" s="201"/>
      <c r="X627" s="201"/>
      <c r="Y627" s="202" t="str">
        <f t="shared" si="346"/>
        <v/>
      </c>
      <c r="Z627" s="201"/>
      <c r="AA627" s="201"/>
    </row>
    <row r="628" spans="2:27" s="2" customFormat="1" ht="13.5" customHeight="1" x14ac:dyDescent="0.15">
      <c r="B628" s="15"/>
      <c r="C628" s="31"/>
      <c r="D628" s="31"/>
      <c r="E628" s="32"/>
      <c r="F628" s="33"/>
      <c r="G628" s="34"/>
      <c r="H628" s="35"/>
      <c r="I628" s="41"/>
      <c r="J628" s="1"/>
      <c r="L628" s="3"/>
      <c r="M628" s="3"/>
      <c r="N628" s="3"/>
      <c r="O628" s="3"/>
      <c r="P628" s="4"/>
      <c r="Q628" s="49"/>
      <c r="R628" s="3"/>
      <c r="S628" s="3"/>
      <c r="T628" s="6"/>
      <c r="W628" s="199"/>
      <c r="X628" s="199"/>
      <c r="Y628" s="200"/>
      <c r="Z628" s="199"/>
      <c r="AA628" s="199"/>
    </row>
    <row r="629" spans="2:27" s="2" customFormat="1" ht="13.5" customHeight="1" x14ac:dyDescent="0.15">
      <c r="B629" s="16"/>
      <c r="C629" s="36"/>
      <c r="D629" s="36"/>
      <c r="E629" s="37"/>
      <c r="F629" s="38"/>
      <c r="G629" s="39" t="str">
        <f t="shared" ref="G629" si="413">IF(F629="","",IF(X629="","",IF(E629=1,"",W629*Y629)))</f>
        <v/>
      </c>
      <c r="H629" s="40" t="str">
        <f t="shared" ref="H629" si="414">IF(F629="","",IF(X629="","",IF(E629=1,W629*Y629,G629*E629)))</f>
        <v/>
      </c>
      <c r="I629" s="42" t="str">
        <f t="shared" ref="I629" si="415">IF(F629="","",IF(X629=1,"積算実務ﾏﾆｭｱﾙ機械P."&amp;AA629,IF(X629=2,Z629&amp;AA629,IF(X629=3,"別紙明細-"&amp;AA629,""))))</f>
        <v/>
      </c>
      <c r="J629" s="1"/>
      <c r="L629" s="7"/>
      <c r="M629" s="7"/>
      <c r="N629" s="7"/>
      <c r="O629" s="7"/>
      <c r="P629" s="8"/>
      <c r="Q629" s="17"/>
      <c r="R629" s="7"/>
      <c r="S629" s="7"/>
      <c r="T629" s="9"/>
      <c r="W629" s="201"/>
      <c r="X629" s="201"/>
      <c r="Y629" s="202" t="str">
        <f t="shared" si="346"/>
        <v/>
      </c>
      <c r="Z629" s="201"/>
      <c r="AA629" s="201"/>
    </row>
    <row r="630" spans="2:27" s="2" customFormat="1" ht="13.5" customHeight="1" x14ac:dyDescent="0.15">
      <c r="B630" s="15"/>
      <c r="C630" s="31"/>
      <c r="D630" s="31"/>
      <c r="E630" s="32"/>
      <c r="F630" s="33"/>
      <c r="G630" s="34"/>
      <c r="H630" s="35"/>
      <c r="I630" s="41"/>
      <c r="J630" s="1"/>
      <c r="L630" s="3"/>
      <c r="M630" s="3"/>
      <c r="N630" s="3"/>
      <c r="O630" s="3"/>
      <c r="P630" s="4"/>
      <c r="Q630" s="49"/>
      <c r="R630" s="3"/>
      <c r="S630" s="3"/>
      <c r="T630" s="6"/>
      <c r="W630" s="199"/>
      <c r="X630" s="199"/>
      <c r="Y630" s="200"/>
      <c r="Z630" s="199"/>
      <c r="AA630" s="199"/>
    </row>
    <row r="631" spans="2:27" s="2" customFormat="1" ht="13.5" customHeight="1" x14ac:dyDescent="0.15">
      <c r="B631" s="16"/>
      <c r="C631" s="36"/>
      <c r="D631" s="36"/>
      <c r="E631" s="37"/>
      <c r="F631" s="38"/>
      <c r="G631" s="39" t="str">
        <f t="shared" ref="G631" si="416">IF(F631="","",IF(X631="","",IF(E631=1,"",W631*Y631)))</f>
        <v/>
      </c>
      <c r="H631" s="40" t="str">
        <f t="shared" ref="H631" si="417">IF(F631="","",IF(X631="","",IF(E631=1,W631*Y631,G631*E631)))</f>
        <v/>
      </c>
      <c r="I631" s="42" t="str">
        <f t="shared" ref="I631" si="418">IF(F631="","",IF(X631=1,"積算実務ﾏﾆｭｱﾙ機械P."&amp;AA631,IF(X631=2,Z631&amp;AA631,IF(X631=3,"別紙明細-"&amp;AA631,""))))</f>
        <v/>
      </c>
      <c r="J631" s="1"/>
      <c r="L631" s="7"/>
      <c r="M631" s="7"/>
      <c r="N631" s="7"/>
      <c r="O631" s="7"/>
      <c r="P631" s="8"/>
      <c r="Q631" s="17"/>
      <c r="R631" s="7"/>
      <c r="S631" s="7"/>
      <c r="T631" s="9"/>
      <c r="W631" s="201"/>
      <c r="X631" s="201"/>
      <c r="Y631" s="202" t="str">
        <f t="shared" si="346"/>
        <v/>
      </c>
      <c r="Z631" s="201"/>
      <c r="AA631" s="201"/>
    </row>
    <row r="632" spans="2:27" s="2" customFormat="1" ht="13.5" customHeight="1" x14ac:dyDescent="0.15">
      <c r="B632" s="15"/>
      <c r="C632" s="31"/>
      <c r="D632" s="31"/>
      <c r="E632" s="32"/>
      <c r="F632" s="33"/>
      <c r="G632" s="34"/>
      <c r="H632" s="35"/>
      <c r="I632" s="41"/>
      <c r="J632" s="1"/>
      <c r="L632" s="3"/>
      <c r="M632" s="3"/>
      <c r="N632" s="3"/>
      <c r="O632" s="3"/>
      <c r="P632" s="4"/>
      <c r="Q632" s="49"/>
      <c r="R632" s="3"/>
      <c r="S632" s="3"/>
      <c r="T632" s="6"/>
      <c r="W632" s="199"/>
      <c r="X632" s="199"/>
      <c r="Y632" s="200"/>
      <c r="Z632" s="199"/>
      <c r="AA632" s="199"/>
    </row>
    <row r="633" spans="2:27" s="2" customFormat="1" ht="13.5" customHeight="1" x14ac:dyDescent="0.15">
      <c r="B633" s="16"/>
      <c r="C633" s="36"/>
      <c r="D633" s="36"/>
      <c r="E633" s="37"/>
      <c r="F633" s="38"/>
      <c r="G633" s="39" t="str">
        <f t="shared" ref="G633" si="419">IF(F633="","",IF(X633="","",IF(E633=1,"",W633*Y633)))</f>
        <v/>
      </c>
      <c r="H633" s="40" t="str">
        <f t="shared" ref="H633" si="420">IF(F633="","",IF(X633="","",IF(E633=1,W633*Y633,G633*E633)))</f>
        <v/>
      </c>
      <c r="I633" s="42" t="str">
        <f t="shared" ref="I633" si="421">IF(F633="","",IF(X633=1,"積算実務ﾏﾆｭｱﾙ機械P."&amp;AA633,IF(X633=2,Z633&amp;AA633,IF(X633=3,"別紙明細-"&amp;AA633,""))))</f>
        <v/>
      </c>
      <c r="J633" s="1"/>
      <c r="L633" s="7"/>
      <c r="M633" s="7"/>
      <c r="N633" s="7"/>
      <c r="O633" s="7"/>
      <c r="P633" s="8"/>
      <c r="Q633" s="17"/>
      <c r="R633" s="7"/>
      <c r="S633" s="7"/>
      <c r="T633" s="9"/>
      <c r="W633" s="201"/>
      <c r="X633" s="201"/>
      <c r="Y633" s="202" t="str">
        <f t="shared" si="346"/>
        <v/>
      </c>
      <c r="Z633" s="201"/>
      <c r="AA633" s="201"/>
    </row>
    <row r="634" spans="2:27" s="2" customFormat="1" ht="13.5" customHeight="1" x14ac:dyDescent="0.15">
      <c r="B634" s="15"/>
      <c r="C634" s="31"/>
      <c r="D634" s="31"/>
      <c r="E634" s="32"/>
      <c r="F634" s="33"/>
      <c r="G634" s="34"/>
      <c r="H634" s="35"/>
      <c r="I634" s="41"/>
      <c r="J634" s="1"/>
      <c r="L634" s="3"/>
      <c r="M634" s="3"/>
      <c r="N634" s="3"/>
      <c r="O634" s="3"/>
      <c r="P634" s="4"/>
      <c r="Q634" s="49"/>
      <c r="R634" s="3"/>
      <c r="S634" s="3"/>
      <c r="T634" s="6"/>
      <c r="W634" s="199"/>
      <c r="X634" s="199"/>
      <c r="Y634" s="200"/>
      <c r="Z634" s="199"/>
      <c r="AA634" s="199"/>
    </row>
    <row r="635" spans="2:27" s="2" customFormat="1" ht="13.5" customHeight="1" x14ac:dyDescent="0.15">
      <c r="B635" s="16"/>
      <c r="C635" s="36"/>
      <c r="D635" s="36"/>
      <c r="E635" s="37"/>
      <c r="F635" s="38"/>
      <c r="G635" s="39" t="str">
        <f t="shared" ref="G635" si="422">IF(F635="","",IF(X635="","",IF(E635=1,"",W635*Y635)))</f>
        <v/>
      </c>
      <c r="H635" s="40" t="str">
        <f t="shared" ref="H635" si="423">IF(F635="","",IF(X635="","",IF(E635=1,W635*Y635,G635*E635)))</f>
        <v/>
      </c>
      <c r="I635" s="42" t="str">
        <f t="shared" ref="I635" si="424">IF(F635="","",IF(X635=1,"積算実務ﾏﾆｭｱﾙ機械P."&amp;AA635,IF(X635=2,Z635&amp;AA635,IF(X635=3,"別紙明細-"&amp;AA635,""))))</f>
        <v/>
      </c>
      <c r="J635" s="1"/>
      <c r="L635" s="7"/>
      <c r="M635" s="7"/>
      <c r="N635" s="7"/>
      <c r="O635" s="7"/>
      <c r="P635" s="8"/>
      <c r="Q635" s="17"/>
      <c r="R635" s="7"/>
      <c r="S635" s="7"/>
      <c r="T635" s="9"/>
      <c r="W635" s="201"/>
      <c r="X635" s="201"/>
      <c r="Y635" s="202" t="str">
        <f t="shared" si="346"/>
        <v/>
      </c>
      <c r="Z635" s="201"/>
      <c r="AA635" s="201"/>
    </row>
    <row r="636" spans="2:27" s="2" customFormat="1" ht="13.5" customHeight="1" x14ac:dyDescent="0.15">
      <c r="B636" s="15"/>
      <c r="C636" s="31"/>
      <c r="D636" s="31"/>
      <c r="E636" s="32"/>
      <c r="F636" s="33"/>
      <c r="G636" s="34"/>
      <c r="H636" s="35"/>
      <c r="I636" s="41"/>
      <c r="J636" s="1"/>
      <c r="L636" s="3"/>
      <c r="M636" s="3"/>
      <c r="N636" s="3"/>
      <c r="O636" s="3"/>
      <c r="P636" s="4"/>
      <c r="Q636" s="49"/>
      <c r="R636" s="3"/>
      <c r="S636" s="3"/>
      <c r="T636" s="6"/>
      <c r="W636" s="199"/>
      <c r="X636" s="199"/>
      <c r="Y636" s="200"/>
      <c r="Z636" s="199"/>
      <c r="AA636" s="199"/>
    </row>
    <row r="637" spans="2:27" s="2" customFormat="1" ht="13.5" customHeight="1" x14ac:dyDescent="0.15">
      <c r="B637" s="16"/>
      <c r="C637" s="36"/>
      <c r="D637" s="36"/>
      <c r="E637" s="37"/>
      <c r="F637" s="38"/>
      <c r="G637" s="39" t="str">
        <f t="shared" ref="G637" si="425">IF(F637="","",IF(X637="","",IF(E637=1,"",W637*Y637)))</f>
        <v/>
      </c>
      <c r="H637" s="40" t="str">
        <f t="shared" ref="H637" si="426">IF(F637="","",IF(X637="","",IF(E637=1,W637*Y637,G637*E637)))</f>
        <v/>
      </c>
      <c r="I637" s="42" t="str">
        <f t="shared" ref="I637" si="427">IF(F637="","",IF(X637=1,"積算実務ﾏﾆｭｱﾙ機械P."&amp;AA637,IF(X637=2,Z637&amp;AA637,IF(X637=3,"別紙明細-"&amp;AA637,""))))</f>
        <v/>
      </c>
      <c r="J637" s="1"/>
      <c r="L637" s="7"/>
      <c r="M637" s="7"/>
      <c r="N637" s="7"/>
      <c r="O637" s="7"/>
      <c r="P637" s="8"/>
      <c r="Q637" s="17"/>
      <c r="R637" s="7"/>
      <c r="S637" s="7"/>
      <c r="T637" s="9"/>
      <c r="W637" s="201"/>
      <c r="X637" s="201"/>
      <c r="Y637" s="202" t="str">
        <f t="shared" si="346"/>
        <v/>
      </c>
      <c r="Z637" s="201"/>
      <c r="AA637" s="201"/>
    </row>
    <row r="638" spans="2:27" s="2" customFormat="1" ht="13.5" customHeight="1" x14ac:dyDescent="0.15">
      <c r="B638" s="15"/>
      <c r="C638" s="31"/>
      <c r="D638" s="31"/>
      <c r="E638" s="32"/>
      <c r="F638" s="33"/>
      <c r="G638" s="34"/>
      <c r="H638" s="35"/>
      <c r="I638" s="41"/>
      <c r="J638" s="1"/>
      <c r="L638" s="3"/>
      <c r="M638" s="3"/>
      <c r="N638" s="3"/>
      <c r="O638" s="3"/>
      <c r="P638" s="4"/>
      <c r="Q638" s="49"/>
      <c r="R638" s="3"/>
      <c r="S638" s="3"/>
      <c r="T638" s="6"/>
      <c r="W638" s="199"/>
      <c r="X638" s="199"/>
      <c r="Y638" s="200"/>
      <c r="Z638" s="199"/>
      <c r="AA638" s="199"/>
    </row>
    <row r="639" spans="2:27" s="2" customFormat="1" ht="13.5" customHeight="1" x14ac:dyDescent="0.15">
      <c r="B639" s="16"/>
      <c r="C639" s="36"/>
      <c r="D639" s="36"/>
      <c r="E639" s="37"/>
      <c r="F639" s="38"/>
      <c r="G639" s="39" t="str">
        <f t="shared" ref="G639" si="428">IF(F639="","",IF(X639="","",IF(E639=1,"",W639*Y639)))</f>
        <v/>
      </c>
      <c r="H639" s="40" t="str">
        <f t="shared" ref="H639" si="429">IF(F639="","",IF(X639="","",IF(E639=1,W639*Y639,G639*E639)))</f>
        <v/>
      </c>
      <c r="I639" s="42" t="str">
        <f t="shared" ref="I639" si="430">IF(F639="","",IF(X639=1,"積算実務ﾏﾆｭｱﾙ機械P."&amp;AA639,IF(X639=2,Z639&amp;AA639,IF(X639=3,"別紙明細-"&amp;AA639,""))))</f>
        <v/>
      </c>
      <c r="J639" s="1"/>
      <c r="L639" s="7"/>
      <c r="M639" s="7"/>
      <c r="N639" s="7"/>
      <c r="O639" s="7"/>
      <c r="P639" s="8"/>
      <c r="Q639" s="17"/>
      <c r="R639" s="7"/>
      <c r="S639" s="7"/>
      <c r="T639" s="9"/>
      <c r="W639" s="201"/>
      <c r="X639" s="201"/>
      <c r="Y639" s="202" t="str">
        <f t="shared" si="346"/>
        <v/>
      </c>
      <c r="Z639" s="201"/>
      <c r="AA639" s="201"/>
    </row>
    <row r="640" spans="2:27" s="2" customFormat="1" ht="13.5" customHeight="1" x14ac:dyDescent="0.15">
      <c r="B640" s="15"/>
      <c r="C640" s="31"/>
      <c r="D640" s="31"/>
      <c r="E640" s="32"/>
      <c r="F640" s="33"/>
      <c r="G640" s="34"/>
      <c r="H640" s="35"/>
      <c r="I640" s="41"/>
      <c r="J640" s="1"/>
      <c r="L640" s="3"/>
      <c r="M640" s="3"/>
      <c r="N640" s="3"/>
      <c r="O640" s="3"/>
      <c r="P640" s="4"/>
      <c r="Q640" s="49"/>
      <c r="R640" s="3"/>
      <c r="S640" s="3"/>
      <c r="T640" s="6"/>
      <c r="W640" s="199"/>
      <c r="X640" s="199"/>
      <c r="Y640" s="200"/>
      <c r="Z640" s="199"/>
      <c r="AA640" s="199"/>
    </row>
    <row r="641" spans="2:27" s="2" customFormat="1" ht="13.5" customHeight="1" x14ac:dyDescent="0.15">
      <c r="B641" s="16"/>
      <c r="C641" s="36"/>
      <c r="D641" s="36"/>
      <c r="E641" s="37"/>
      <c r="F641" s="38"/>
      <c r="G641" s="39" t="str">
        <f t="shared" ref="G641" si="431">IF(F641="","",IF(X641="","",IF(E641=1,"",W641*Y641)))</f>
        <v/>
      </c>
      <c r="H641" s="40" t="str">
        <f t="shared" ref="H641" si="432">IF(F641="","",IF(X641="","",IF(E641=1,W641*Y641,G641*E641)))</f>
        <v/>
      </c>
      <c r="I641" s="42" t="str">
        <f t="shared" ref="I641" si="433">IF(F641="","",IF(X641=1,"積算実務ﾏﾆｭｱﾙ機械P."&amp;AA641,IF(X641=2,Z641&amp;AA641,IF(X641=3,"別紙明細-"&amp;AA641,""))))</f>
        <v/>
      </c>
      <c r="J641" s="1"/>
      <c r="L641" s="7"/>
      <c r="M641" s="7"/>
      <c r="N641" s="7"/>
      <c r="O641" s="7"/>
      <c r="P641" s="8"/>
      <c r="Q641" s="17"/>
      <c r="R641" s="7"/>
      <c r="S641" s="7"/>
      <c r="T641" s="9"/>
      <c r="W641" s="201"/>
      <c r="X641" s="201"/>
      <c r="Y641" s="202" t="str">
        <f t="shared" si="346"/>
        <v/>
      </c>
      <c r="Z641" s="201"/>
      <c r="AA641" s="201"/>
    </row>
    <row r="642" spans="2:27" s="2" customFormat="1" ht="13.5" customHeight="1" x14ac:dyDescent="0.15">
      <c r="B642" s="15"/>
      <c r="C642" s="31"/>
      <c r="D642" s="31"/>
      <c r="E642" s="32"/>
      <c r="F642" s="33"/>
      <c r="G642" s="34"/>
      <c r="H642" s="35"/>
      <c r="I642" s="41"/>
      <c r="J642" s="1"/>
      <c r="L642" s="3"/>
      <c r="M642" s="3"/>
      <c r="N642" s="3"/>
      <c r="O642" s="3"/>
      <c r="P642" s="4"/>
      <c r="Q642" s="49"/>
      <c r="R642" s="3"/>
      <c r="S642" s="3"/>
      <c r="T642" s="6"/>
      <c r="W642" s="199"/>
      <c r="X642" s="199"/>
      <c r="Y642" s="200"/>
      <c r="Z642" s="199"/>
      <c r="AA642" s="199"/>
    </row>
    <row r="643" spans="2:27" s="2" customFormat="1" ht="13.5" customHeight="1" x14ac:dyDescent="0.15">
      <c r="B643" s="16"/>
      <c r="C643" s="36"/>
      <c r="D643" s="36"/>
      <c r="E643" s="37"/>
      <c r="F643" s="38"/>
      <c r="G643" s="39" t="str">
        <f t="shared" ref="G643" si="434">IF(F643="","",IF(X643="","",IF(E643=1,"",W643*Y643)))</f>
        <v/>
      </c>
      <c r="H643" s="40" t="str">
        <f t="shared" ref="H643" si="435">IF(F643="","",IF(X643="","",IF(E643=1,W643*Y643,G643*E643)))</f>
        <v/>
      </c>
      <c r="I643" s="42" t="str">
        <f t="shared" ref="I643" si="436">IF(F643="","",IF(X643=1,"積算実務ﾏﾆｭｱﾙ機械P."&amp;AA643,IF(X643=2,Z643&amp;AA643,IF(X643=3,"別紙明細-"&amp;AA643,""))))</f>
        <v/>
      </c>
      <c r="J643" s="1"/>
      <c r="L643" s="7"/>
      <c r="M643" s="7"/>
      <c r="N643" s="7"/>
      <c r="O643" s="7"/>
      <c r="P643" s="8"/>
      <c r="Q643" s="17"/>
      <c r="R643" s="7"/>
      <c r="S643" s="7"/>
      <c r="T643" s="9"/>
      <c r="W643" s="201"/>
      <c r="X643" s="201"/>
      <c r="Y643" s="202" t="str">
        <f t="shared" si="346"/>
        <v/>
      </c>
      <c r="Z643" s="201"/>
      <c r="AA643" s="201"/>
    </row>
    <row r="644" spans="2:27" s="2" customFormat="1" ht="13.5" customHeight="1" x14ac:dyDescent="0.15">
      <c r="B644" s="15"/>
      <c r="C644" s="31"/>
      <c r="D644" s="31"/>
      <c r="E644" s="32"/>
      <c r="F644" s="33"/>
      <c r="G644" s="34"/>
      <c r="H644" s="35"/>
      <c r="I644" s="41"/>
      <c r="J644" s="1"/>
      <c r="L644" s="3"/>
      <c r="M644" s="3"/>
      <c r="N644" s="3"/>
      <c r="O644" s="3"/>
      <c r="P644" s="4"/>
      <c r="Q644" s="49"/>
      <c r="R644" s="3"/>
      <c r="S644" s="3"/>
      <c r="T644" s="6"/>
      <c r="W644" s="199"/>
      <c r="X644" s="199"/>
      <c r="Y644" s="200"/>
      <c r="Z644" s="199"/>
      <c r="AA644" s="199"/>
    </row>
    <row r="645" spans="2:27" s="2" customFormat="1" ht="13.5" customHeight="1" x14ac:dyDescent="0.15">
      <c r="B645" s="16"/>
      <c r="C645" s="36"/>
      <c r="D645" s="36"/>
      <c r="E645" s="37"/>
      <c r="F645" s="38"/>
      <c r="G645" s="39" t="str">
        <f t="shared" ref="G645" si="437">IF(F645="","",IF(X645="","",IF(E645=1,"",W645*Y645)))</f>
        <v/>
      </c>
      <c r="H645" s="40" t="str">
        <f t="shared" ref="H645" si="438">IF(F645="","",IF(X645="","",IF(E645=1,W645*Y645,G645*E645)))</f>
        <v/>
      </c>
      <c r="I645" s="42" t="str">
        <f t="shared" ref="I645" si="439">IF(F645="","",IF(X645=1,"積算実務ﾏﾆｭｱﾙ機械P."&amp;AA645,IF(X645=2,Z645&amp;AA645,IF(X645=3,"別紙明細-"&amp;AA645,""))))</f>
        <v/>
      </c>
      <c r="J645" s="1"/>
      <c r="L645" s="7"/>
      <c r="M645" s="7"/>
      <c r="N645" s="7"/>
      <c r="O645" s="7"/>
      <c r="P645" s="8"/>
      <c r="Q645" s="17"/>
      <c r="R645" s="7"/>
      <c r="S645" s="7"/>
      <c r="T645" s="9"/>
      <c r="W645" s="201"/>
      <c r="X645" s="201"/>
      <c r="Y645" s="202" t="str">
        <f t="shared" si="346"/>
        <v/>
      </c>
      <c r="Z645" s="201"/>
      <c r="AA645" s="201"/>
    </row>
    <row r="646" spans="2:27" s="2" customFormat="1" ht="13.5" customHeight="1" x14ac:dyDescent="0.15">
      <c r="B646" s="15"/>
      <c r="C646" s="31"/>
      <c r="D646" s="31"/>
      <c r="E646" s="32"/>
      <c r="F646" s="33"/>
      <c r="G646" s="34"/>
      <c r="H646" s="35"/>
      <c r="I646" s="41"/>
      <c r="J646" s="1"/>
      <c r="L646" s="3"/>
      <c r="M646" s="3"/>
      <c r="N646" s="3"/>
      <c r="O646" s="3"/>
      <c r="P646" s="4"/>
      <c r="Q646" s="49"/>
      <c r="R646" s="3"/>
      <c r="S646" s="3"/>
      <c r="T646" s="6"/>
      <c r="W646" s="199"/>
      <c r="X646" s="199"/>
      <c r="Y646" s="200"/>
      <c r="Z646" s="199"/>
      <c r="AA646" s="199"/>
    </row>
    <row r="647" spans="2:27" s="2" customFormat="1" ht="13.5" customHeight="1" x14ac:dyDescent="0.15">
      <c r="B647" s="16"/>
      <c r="C647" s="36"/>
      <c r="D647" s="36"/>
      <c r="E647" s="37"/>
      <c r="F647" s="38"/>
      <c r="G647" s="39" t="str">
        <f t="shared" ref="G647" si="440">IF(F647="","",IF(X647="","",IF(E647=1,"",W647*Y647)))</f>
        <v/>
      </c>
      <c r="H647" s="40" t="str">
        <f t="shared" ref="H647" si="441">IF(F647="","",IF(X647="","",IF(E647=1,W647*Y647,G647*E647)))</f>
        <v/>
      </c>
      <c r="I647" s="42" t="str">
        <f t="shared" ref="I647" si="442">IF(F647="","",IF(X647=1,"積算実務ﾏﾆｭｱﾙ機械P."&amp;AA647,IF(X647=2,Z647&amp;AA647,IF(X647=3,"別紙明細-"&amp;AA647,""))))</f>
        <v/>
      </c>
      <c r="J647" s="1"/>
      <c r="L647" s="7"/>
      <c r="M647" s="7"/>
      <c r="N647" s="7"/>
      <c r="O647" s="7"/>
      <c r="P647" s="8"/>
      <c r="Q647" s="17"/>
      <c r="R647" s="7"/>
      <c r="S647" s="7"/>
      <c r="T647" s="9"/>
      <c r="W647" s="201"/>
      <c r="X647" s="201"/>
      <c r="Y647" s="202" t="str">
        <f t="shared" ref="Y647:Y709" si="443">IF(X647="","",1)</f>
        <v/>
      </c>
      <c r="Z647" s="201"/>
      <c r="AA647" s="201"/>
    </row>
    <row r="648" spans="2:27" s="2" customFormat="1" ht="13.5" customHeight="1" x14ac:dyDescent="0.15">
      <c r="B648" s="15"/>
      <c r="C648" s="31"/>
      <c r="D648" s="31"/>
      <c r="E648" s="32"/>
      <c r="F648" s="33"/>
      <c r="G648" s="34"/>
      <c r="H648" s="35"/>
      <c r="I648" s="41"/>
      <c r="J648" s="1"/>
      <c r="L648" s="3"/>
      <c r="M648" s="3"/>
      <c r="N648" s="3"/>
      <c r="O648" s="3"/>
      <c r="P648" s="4"/>
      <c r="Q648" s="49"/>
      <c r="R648" s="3"/>
      <c r="S648" s="3"/>
      <c r="T648" s="6"/>
      <c r="W648" s="199"/>
      <c r="X648" s="199"/>
      <c r="Y648" s="200"/>
      <c r="Z648" s="199"/>
      <c r="AA648" s="199"/>
    </row>
    <row r="649" spans="2:27" s="2" customFormat="1" ht="13.5" customHeight="1" x14ac:dyDescent="0.15">
      <c r="B649" s="16"/>
      <c r="C649" s="36"/>
      <c r="D649" s="36"/>
      <c r="E649" s="37"/>
      <c r="F649" s="38"/>
      <c r="G649" s="39" t="str">
        <f t="shared" ref="G649" si="444">IF(F649="","",IF(X649="","",IF(E649=1,"",W649*Y649)))</f>
        <v/>
      </c>
      <c r="H649" s="40" t="str">
        <f t="shared" ref="H649" si="445">IF(F649="","",IF(X649="","",IF(E649=1,W649*Y649,G649*E649)))</f>
        <v/>
      </c>
      <c r="I649" s="42" t="str">
        <f t="shared" ref="I649" si="446">IF(F649="","",IF(X649=1,"積算実務ﾏﾆｭｱﾙ機械P."&amp;AA649,IF(X649=2,Z649&amp;AA649,IF(X649=3,"別紙明細-"&amp;AA649,""))))</f>
        <v/>
      </c>
      <c r="J649" s="1"/>
      <c r="L649" s="7"/>
      <c r="M649" s="7"/>
      <c r="N649" s="7"/>
      <c r="O649" s="7"/>
      <c r="P649" s="8"/>
      <c r="Q649" s="17"/>
      <c r="R649" s="7"/>
      <c r="S649" s="7"/>
      <c r="T649" s="9"/>
      <c r="W649" s="201"/>
      <c r="X649" s="201"/>
      <c r="Y649" s="202" t="str">
        <f t="shared" si="443"/>
        <v/>
      </c>
      <c r="Z649" s="201"/>
      <c r="AA649" s="201"/>
    </row>
    <row r="650" spans="2:27" s="2" customFormat="1" ht="13.5" customHeight="1" x14ac:dyDescent="0.15">
      <c r="B650" s="15"/>
      <c r="C650" s="31"/>
      <c r="D650" s="31"/>
      <c r="E650" s="32"/>
      <c r="F650" s="33"/>
      <c r="G650" s="34"/>
      <c r="H650" s="35"/>
      <c r="I650" s="41"/>
      <c r="J650" s="1"/>
      <c r="L650" s="3"/>
      <c r="M650" s="3"/>
      <c r="N650" s="3"/>
      <c r="O650" s="3"/>
      <c r="P650" s="4"/>
      <c r="Q650" s="49"/>
      <c r="R650" s="3"/>
      <c r="S650" s="3"/>
      <c r="T650" s="6"/>
      <c r="W650" s="199"/>
      <c r="X650" s="199"/>
      <c r="Y650" s="200"/>
      <c r="Z650" s="199"/>
      <c r="AA650" s="199"/>
    </row>
    <row r="651" spans="2:27" s="2" customFormat="1" ht="13.5" customHeight="1" x14ac:dyDescent="0.15">
      <c r="B651" s="16"/>
      <c r="C651" s="36"/>
      <c r="D651" s="36"/>
      <c r="E651" s="37"/>
      <c r="F651" s="38"/>
      <c r="G651" s="39" t="str">
        <f t="shared" ref="G651" si="447">IF(F651="","",IF(X651="","",IF(E651=1,"",W651*Y651)))</f>
        <v/>
      </c>
      <c r="H651" s="40" t="str">
        <f t="shared" ref="H651" si="448">IF(F651="","",IF(X651="","",IF(E651=1,W651*Y651,G651*E651)))</f>
        <v/>
      </c>
      <c r="I651" s="42" t="str">
        <f t="shared" ref="I651" si="449">IF(F651="","",IF(X651=1,"積算実務ﾏﾆｭｱﾙ機械P."&amp;AA651,IF(X651=2,Z651&amp;AA651,IF(X651=3,"別紙明細-"&amp;AA651,""))))</f>
        <v/>
      </c>
      <c r="J651" s="1"/>
      <c r="L651" s="7"/>
      <c r="M651" s="7"/>
      <c r="N651" s="7"/>
      <c r="O651" s="7"/>
      <c r="P651" s="8"/>
      <c r="Q651" s="17"/>
      <c r="R651" s="7"/>
      <c r="S651" s="7"/>
      <c r="T651" s="9"/>
      <c r="W651" s="201"/>
      <c r="X651" s="201"/>
      <c r="Y651" s="202" t="str">
        <f t="shared" si="443"/>
        <v/>
      </c>
      <c r="Z651" s="201"/>
      <c r="AA651" s="201"/>
    </row>
    <row r="652" spans="2:27" s="2" customFormat="1" ht="13.5" customHeight="1" x14ac:dyDescent="0.15">
      <c r="B652" s="15"/>
      <c r="C652" s="31"/>
      <c r="D652" s="31"/>
      <c r="E652" s="32"/>
      <c r="F652" s="33"/>
      <c r="G652" s="34"/>
      <c r="H652" s="35"/>
      <c r="I652" s="41"/>
      <c r="J652" s="1"/>
      <c r="L652" s="3"/>
      <c r="M652" s="3"/>
      <c r="N652" s="3"/>
      <c r="O652" s="3"/>
      <c r="P652" s="4"/>
      <c r="Q652" s="49"/>
      <c r="R652" s="3"/>
      <c r="S652" s="3"/>
      <c r="T652" s="6"/>
      <c r="W652" s="199"/>
      <c r="X652" s="199"/>
      <c r="Y652" s="200"/>
      <c r="Z652" s="199"/>
      <c r="AA652" s="199"/>
    </row>
    <row r="653" spans="2:27" s="2" customFormat="1" ht="13.5" customHeight="1" x14ac:dyDescent="0.15">
      <c r="B653" s="16"/>
      <c r="C653" s="36"/>
      <c r="D653" s="36"/>
      <c r="E653" s="37"/>
      <c r="F653" s="38"/>
      <c r="G653" s="39" t="str">
        <f t="shared" ref="G653" si="450">IF(F653="","",IF(X653="","",IF(E653=1,"",W653*Y653)))</f>
        <v/>
      </c>
      <c r="H653" s="40" t="str">
        <f t="shared" ref="H653" si="451">IF(F653="","",IF(X653="","",IF(E653=1,W653*Y653,G653*E653)))</f>
        <v/>
      </c>
      <c r="I653" s="42" t="str">
        <f t="shared" ref="I653" si="452">IF(F653="","",IF(X653=1,"積算実務ﾏﾆｭｱﾙ機械P."&amp;AA653,IF(X653=2,Z653&amp;AA653,IF(X653=3,"別紙明細-"&amp;AA653,""))))</f>
        <v/>
      </c>
      <c r="J653" s="1"/>
      <c r="L653" s="7"/>
      <c r="M653" s="7"/>
      <c r="N653" s="7"/>
      <c r="O653" s="7"/>
      <c r="P653" s="8"/>
      <c r="Q653" s="17"/>
      <c r="R653" s="7"/>
      <c r="S653" s="7"/>
      <c r="T653" s="9"/>
      <c r="W653" s="201"/>
      <c r="X653" s="201"/>
      <c r="Y653" s="202" t="str">
        <f t="shared" si="443"/>
        <v/>
      </c>
      <c r="Z653" s="201"/>
      <c r="AA653" s="201"/>
    </row>
    <row r="654" spans="2:27" s="2" customFormat="1" ht="13.5" customHeight="1" x14ac:dyDescent="0.15">
      <c r="B654" s="15"/>
      <c r="C654" s="31"/>
      <c r="D654" s="31"/>
      <c r="E654" s="32"/>
      <c r="F654" s="33"/>
      <c r="G654" s="34"/>
      <c r="H654" s="35"/>
      <c r="I654" s="41"/>
      <c r="J654" s="1"/>
      <c r="L654" s="3"/>
      <c r="M654" s="3"/>
      <c r="N654" s="3"/>
      <c r="O654" s="3"/>
      <c r="P654" s="4"/>
      <c r="Q654" s="49"/>
      <c r="R654" s="3"/>
      <c r="S654" s="3"/>
      <c r="T654" s="6"/>
      <c r="W654" s="199"/>
      <c r="X654" s="199"/>
      <c r="Y654" s="200"/>
      <c r="Z654" s="199"/>
      <c r="AA654" s="199"/>
    </row>
    <row r="655" spans="2:27" s="2" customFormat="1" ht="13.5" customHeight="1" x14ac:dyDescent="0.15">
      <c r="B655" s="16"/>
      <c r="C655" s="36"/>
      <c r="D655" s="36"/>
      <c r="E655" s="37"/>
      <c r="F655" s="38"/>
      <c r="G655" s="39" t="str">
        <f t="shared" ref="G655" si="453">IF(F655="","",IF(X655="","",IF(E655=1,"",W655*Y655)))</f>
        <v/>
      </c>
      <c r="H655" s="40" t="str">
        <f t="shared" ref="H655" si="454">IF(F655="","",IF(X655="","",IF(E655=1,W655*Y655,G655*E655)))</f>
        <v/>
      </c>
      <c r="I655" s="42" t="str">
        <f t="shared" ref="I655" si="455">IF(F655="","",IF(X655=1,"積算実務ﾏﾆｭｱﾙ機械P."&amp;AA655,IF(X655=2,Z655&amp;AA655,IF(X655=3,"別紙明細-"&amp;AA655,""))))</f>
        <v/>
      </c>
      <c r="J655" s="1"/>
      <c r="L655" s="7"/>
      <c r="M655" s="7"/>
      <c r="N655" s="7"/>
      <c r="O655" s="7"/>
      <c r="P655" s="8"/>
      <c r="Q655" s="17"/>
      <c r="R655" s="7"/>
      <c r="S655" s="7"/>
      <c r="T655" s="9"/>
      <c r="W655" s="201"/>
      <c r="X655" s="201"/>
      <c r="Y655" s="202" t="str">
        <f t="shared" si="443"/>
        <v/>
      </c>
      <c r="Z655" s="201"/>
      <c r="AA655" s="201"/>
    </row>
    <row r="656" spans="2:27" s="2" customFormat="1" ht="13.5" customHeight="1" x14ac:dyDescent="0.15">
      <c r="B656" s="15"/>
      <c r="C656" s="31"/>
      <c r="D656" s="31"/>
      <c r="E656" s="32"/>
      <c r="F656" s="33"/>
      <c r="G656" s="34"/>
      <c r="H656" s="35"/>
      <c r="I656" s="41"/>
      <c r="J656" s="1"/>
      <c r="L656" s="3"/>
      <c r="M656" s="3"/>
      <c r="N656" s="3"/>
      <c r="O656" s="3"/>
      <c r="P656" s="4"/>
      <c r="Q656" s="49"/>
      <c r="R656" s="3"/>
      <c r="S656" s="3"/>
      <c r="T656" s="6"/>
      <c r="W656" s="199"/>
      <c r="X656" s="199"/>
      <c r="Y656" s="200"/>
      <c r="Z656" s="199"/>
      <c r="AA656" s="199"/>
    </row>
    <row r="657" spans="2:27" s="2" customFormat="1" ht="13.5" customHeight="1" x14ac:dyDescent="0.15">
      <c r="B657" s="16"/>
      <c r="C657" s="36"/>
      <c r="D657" s="36"/>
      <c r="E657" s="37"/>
      <c r="F657" s="38"/>
      <c r="G657" s="39" t="str">
        <f t="shared" ref="G657" si="456">IF(F657="","",IF(X657="","",IF(E657=1,"",W657*Y657)))</f>
        <v/>
      </c>
      <c r="H657" s="40" t="str">
        <f t="shared" ref="H657" si="457">IF(F657="","",IF(X657="","",IF(E657=1,W657*Y657,G657*E657)))</f>
        <v/>
      </c>
      <c r="I657" s="42" t="str">
        <f t="shared" ref="I657" si="458">IF(F657="","",IF(X657=1,"積算実務ﾏﾆｭｱﾙ機械P."&amp;AA657,IF(X657=2,Z657&amp;AA657,IF(X657=3,"別紙明細-"&amp;AA657,""))))</f>
        <v/>
      </c>
      <c r="J657" s="1"/>
      <c r="L657" s="7"/>
      <c r="M657" s="7"/>
      <c r="N657" s="7"/>
      <c r="O657" s="7"/>
      <c r="P657" s="8"/>
      <c r="Q657" s="17"/>
      <c r="R657" s="7"/>
      <c r="S657" s="7"/>
      <c r="T657" s="9"/>
      <c r="W657" s="201"/>
      <c r="X657" s="201"/>
      <c r="Y657" s="202" t="str">
        <f t="shared" si="443"/>
        <v/>
      </c>
      <c r="Z657" s="201"/>
      <c r="AA657" s="201"/>
    </row>
    <row r="658" spans="2:27" s="2" customFormat="1" ht="13.5" customHeight="1" x14ac:dyDescent="0.15">
      <c r="B658" s="15"/>
      <c r="C658" s="31"/>
      <c r="D658" s="31"/>
      <c r="E658" s="32"/>
      <c r="F658" s="33"/>
      <c r="G658" s="34"/>
      <c r="H658" s="35"/>
      <c r="I658" s="41"/>
      <c r="J658" s="1"/>
      <c r="L658" s="3"/>
      <c r="M658" s="3"/>
      <c r="N658" s="3"/>
      <c r="O658" s="3"/>
      <c r="P658" s="4"/>
      <c r="Q658" s="49"/>
      <c r="R658" s="3"/>
      <c r="S658" s="3"/>
      <c r="T658" s="6"/>
      <c r="W658" s="199"/>
      <c r="X658" s="199"/>
      <c r="Y658" s="200"/>
      <c r="Z658" s="199"/>
      <c r="AA658" s="199"/>
    </row>
    <row r="659" spans="2:27" s="2" customFormat="1" ht="13.5" customHeight="1" x14ac:dyDescent="0.15">
      <c r="B659" s="16"/>
      <c r="C659" s="36"/>
      <c r="D659" s="36"/>
      <c r="E659" s="37"/>
      <c r="F659" s="38"/>
      <c r="G659" s="39" t="str">
        <f t="shared" ref="G659" si="459">IF(F659="","",IF(X659="","",IF(E659=1,"",W659*Y659)))</f>
        <v/>
      </c>
      <c r="H659" s="40" t="str">
        <f t="shared" ref="H659" si="460">IF(F659="","",IF(X659="","",IF(E659=1,W659*Y659,G659*E659)))</f>
        <v/>
      </c>
      <c r="I659" s="42" t="str">
        <f t="shared" ref="I659" si="461">IF(F659="","",IF(X659=1,"積算実務ﾏﾆｭｱﾙ機械P."&amp;AA659,IF(X659=2,Z659&amp;AA659,IF(X659=3,"別紙明細-"&amp;AA659,""))))</f>
        <v/>
      </c>
      <c r="J659" s="1"/>
      <c r="L659" s="7"/>
      <c r="M659" s="7"/>
      <c r="N659" s="7"/>
      <c r="O659" s="7"/>
      <c r="P659" s="8"/>
      <c r="Q659" s="17"/>
      <c r="R659" s="7"/>
      <c r="S659" s="7"/>
      <c r="T659" s="9"/>
      <c r="W659" s="201"/>
      <c r="X659" s="201"/>
      <c r="Y659" s="202" t="str">
        <f t="shared" si="443"/>
        <v/>
      </c>
      <c r="Z659" s="201"/>
      <c r="AA659" s="201"/>
    </row>
    <row r="660" spans="2:27" s="2" customFormat="1" ht="13.5" customHeight="1" x14ac:dyDescent="0.15">
      <c r="B660" s="15"/>
      <c r="C660" s="31"/>
      <c r="D660" s="31"/>
      <c r="E660" s="32"/>
      <c r="F660" s="33"/>
      <c r="G660" s="34"/>
      <c r="H660" s="35"/>
      <c r="I660" s="41"/>
      <c r="J660" s="1"/>
      <c r="L660" s="3"/>
      <c r="M660" s="3"/>
      <c r="N660" s="3"/>
      <c r="O660" s="3"/>
      <c r="P660" s="4"/>
      <c r="Q660" s="49"/>
      <c r="R660" s="3"/>
      <c r="S660" s="3"/>
      <c r="T660" s="6"/>
      <c r="W660" s="199"/>
      <c r="X660" s="199"/>
      <c r="Y660" s="200"/>
      <c r="Z660" s="199"/>
      <c r="AA660" s="199"/>
    </row>
    <row r="661" spans="2:27" s="2" customFormat="1" ht="13.5" customHeight="1" x14ac:dyDescent="0.15">
      <c r="B661" s="16"/>
      <c r="C661" s="36"/>
      <c r="D661" s="36"/>
      <c r="E661" s="37"/>
      <c r="F661" s="38"/>
      <c r="G661" s="39" t="str">
        <f t="shared" ref="G661" si="462">IF(F661="","",IF(X661="","",IF(E661=1,"",W661*Y661)))</f>
        <v/>
      </c>
      <c r="H661" s="40" t="str">
        <f t="shared" ref="H661" si="463">IF(F661="","",IF(X661="","",IF(E661=1,W661*Y661,G661*E661)))</f>
        <v/>
      </c>
      <c r="I661" s="42" t="str">
        <f t="shared" ref="I661" si="464">IF(F661="","",IF(X661=1,"積算実務ﾏﾆｭｱﾙ機械P."&amp;AA661,IF(X661=2,Z661&amp;AA661,IF(X661=3,"別紙明細-"&amp;AA661,""))))</f>
        <v/>
      </c>
      <c r="J661" s="1"/>
      <c r="L661" s="7"/>
      <c r="M661" s="7"/>
      <c r="N661" s="7"/>
      <c r="O661" s="7"/>
      <c r="P661" s="8"/>
      <c r="Q661" s="17"/>
      <c r="R661" s="7"/>
      <c r="S661" s="7"/>
      <c r="T661" s="9"/>
      <c r="W661" s="201"/>
      <c r="X661" s="201"/>
      <c r="Y661" s="202" t="str">
        <f t="shared" si="443"/>
        <v/>
      </c>
      <c r="Z661" s="201"/>
      <c r="AA661" s="201"/>
    </row>
    <row r="662" spans="2:27" s="2" customFormat="1" ht="13.5" customHeight="1" x14ac:dyDescent="0.15">
      <c r="B662" s="15"/>
      <c r="C662" s="31"/>
      <c r="D662" s="31"/>
      <c r="E662" s="32"/>
      <c r="F662" s="33"/>
      <c r="G662" s="34"/>
      <c r="H662" s="35"/>
      <c r="I662" s="41"/>
      <c r="J662" s="1"/>
      <c r="L662" s="3"/>
      <c r="M662" s="3"/>
      <c r="N662" s="3"/>
      <c r="O662" s="3"/>
      <c r="P662" s="4"/>
      <c r="Q662" s="49"/>
      <c r="R662" s="3"/>
      <c r="S662" s="3"/>
      <c r="T662" s="6"/>
      <c r="W662" s="199"/>
      <c r="X662" s="199"/>
      <c r="Y662" s="200"/>
      <c r="Z662" s="199"/>
      <c r="AA662" s="199"/>
    </row>
    <row r="663" spans="2:27" s="2" customFormat="1" ht="13.5" customHeight="1" x14ac:dyDescent="0.15">
      <c r="B663" s="16"/>
      <c r="C663" s="36"/>
      <c r="D663" s="36"/>
      <c r="E663" s="37"/>
      <c r="F663" s="38"/>
      <c r="G663" s="39" t="str">
        <f t="shared" ref="G663" si="465">IF(F663="","",IF(X663="","",IF(E663=1,"",W663*Y663)))</f>
        <v/>
      </c>
      <c r="H663" s="40" t="str">
        <f t="shared" ref="H663" si="466">IF(F663="","",IF(X663="","",IF(E663=1,W663*Y663,G663*E663)))</f>
        <v/>
      </c>
      <c r="I663" s="42" t="str">
        <f t="shared" ref="I663" si="467">IF(F663="","",IF(X663=1,"積算実務ﾏﾆｭｱﾙ機械P."&amp;AA663,IF(X663=2,Z663&amp;AA663,IF(X663=3,"別紙明細-"&amp;AA663,""))))</f>
        <v/>
      </c>
      <c r="J663" s="1"/>
      <c r="L663" s="7"/>
      <c r="M663" s="7"/>
      <c r="N663" s="7"/>
      <c r="O663" s="7"/>
      <c r="P663" s="8"/>
      <c r="Q663" s="17"/>
      <c r="R663" s="7"/>
      <c r="S663" s="7"/>
      <c r="T663" s="9"/>
      <c r="W663" s="201"/>
      <c r="X663" s="201"/>
      <c r="Y663" s="202" t="str">
        <f t="shared" si="443"/>
        <v/>
      </c>
      <c r="Z663" s="201"/>
      <c r="AA663" s="201"/>
    </row>
    <row r="664" spans="2:27" s="2" customFormat="1" ht="13.5" customHeight="1" x14ac:dyDescent="0.15">
      <c r="B664" s="15"/>
      <c r="C664" s="31"/>
      <c r="D664" s="31"/>
      <c r="E664" s="32"/>
      <c r="F664" s="33"/>
      <c r="G664" s="34"/>
      <c r="H664" s="35"/>
      <c r="I664" s="41"/>
      <c r="J664" s="1"/>
      <c r="L664" s="3"/>
      <c r="M664" s="3"/>
      <c r="N664" s="3"/>
      <c r="O664" s="3"/>
      <c r="P664" s="4"/>
      <c r="Q664" s="49"/>
      <c r="R664" s="3"/>
      <c r="S664" s="3"/>
      <c r="T664" s="6"/>
      <c r="W664" s="199"/>
      <c r="X664" s="199"/>
      <c r="Y664" s="200"/>
      <c r="Z664" s="199"/>
      <c r="AA664" s="199"/>
    </row>
    <row r="665" spans="2:27" s="2" customFormat="1" ht="13.5" customHeight="1" x14ac:dyDescent="0.15">
      <c r="B665" s="16"/>
      <c r="C665" s="36"/>
      <c r="D665" s="36"/>
      <c r="E665" s="37"/>
      <c r="F665" s="38"/>
      <c r="G665" s="39" t="str">
        <f t="shared" ref="G665" si="468">IF(F665="","",IF(X665="","",IF(E665=1,"",W665*Y665)))</f>
        <v/>
      </c>
      <c r="H665" s="40" t="str">
        <f t="shared" ref="H665" si="469">IF(F665="","",IF(X665="","",IF(E665=1,W665*Y665,G665*E665)))</f>
        <v/>
      </c>
      <c r="I665" s="42" t="str">
        <f t="shared" ref="I665" si="470">IF(F665="","",IF(X665=1,"積算実務ﾏﾆｭｱﾙ機械P."&amp;AA665,IF(X665=2,Z665&amp;AA665,IF(X665=3,"別紙明細-"&amp;AA665,""))))</f>
        <v/>
      </c>
      <c r="J665" s="1"/>
      <c r="L665" s="7"/>
      <c r="M665" s="7"/>
      <c r="N665" s="7"/>
      <c r="O665" s="7"/>
      <c r="P665" s="8"/>
      <c r="Q665" s="17"/>
      <c r="R665" s="7"/>
      <c r="S665" s="7"/>
      <c r="T665" s="9"/>
      <c r="W665" s="201"/>
      <c r="X665" s="201"/>
      <c r="Y665" s="202" t="str">
        <f t="shared" si="443"/>
        <v/>
      </c>
      <c r="Z665" s="201"/>
      <c r="AA665" s="201"/>
    </row>
    <row r="666" spans="2:27" s="2" customFormat="1" ht="13.5" customHeight="1" x14ac:dyDescent="0.15">
      <c r="B666" s="15"/>
      <c r="C666" s="31"/>
      <c r="D666" s="31"/>
      <c r="E666" s="32"/>
      <c r="F666" s="33"/>
      <c r="G666" s="34"/>
      <c r="H666" s="35"/>
      <c r="I666" s="41"/>
      <c r="J666" s="1"/>
      <c r="L666" s="3"/>
      <c r="M666" s="3"/>
      <c r="N666" s="3"/>
      <c r="O666" s="3"/>
      <c r="P666" s="4"/>
      <c r="Q666" s="49"/>
      <c r="R666" s="3"/>
      <c r="S666" s="3"/>
      <c r="T666" s="6"/>
      <c r="W666" s="199"/>
      <c r="X666" s="199"/>
      <c r="Y666" s="200"/>
      <c r="Z666" s="199"/>
      <c r="AA666" s="199"/>
    </row>
    <row r="667" spans="2:27" s="2" customFormat="1" ht="13.5" customHeight="1" x14ac:dyDescent="0.15">
      <c r="B667" s="16"/>
      <c r="C667" s="36"/>
      <c r="D667" s="36"/>
      <c r="E667" s="37"/>
      <c r="F667" s="38"/>
      <c r="G667" s="39" t="str">
        <f t="shared" ref="G667" si="471">IF(F667="","",IF(X667="","",IF(E667=1,"",W667*Y667)))</f>
        <v/>
      </c>
      <c r="H667" s="40" t="str">
        <f t="shared" ref="H667" si="472">IF(F667="","",IF(X667="","",IF(E667=1,W667*Y667,G667*E667)))</f>
        <v/>
      </c>
      <c r="I667" s="42" t="str">
        <f t="shared" ref="I667" si="473">IF(F667="","",IF(X667=1,"積算実務ﾏﾆｭｱﾙ機械P."&amp;AA667,IF(X667=2,Z667&amp;AA667,IF(X667=3,"別紙明細-"&amp;AA667,""))))</f>
        <v/>
      </c>
      <c r="J667" s="1"/>
      <c r="L667" s="7"/>
      <c r="M667" s="7"/>
      <c r="N667" s="7"/>
      <c r="O667" s="7"/>
      <c r="P667" s="8"/>
      <c r="Q667" s="17"/>
      <c r="R667" s="7"/>
      <c r="S667" s="7"/>
      <c r="T667" s="9"/>
      <c r="W667" s="201"/>
      <c r="X667" s="201"/>
      <c r="Y667" s="202" t="str">
        <f t="shared" si="443"/>
        <v/>
      </c>
      <c r="Z667" s="201"/>
      <c r="AA667" s="201"/>
    </row>
    <row r="668" spans="2:27" s="2" customFormat="1" ht="13.5" customHeight="1" x14ac:dyDescent="0.15">
      <c r="B668" s="15"/>
      <c r="C668" s="31"/>
      <c r="D668" s="31"/>
      <c r="E668" s="32"/>
      <c r="F668" s="33"/>
      <c r="G668" s="34"/>
      <c r="H668" s="35"/>
      <c r="I668" s="41"/>
      <c r="J668" s="1"/>
      <c r="L668" s="3"/>
      <c r="M668" s="3"/>
      <c r="N668" s="3"/>
      <c r="O668" s="3"/>
      <c r="P668" s="4"/>
      <c r="Q668" s="49"/>
      <c r="R668" s="3"/>
      <c r="S668" s="3"/>
      <c r="T668" s="6"/>
      <c r="W668" s="199"/>
      <c r="X668" s="199"/>
      <c r="Y668" s="200"/>
      <c r="Z668" s="199"/>
      <c r="AA668" s="199"/>
    </row>
    <row r="669" spans="2:27" s="2" customFormat="1" ht="13.5" customHeight="1" x14ac:dyDescent="0.15">
      <c r="B669" s="16"/>
      <c r="C669" s="36"/>
      <c r="D669" s="36"/>
      <c r="E669" s="37"/>
      <c r="F669" s="38"/>
      <c r="G669" s="39" t="str">
        <f t="shared" ref="G669" si="474">IF(F669="","",IF(X669="","",IF(E669=1,"",W669*Y669)))</f>
        <v/>
      </c>
      <c r="H669" s="40" t="str">
        <f t="shared" ref="H669" si="475">IF(F669="","",IF(X669="","",IF(E669=1,W669*Y669,G669*E669)))</f>
        <v/>
      </c>
      <c r="I669" s="42" t="str">
        <f t="shared" ref="I669" si="476">IF(F669="","",IF(X669=1,"積算実務ﾏﾆｭｱﾙ機械P."&amp;AA669,IF(X669=2,Z669&amp;AA669,IF(X669=3,"別紙明細-"&amp;AA669,""))))</f>
        <v/>
      </c>
      <c r="J669" s="1"/>
      <c r="L669" s="7"/>
      <c r="M669" s="7"/>
      <c r="N669" s="7"/>
      <c r="O669" s="7"/>
      <c r="P669" s="8"/>
      <c r="Q669" s="17"/>
      <c r="R669" s="7"/>
      <c r="S669" s="7"/>
      <c r="T669" s="9"/>
      <c r="W669" s="201"/>
      <c r="X669" s="201"/>
      <c r="Y669" s="202" t="str">
        <f t="shared" si="443"/>
        <v/>
      </c>
      <c r="Z669" s="201"/>
      <c r="AA669" s="201"/>
    </row>
    <row r="670" spans="2:27" s="2" customFormat="1" ht="13.5" customHeight="1" x14ac:dyDescent="0.15">
      <c r="B670" s="15"/>
      <c r="C670" s="31"/>
      <c r="D670" s="31"/>
      <c r="E670" s="32"/>
      <c r="F670" s="33"/>
      <c r="G670" s="34"/>
      <c r="H670" s="35"/>
      <c r="I670" s="41"/>
      <c r="J670" s="1"/>
      <c r="L670" s="3"/>
      <c r="M670" s="3"/>
      <c r="N670" s="3"/>
      <c r="O670" s="3"/>
      <c r="P670" s="4"/>
      <c r="Q670" s="49"/>
      <c r="R670" s="3"/>
      <c r="S670" s="3"/>
      <c r="T670" s="6"/>
      <c r="W670" s="199"/>
      <c r="X670" s="199"/>
      <c r="Y670" s="200"/>
      <c r="Z670" s="199"/>
      <c r="AA670" s="199"/>
    </row>
    <row r="671" spans="2:27" s="2" customFormat="1" ht="13.5" customHeight="1" x14ac:dyDescent="0.15">
      <c r="B671" s="16"/>
      <c r="C671" s="36"/>
      <c r="D671" s="36"/>
      <c r="E671" s="37"/>
      <c r="F671" s="38"/>
      <c r="G671" s="39" t="str">
        <f t="shared" ref="G671" si="477">IF(F671="","",IF(X671="","",IF(E671=1,"",W671*Y671)))</f>
        <v/>
      </c>
      <c r="H671" s="40" t="str">
        <f t="shared" ref="H671" si="478">IF(F671="","",IF(X671="","",IF(E671=1,W671*Y671,G671*E671)))</f>
        <v/>
      </c>
      <c r="I671" s="42" t="str">
        <f t="shared" ref="I671" si="479">IF(F671="","",IF(X671=1,"積算実務ﾏﾆｭｱﾙ機械P."&amp;AA671,IF(X671=2,Z671&amp;AA671,IF(X671=3,"別紙明細-"&amp;AA671,""))))</f>
        <v/>
      </c>
      <c r="J671" s="1"/>
      <c r="L671" s="7"/>
      <c r="M671" s="7"/>
      <c r="N671" s="7"/>
      <c r="O671" s="7"/>
      <c r="P671" s="8"/>
      <c r="Q671" s="17"/>
      <c r="R671" s="7"/>
      <c r="S671" s="7"/>
      <c r="T671" s="9"/>
      <c r="W671" s="201"/>
      <c r="X671" s="201"/>
      <c r="Y671" s="202" t="str">
        <f t="shared" si="443"/>
        <v/>
      </c>
      <c r="Z671" s="201"/>
      <c r="AA671" s="201"/>
    </row>
    <row r="672" spans="2:27" s="2" customFormat="1" ht="13.5" customHeight="1" x14ac:dyDescent="0.15">
      <c r="B672" s="15"/>
      <c r="C672" s="31"/>
      <c r="D672" s="31"/>
      <c r="E672" s="32"/>
      <c r="F672" s="33"/>
      <c r="G672" s="34"/>
      <c r="H672" s="35"/>
      <c r="I672" s="41"/>
      <c r="J672" s="1"/>
      <c r="L672" s="3"/>
      <c r="M672" s="3"/>
      <c r="N672" s="3"/>
      <c r="O672" s="3"/>
      <c r="P672" s="4"/>
      <c r="Q672" s="49"/>
      <c r="R672" s="3"/>
      <c r="S672" s="3"/>
      <c r="T672" s="6"/>
      <c r="W672" s="199"/>
      <c r="X672" s="199"/>
      <c r="Y672" s="200"/>
      <c r="Z672" s="199"/>
      <c r="AA672" s="199"/>
    </row>
    <row r="673" spans="2:27" s="2" customFormat="1" ht="13.5" customHeight="1" x14ac:dyDescent="0.15">
      <c r="B673" s="16"/>
      <c r="C673" s="36"/>
      <c r="D673" s="36"/>
      <c r="E673" s="37"/>
      <c r="F673" s="38"/>
      <c r="G673" s="39" t="str">
        <f t="shared" ref="G673" si="480">IF(F673="","",IF(X673="","",IF(E673=1,"",W673*Y673)))</f>
        <v/>
      </c>
      <c r="H673" s="40" t="str">
        <f t="shared" ref="H673" si="481">IF(F673="","",IF(X673="","",IF(E673=1,W673*Y673,G673*E673)))</f>
        <v/>
      </c>
      <c r="I673" s="42" t="str">
        <f t="shared" ref="I673" si="482">IF(F673="","",IF(X673=1,"積算実務ﾏﾆｭｱﾙ機械P."&amp;AA673,IF(X673=2,Z673&amp;AA673,IF(X673=3,"別紙明細-"&amp;AA673,""))))</f>
        <v/>
      </c>
      <c r="J673" s="1"/>
      <c r="L673" s="7"/>
      <c r="M673" s="7"/>
      <c r="N673" s="7"/>
      <c r="O673" s="7"/>
      <c r="P673" s="8"/>
      <c r="Q673" s="17"/>
      <c r="R673" s="7"/>
      <c r="S673" s="7"/>
      <c r="T673" s="9"/>
      <c r="W673" s="201"/>
      <c r="X673" s="201"/>
      <c r="Y673" s="202" t="str">
        <f t="shared" si="443"/>
        <v/>
      </c>
      <c r="Z673" s="201"/>
      <c r="AA673" s="201"/>
    </row>
    <row r="674" spans="2:27" s="2" customFormat="1" ht="13.5" customHeight="1" x14ac:dyDescent="0.15">
      <c r="B674" s="15"/>
      <c r="C674" s="31"/>
      <c r="D674" s="31"/>
      <c r="E674" s="32"/>
      <c r="F674" s="33"/>
      <c r="G674" s="34"/>
      <c r="H674" s="35"/>
      <c r="I674" s="41"/>
      <c r="J674" s="1"/>
      <c r="L674" s="3"/>
      <c r="M674" s="3"/>
      <c r="N674" s="3"/>
      <c r="O674" s="3"/>
      <c r="P674" s="4"/>
      <c r="Q674" s="49"/>
      <c r="R674" s="3"/>
      <c r="S674" s="3"/>
      <c r="T674" s="6"/>
      <c r="W674" s="199"/>
      <c r="X674" s="199"/>
      <c r="Y674" s="200"/>
      <c r="Z674" s="199"/>
      <c r="AA674" s="199"/>
    </row>
    <row r="675" spans="2:27" s="2" customFormat="1" ht="13.5" customHeight="1" x14ac:dyDescent="0.15">
      <c r="B675" s="16"/>
      <c r="C675" s="36"/>
      <c r="D675" s="36"/>
      <c r="E675" s="37"/>
      <c r="F675" s="38"/>
      <c r="G675" s="39" t="str">
        <f t="shared" ref="G675" si="483">IF(F675="","",IF(X675="","",IF(E675=1,"",W675*Y675)))</f>
        <v/>
      </c>
      <c r="H675" s="40" t="str">
        <f t="shared" ref="H675" si="484">IF(F675="","",IF(X675="","",IF(E675=1,W675*Y675,G675*E675)))</f>
        <v/>
      </c>
      <c r="I675" s="42" t="str">
        <f t="shared" ref="I675" si="485">IF(F675="","",IF(X675=1,"積算実務ﾏﾆｭｱﾙ機械P."&amp;AA675,IF(X675=2,Z675&amp;AA675,IF(X675=3,"別紙明細-"&amp;AA675,""))))</f>
        <v/>
      </c>
      <c r="J675" s="1"/>
      <c r="L675" s="7"/>
      <c r="M675" s="7"/>
      <c r="N675" s="7"/>
      <c r="O675" s="7"/>
      <c r="P675" s="8"/>
      <c r="Q675" s="17"/>
      <c r="R675" s="7"/>
      <c r="S675" s="7"/>
      <c r="T675" s="9"/>
      <c r="W675" s="201"/>
      <c r="X675" s="201"/>
      <c r="Y675" s="202" t="str">
        <f t="shared" si="443"/>
        <v/>
      </c>
      <c r="Z675" s="201"/>
      <c r="AA675" s="201"/>
    </row>
    <row r="676" spans="2:27" s="2" customFormat="1" ht="13.5" customHeight="1" x14ac:dyDescent="0.15">
      <c r="B676" s="15"/>
      <c r="C676" s="31"/>
      <c r="D676" s="31"/>
      <c r="E676" s="32"/>
      <c r="F676" s="33"/>
      <c r="G676" s="34"/>
      <c r="H676" s="35"/>
      <c r="I676" s="41"/>
      <c r="J676" s="1"/>
      <c r="L676" s="3"/>
      <c r="M676" s="3"/>
      <c r="N676" s="3"/>
      <c r="O676" s="3"/>
      <c r="P676" s="4"/>
      <c r="Q676" s="49"/>
      <c r="R676" s="3"/>
      <c r="S676" s="3"/>
      <c r="T676" s="6"/>
      <c r="W676" s="199"/>
      <c r="X676" s="199"/>
      <c r="Y676" s="200"/>
      <c r="Z676" s="199"/>
      <c r="AA676" s="199"/>
    </row>
    <row r="677" spans="2:27" s="2" customFormat="1" ht="13.5" customHeight="1" x14ac:dyDescent="0.15">
      <c r="B677" s="16"/>
      <c r="C677" s="36"/>
      <c r="D677" s="36"/>
      <c r="E677" s="37"/>
      <c r="F677" s="38"/>
      <c r="G677" s="39" t="str">
        <f t="shared" ref="G677" si="486">IF(F677="","",IF(X677="","",IF(E677=1,"",W677*Y677)))</f>
        <v/>
      </c>
      <c r="H677" s="40" t="str">
        <f t="shared" ref="H677" si="487">IF(F677="","",IF(X677="","",IF(E677=1,W677*Y677,G677*E677)))</f>
        <v/>
      </c>
      <c r="I677" s="42" t="str">
        <f t="shared" ref="I677" si="488">IF(F677="","",IF(X677=1,"積算実務ﾏﾆｭｱﾙ機械P."&amp;AA677,IF(X677=2,Z677&amp;AA677,IF(X677=3,"別紙明細-"&amp;AA677,""))))</f>
        <v/>
      </c>
      <c r="J677" s="1"/>
      <c r="L677" s="7"/>
      <c r="M677" s="7"/>
      <c r="N677" s="7"/>
      <c r="O677" s="7"/>
      <c r="P677" s="8"/>
      <c r="Q677" s="17"/>
      <c r="R677" s="7"/>
      <c r="S677" s="7"/>
      <c r="T677" s="9"/>
      <c r="W677" s="201"/>
      <c r="X677" s="201"/>
      <c r="Y677" s="202" t="str">
        <f t="shared" si="443"/>
        <v/>
      </c>
      <c r="Z677" s="201"/>
      <c r="AA677" s="201"/>
    </row>
    <row r="678" spans="2:27" s="2" customFormat="1" ht="13.5" customHeight="1" x14ac:dyDescent="0.15">
      <c r="B678" s="15"/>
      <c r="C678" s="31"/>
      <c r="D678" s="31"/>
      <c r="E678" s="32"/>
      <c r="F678" s="33"/>
      <c r="G678" s="34"/>
      <c r="H678" s="35"/>
      <c r="I678" s="41"/>
      <c r="J678" s="1"/>
      <c r="L678" s="3"/>
      <c r="M678" s="3"/>
      <c r="N678" s="3"/>
      <c r="O678" s="3"/>
      <c r="P678" s="4"/>
      <c r="Q678" s="49"/>
      <c r="R678" s="3"/>
      <c r="S678" s="3"/>
      <c r="T678" s="6"/>
      <c r="W678" s="199"/>
      <c r="X678" s="199"/>
      <c r="Y678" s="200"/>
      <c r="Z678" s="199"/>
      <c r="AA678" s="199"/>
    </row>
    <row r="679" spans="2:27" s="2" customFormat="1" ht="13.5" customHeight="1" x14ac:dyDescent="0.15">
      <c r="B679" s="16"/>
      <c r="C679" s="36"/>
      <c r="D679" s="36"/>
      <c r="E679" s="37"/>
      <c r="F679" s="38"/>
      <c r="G679" s="39" t="str">
        <f t="shared" ref="G679" si="489">IF(F679="","",IF(X679="","",IF(E679=1,"",W679*Y679)))</f>
        <v/>
      </c>
      <c r="H679" s="40" t="str">
        <f t="shared" ref="H679" si="490">IF(F679="","",IF(X679="","",IF(E679=1,W679*Y679,G679*E679)))</f>
        <v/>
      </c>
      <c r="I679" s="42" t="str">
        <f t="shared" ref="I679" si="491">IF(F679="","",IF(X679=1,"積算実務ﾏﾆｭｱﾙ機械P."&amp;AA679,IF(X679=2,Z679&amp;AA679,IF(X679=3,"別紙明細-"&amp;AA679,""))))</f>
        <v/>
      </c>
      <c r="J679" s="1"/>
      <c r="L679" s="7"/>
      <c r="M679" s="7"/>
      <c r="N679" s="7"/>
      <c r="O679" s="7"/>
      <c r="P679" s="8"/>
      <c r="Q679" s="17"/>
      <c r="R679" s="7"/>
      <c r="S679" s="7"/>
      <c r="T679" s="9"/>
      <c r="W679" s="201"/>
      <c r="X679" s="201"/>
      <c r="Y679" s="202" t="str">
        <f t="shared" si="443"/>
        <v/>
      </c>
      <c r="Z679" s="201"/>
      <c r="AA679" s="201"/>
    </row>
    <row r="680" spans="2:27" s="2" customFormat="1" ht="13.5" customHeight="1" x14ac:dyDescent="0.15">
      <c r="B680" s="15"/>
      <c r="C680" s="31"/>
      <c r="D680" s="31"/>
      <c r="E680" s="32"/>
      <c r="F680" s="33"/>
      <c r="G680" s="34"/>
      <c r="H680" s="35"/>
      <c r="I680" s="41"/>
      <c r="J680" s="1"/>
      <c r="L680" s="3"/>
      <c r="M680" s="3"/>
      <c r="N680" s="3"/>
      <c r="O680" s="3"/>
      <c r="P680" s="4"/>
      <c r="Q680" s="49"/>
      <c r="R680" s="3"/>
      <c r="S680" s="3"/>
      <c r="T680" s="6"/>
      <c r="W680" s="199"/>
      <c r="X680" s="199"/>
      <c r="Y680" s="200"/>
      <c r="Z680" s="199"/>
      <c r="AA680" s="199"/>
    </row>
    <row r="681" spans="2:27" s="2" customFormat="1" ht="13.5" customHeight="1" x14ac:dyDescent="0.15">
      <c r="B681" s="16"/>
      <c r="C681" s="36"/>
      <c r="D681" s="36"/>
      <c r="E681" s="37"/>
      <c r="F681" s="38"/>
      <c r="G681" s="39" t="str">
        <f t="shared" ref="G681" si="492">IF(F681="","",IF(X681="","",IF(E681=1,"",W681*Y681)))</f>
        <v/>
      </c>
      <c r="H681" s="40" t="str">
        <f t="shared" ref="H681" si="493">IF(F681="","",IF(X681="","",IF(E681=1,W681*Y681,G681*E681)))</f>
        <v/>
      </c>
      <c r="I681" s="42" t="str">
        <f t="shared" ref="I681" si="494">IF(F681="","",IF(X681=1,"積算実務ﾏﾆｭｱﾙ機械P."&amp;AA681,IF(X681=2,Z681&amp;AA681,IF(X681=3,"別紙明細-"&amp;AA681,""))))</f>
        <v/>
      </c>
      <c r="J681" s="1"/>
      <c r="L681" s="7"/>
      <c r="M681" s="7"/>
      <c r="N681" s="7"/>
      <c r="O681" s="7"/>
      <c r="P681" s="8"/>
      <c r="Q681" s="17"/>
      <c r="R681" s="7"/>
      <c r="S681" s="7"/>
      <c r="T681" s="9"/>
      <c r="W681" s="201"/>
      <c r="X681" s="201"/>
      <c r="Y681" s="202" t="str">
        <f t="shared" si="443"/>
        <v/>
      </c>
      <c r="Z681" s="201"/>
      <c r="AA681" s="201"/>
    </row>
    <row r="682" spans="2:27" s="2" customFormat="1" ht="13.5" customHeight="1" x14ac:dyDescent="0.15">
      <c r="B682" s="15"/>
      <c r="C682" s="31"/>
      <c r="D682" s="31"/>
      <c r="E682" s="32"/>
      <c r="F682" s="33"/>
      <c r="G682" s="34"/>
      <c r="H682" s="35"/>
      <c r="I682" s="41"/>
      <c r="J682" s="1"/>
      <c r="L682" s="3"/>
      <c r="M682" s="3"/>
      <c r="N682" s="3"/>
      <c r="O682" s="3"/>
      <c r="P682" s="4"/>
      <c r="Q682" s="49"/>
      <c r="R682" s="3"/>
      <c r="S682" s="3"/>
      <c r="T682" s="6"/>
      <c r="W682" s="199"/>
      <c r="X682" s="199"/>
      <c r="Y682" s="200"/>
      <c r="Z682" s="199"/>
      <c r="AA682" s="199"/>
    </row>
    <row r="683" spans="2:27" s="2" customFormat="1" ht="13.5" customHeight="1" x14ac:dyDescent="0.15">
      <c r="B683" s="16"/>
      <c r="C683" s="36"/>
      <c r="D683" s="36"/>
      <c r="E683" s="37"/>
      <c r="F683" s="38"/>
      <c r="G683" s="39" t="str">
        <f t="shared" ref="G683" si="495">IF(F683="","",IF(X683="","",IF(E683=1,"",W683*Y683)))</f>
        <v/>
      </c>
      <c r="H683" s="40" t="str">
        <f t="shared" ref="H683" si="496">IF(F683="","",IF(X683="","",IF(E683=1,W683*Y683,G683*E683)))</f>
        <v/>
      </c>
      <c r="I683" s="42" t="str">
        <f t="shared" ref="I683" si="497">IF(F683="","",IF(X683=1,"積算実務ﾏﾆｭｱﾙ機械P."&amp;AA683,IF(X683=2,Z683&amp;AA683,IF(X683=3,"別紙明細-"&amp;AA683,""))))</f>
        <v/>
      </c>
      <c r="J683" s="1"/>
      <c r="L683" s="7"/>
      <c r="M683" s="7"/>
      <c r="N683" s="7"/>
      <c r="O683" s="7"/>
      <c r="P683" s="8"/>
      <c r="Q683" s="17"/>
      <c r="R683" s="7"/>
      <c r="S683" s="7"/>
      <c r="T683" s="9"/>
      <c r="W683" s="201"/>
      <c r="X683" s="201"/>
      <c r="Y683" s="202" t="str">
        <f t="shared" si="443"/>
        <v/>
      </c>
      <c r="Z683" s="201"/>
      <c r="AA683" s="201"/>
    </row>
    <row r="684" spans="2:27" s="2" customFormat="1" ht="13.5" customHeight="1" x14ac:dyDescent="0.15">
      <c r="B684" s="15"/>
      <c r="C684" s="31"/>
      <c r="D684" s="31"/>
      <c r="E684" s="32"/>
      <c r="F684" s="33"/>
      <c r="G684" s="34"/>
      <c r="H684" s="35"/>
      <c r="I684" s="41"/>
      <c r="J684" s="1"/>
      <c r="L684" s="3"/>
      <c r="M684" s="3"/>
      <c r="N684" s="3"/>
      <c r="O684" s="3"/>
      <c r="P684" s="4"/>
      <c r="Q684" s="49"/>
      <c r="R684" s="3"/>
      <c r="S684" s="3"/>
      <c r="T684" s="6"/>
      <c r="W684" s="199"/>
      <c r="X684" s="199"/>
      <c r="Y684" s="200"/>
      <c r="Z684" s="199"/>
      <c r="AA684" s="199"/>
    </row>
    <row r="685" spans="2:27" s="2" customFormat="1" ht="13.5" customHeight="1" x14ac:dyDescent="0.15">
      <c r="B685" s="16"/>
      <c r="C685" s="36"/>
      <c r="D685" s="36"/>
      <c r="E685" s="37"/>
      <c r="F685" s="38"/>
      <c r="G685" s="39" t="str">
        <f t="shared" ref="G685" si="498">IF(F685="","",IF(X685="","",IF(E685=1,"",W685*Y685)))</f>
        <v/>
      </c>
      <c r="H685" s="40" t="str">
        <f t="shared" ref="H685" si="499">IF(F685="","",IF(X685="","",IF(E685=1,W685*Y685,G685*E685)))</f>
        <v/>
      </c>
      <c r="I685" s="42" t="str">
        <f t="shared" ref="I685" si="500">IF(F685="","",IF(X685=1,"積算実務ﾏﾆｭｱﾙ機械P."&amp;AA685,IF(X685=2,Z685&amp;AA685,IF(X685=3,"別紙明細-"&amp;AA685,""))))</f>
        <v/>
      </c>
      <c r="J685" s="1"/>
      <c r="L685" s="7"/>
      <c r="M685" s="7"/>
      <c r="N685" s="7"/>
      <c r="O685" s="7"/>
      <c r="P685" s="8"/>
      <c r="Q685" s="17"/>
      <c r="R685" s="7"/>
      <c r="S685" s="7"/>
      <c r="T685" s="9"/>
      <c r="W685" s="201"/>
      <c r="X685" s="201"/>
      <c r="Y685" s="202" t="str">
        <f t="shared" si="443"/>
        <v/>
      </c>
      <c r="Z685" s="201"/>
      <c r="AA685" s="201"/>
    </row>
    <row r="686" spans="2:27" s="2" customFormat="1" ht="13.5" customHeight="1" x14ac:dyDescent="0.15">
      <c r="B686" s="15"/>
      <c r="C686" s="31"/>
      <c r="D686" s="31"/>
      <c r="E686" s="32"/>
      <c r="F686" s="33"/>
      <c r="G686" s="34"/>
      <c r="H686" s="35"/>
      <c r="I686" s="41"/>
      <c r="J686" s="1"/>
      <c r="L686" s="3"/>
      <c r="M686" s="3"/>
      <c r="N686" s="3"/>
      <c r="O686" s="3"/>
      <c r="P686" s="4"/>
      <c r="Q686" s="49"/>
      <c r="R686" s="3"/>
      <c r="S686" s="3"/>
      <c r="T686" s="6"/>
      <c r="W686" s="199"/>
      <c r="X686" s="199"/>
      <c r="Y686" s="200"/>
      <c r="Z686" s="199"/>
      <c r="AA686" s="199"/>
    </row>
    <row r="687" spans="2:27" s="2" customFormat="1" ht="13.5" customHeight="1" x14ac:dyDescent="0.15">
      <c r="B687" s="16"/>
      <c r="C687" s="36"/>
      <c r="D687" s="36"/>
      <c r="E687" s="37"/>
      <c r="F687" s="38"/>
      <c r="G687" s="39" t="str">
        <f t="shared" ref="G687" si="501">IF(F687="","",IF(X687="","",IF(E687=1,"",W687*Y687)))</f>
        <v/>
      </c>
      <c r="H687" s="40" t="str">
        <f t="shared" ref="H687" si="502">IF(F687="","",IF(X687="","",IF(E687=1,W687*Y687,G687*E687)))</f>
        <v/>
      </c>
      <c r="I687" s="42" t="str">
        <f t="shared" ref="I687" si="503">IF(F687="","",IF(X687=1,"積算実務ﾏﾆｭｱﾙ機械P."&amp;AA687,IF(X687=2,Z687&amp;AA687,IF(X687=3,"別紙明細-"&amp;AA687,""))))</f>
        <v/>
      </c>
      <c r="J687" s="1"/>
      <c r="L687" s="7"/>
      <c r="M687" s="7"/>
      <c r="N687" s="7"/>
      <c r="O687" s="7"/>
      <c r="P687" s="8"/>
      <c r="Q687" s="17"/>
      <c r="R687" s="7"/>
      <c r="S687" s="7"/>
      <c r="T687" s="9"/>
      <c r="W687" s="201"/>
      <c r="X687" s="201"/>
      <c r="Y687" s="202" t="str">
        <f t="shared" si="443"/>
        <v/>
      </c>
      <c r="Z687" s="201"/>
      <c r="AA687" s="201"/>
    </row>
    <row r="688" spans="2:27" s="2" customFormat="1" ht="13.5" customHeight="1" x14ac:dyDescent="0.15">
      <c r="B688" s="15"/>
      <c r="C688" s="31"/>
      <c r="D688" s="31"/>
      <c r="E688" s="32"/>
      <c r="F688" s="33"/>
      <c r="G688" s="34"/>
      <c r="H688" s="35"/>
      <c r="I688" s="41"/>
      <c r="J688" s="1"/>
      <c r="L688" s="3"/>
      <c r="M688" s="3"/>
      <c r="N688" s="3"/>
      <c r="O688" s="3"/>
      <c r="P688" s="4"/>
      <c r="Q688" s="49"/>
      <c r="R688" s="3"/>
      <c r="S688" s="3"/>
      <c r="T688" s="6"/>
      <c r="W688" s="199"/>
      <c r="X688" s="199"/>
      <c r="Y688" s="200"/>
      <c r="Z688" s="199"/>
      <c r="AA688" s="199"/>
    </row>
    <row r="689" spans="2:27" s="2" customFormat="1" ht="13.5" customHeight="1" x14ac:dyDescent="0.15">
      <c r="B689" s="16"/>
      <c r="C689" s="36"/>
      <c r="D689" s="36"/>
      <c r="E689" s="37"/>
      <c r="F689" s="38"/>
      <c r="G689" s="39" t="str">
        <f t="shared" ref="G689" si="504">IF(F689="","",IF(X689="","",IF(E689=1,"",W689*Y689)))</f>
        <v/>
      </c>
      <c r="H689" s="40" t="str">
        <f t="shared" ref="H689" si="505">IF(F689="","",IF(X689="","",IF(E689=1,W689*Y689,G689*E689)))</f>
        <v/>
      </c>
      <c r="I689" s="42" t="str">
        <f t="shared" ref="I689" si="506">IF(F689="","",IF(X689=1,"積算実務ﾏﾆｭｱﾙ機械P."&amp;AA689,IF(X689=2,Z689&amp;AA689,IF(X689=3,"別紙明細-"&amp;AA689,""))))</f>
        <v/>
      </c>
      <c r="J689" s="1"/>
      <c r="L689" s="7"/>
      <c r="M689" s="7"/>
      <c r="N689" s="7"/>
      <c r="O689" s="7"/>
      <c r="P689" s="8"/>
      <c r="Q689" s="17"/>
      <c r="R689" s="7"/>
      <c r="S689" s="7"/>
      <c r="T689" s="9"/>
      <c r="W689" s="201"/>
      <c r="X689" s="201"/>
      <c r="Y689" s="202" t="str">
        <f t="shared" si="443"/>
        <v/>
      </c>
      <c r="Z689" s="201"/>
      <c r="AA689" s="201"/>
    </row>
    <row r="690" spans="2:27" s="2" customFormat="1" ht="13.5" customHeight="1" x14ac:dyDescent="0.15">
      <c r="B690" s="15"/>
      <c r="C690" s="31"/>
      <c r="D690" s="31"/>
      <c r="E690" s="32"/>
      <c r="F690" s="33"/>
      <c r="G690" s="34"/>
      <c r="H690" s="35"/>
      <c r="I690" s="41"/>
      <c r="J690" s="1"/>
      <c r="L690" s="3"/>
      <c r="M690" s="3"/>
      <c r="N690" s="3"/>
      <c r="O690" s="3"/>
      <c r="P690" s="4"/>
      <c r="Q690" s="49"/>
      <c r="R690" s="3"/>
      <c r="S690" s="3"/>
      <c r="T690" s="6"/>
      <c r="W690" s="199"/>
      <c r="X690" s="199"/>
      <c r="Y690" s="200"/>
      <c r="Z690" s="199"/>
      <c r="AA690" s="199"/>
    </row>
    <row r="691" spans="2:27" s="2" customFormat="1" ht="13.5" customHeight="1" x14ac:dyDescent="0.15">
      <c r="B691" s="16"/>
      <c r="C691" s="36"/>
      <c r="D691" s="36"/>
      <c r="E691" s="37"/>
      <c r="F691" s="38"/>
      <c r="G691" s="39" t="str">
        <f t="shared" ref="G691" si="507">IF(F691="","",IF(X691="","",IF(E691=1,"",W691*Y691)))</f>
        <v/>
      </c>
      <c r="H691" s="40" t="str">
        <f t="shared" ref="H691" si="508">IF(F691="","",IF(X691="","",IF(E691=1,W691*Y691,G691*E691)))</f>
        <v/>
      </c>
      <c r="I691" s="42" t="str">
        <f t="shared" ref="I691" si="509">IF(F691="","",IF(X691=1,"積算実務ﾏﾆｭｱﾙ機械P."&amp;AA691,IF(X691=2,Z691&amp;AA691,IF(X691=3,"別紙明細-"&amp;AA691,""))))</f>
        <v/>
      </c>
      <c r="J691" s="1"/>
      <c r="L691" s="7"/>
      <c r="M691" s="7"/>
      <c r="N691" s="7"/>
      <c r="O691" s="7"/>
      <c r="P691" s="8"/>
      <c r="Q691" s="17"/>
      <c r="R691" s="7"/>
      <c r="S691" s="7"/>
      <c r="T691" s="9"/>
      <c r="W691" s="201"/>
      <c r="X691" s="201"/>
      <c r="Y691" s="202" t="str">
        <f t="shared" si="443"/>
        <v/>
      </c>
      <c r="Z691" s="201"/>
      <c r="AA691" s="201"/>
    </row>
    <row r="692" spans="2:27" s="2" customFormat="1" ht="13.5" customHeight="1" x14ac:dyDescent="0.15">
      <c r="B692" s="15"/>
      <c r="C692" s="31"/>
      <c r="D692" s="31"/>
      <c r="E692" s="32"/>
      <c r="F692" s="33"/>
      <c r="G692" s="34"/>
      <c r="H692" s="35"/>
      <c r="I692" s="41"/>
      <c r="J692" s="1"/>
      <c r="L692" s="3"/>
      <c r="M692" s="3"/>
      <c r="N692" s="3"/>
      <c r="O692" s="3"/>
      <c r="P692" s="4"/>
      <c r="Q692" s="49"/>
      <c r="R692" s="3"/>
      <c r="S692" s="3"/>
      <c r="T692" s="6"/>
      <c r="W692" s="199"/>
      <c r="X692" s="199"/>
      <c r="Y692" s="200"/>
      <c r="Z692" s="199"/>
      <c r="AA692" s="199"/>
    </row>
    <row r="693" spans="2:27" s="2" customFormat="1" ht="13.5" customHeight="1" x14ac:dyDescent="0.15">
      <c r="B693" s="16"/>
      <c r="C693" s="36"/>
      <c r="D693" s="36"/>
      <c r="E693" s="37"/>
      <c r="F693" s="38"/>
      <c r="G693" s="39" t="str">
        <f t="shared" ref="G693" si="510">IF(F693="","",IF(X693="","",IF(E693=1,"",W693*Y693)))</f>
        <v/>
      </c>
      <c r="H693" s="40" t="str">
        <f t="shared" ref="H693" si="511">IF(F693="","",IF(X693="","",IF(E693=1,W693*Y693,G693*E693)))</f>
        <v/>
      </c>
      <c r="I693" s="42" t="str">
        <f t="shared" ref="I693" si="512">IF(F693="","",IF(X693=1,"積算実務ﾏﾆｭｱﾙ機械P."&amp;AA693,IF(X693=2,Z693&amp;AA693,IF(X693=3,"別紙明細-"&amp;AA693,""))))</f>
        <v/>
      </c>
      <c r="J693" s="1"/>
      <c r="L693" s="7"/>
      <c r="M693" s="7"/>
      <c r="N693" s="7"/>
      <c r="O693" s="7"/>
      <c r="P693" s="8"/>
      <c r="Q693" s="17"/>
      <c r="R693" s="7"/>
      <c r="S693" s="7"/>
      <c r="T693" s="9"/>
      <c r="W693" s="201"/>
      <c r="X693" s="201"/>
      <c r="Y693" s="202" t="str">
        <f t="shared" si="443"/>
        <v/>
      </c>
      <c r="Z693" s="201"/>
      <c r="AA693" s="201"/>
    </row>
    <row r="694" spans="2:27" s="2" customFormat="1" ht="13.5" customHeight="1" x14ac:dyDescent="0.15">
      <c r="B694" s="15"/>
      <c r="C694" s="31"/>
      <c r="D694" s="31"/>
      <c r="E694" s="32"/>
      <c r="F694" s="33"/>
      <c r="G694" s="34"/>
      <c r="H694" s="35"/>
      <c r="I694" s="41"/>
      <c r="J694" s="1"/>
      <c r="L694" s="3"/>
      <c r="M694" s="3"/>
      <c r="N694" s="3"/>
      <c r="O694" s="3"/>
      <c r="P694" s="4"/>
      <c r="Q694" s="49"/>
      <c r="R694" s="3"/>
      <c r="S694" s="3"/>
      <c r="T694" s="6"/>
      <c r="W694" s="199"/>
      <c r="X694" s="199"/>
      <c r="Y694" s="200"/>
      <c r="Z694" s="199"/>
      <c r="AA694" s="199"/>
    </row>
    <row r="695" spans="2:27" s="2" customFormat="1" ht="13.5" customHeight="1" x14ac:dyDescent="0.15">
      <c r="B695" s="16"/>
      <c r="C695" s="36"/>
      <c r="D695" s="36"/>
      <c r="E695" s="37"/>
      <c r="F695" s="38"/>
      <c r="G695" s="39" t="str">
        <f t="shared" ref="G695" si="513">IF(F695="","",IF(X695="","",IF(E695=1,"",W695*Y695)))</f>
        <v/>
      </c>
      <c r="H695" s="40" t="str">
        <f t="shared" ref="H695" si="514">IF(F695="","",IF(X695="","",IF(E695=1,W695*Y695,G695*E695)))</f>
        <v/>
      </c>
      <c r="I695" s="42" t="str">
        <f t="shared" ref="I695" si="515">IF(F695="","",IF(X695=1,"積算実務ﾏﾆｭｱﾙ機械P."&amp;AA695,IF(X695=2,Z695&amp;AA695,IF(X695=3,"別紙明細-"&amp;AA695,""))))</f>
        <v/>
      </c>
      <c r="J695" s="1"/>
      <c r="L695" s="7"/>
      <c r="M695" s="7"/>
      <c r="N695" s="7"/>
      <c r="O695" s="7"/>
      <c r="P695" s="8"/>
      <c r="Q695" s="17"/>
      <c r="R695" s="7"/>
      <c r="S695" s="7"/>
      <c r="T695" s="9"/>
      <c r="W695" s="201"/>
      <c r="X695" s="201"/>
      <c r="Y695" s="202" t="str">
        <f t="shared" si="443"/>
        <v/>
      </c>
      <c r="Z695" s="201"/>
      <c r="AA695" s="201"/>
    </row>
    <row r="696" spans="2:27" s="2" customFormat="1" ht="13.5" customHeight="1" x14ac:dyDescent="0.15">
      <c r="B696" s="15"/>
      <c r="C696" s="31"/>
      <c r="D696" s="31"/>
      <c r="E696" s="32"/>
      <c r="F696" s="33"/>
      <c r="G696" s="34"/>
      <c r="H696" s="35"/>
      <c r="I696" s="41"/>
      <c r="J696" s="1"/>
      <c r="L696" s="3"/>
      <c r="M696" s="3"/>
      <c r="N696" s="3"/>
      <c r="O696" s="3"/>
      <c r="P696" s="4"/>
      <c r="Q696" s="49"/>
      <c r="R696" s="3"/>
      <c r="S696" s="3"/>
      <c r="T696" s="6"/>
      <c r="W696" s="199"/>
      <c r="X696" s="199"/>
      <c r="Y696" s="200"/>
      <c r="Z696" s="199"/>
      <c r="AA696" s="199"/>
    </row>
    <row r="697" spans="2:27" s="2" customFormat="1" ht="13.5" customHeight="1" x14ac:dyDescent="0.15">
      <c r="B697" s="16"/>
      <c r="C697" s="36"/>
      <c r="D697" s="36"/>
      <c r="E697" s="37"/>
      <c r="F697" s="38"/>
      <c r="G697" s="39" t="str">
        <f t="shared" ref="G697" si="516">IF(F697="","",IF(X697="","",IF(E697=1,"",W697*Y697)))</f>
        <v/>
      </c>
      <c r="H697" s="40" t="str">
        <f t="shared" ref="H697" si="517">IF(F697="","",IF(X697="","",IF(E697=1,W697*Y697,G697*E697)))</f>
        <v/>
      </c>
      <c r="I697" s="42" t="str">
        <f t="shared" ref="I697" si="518">IF(F697="","",IF(X697=1,"積算実務ﾏﾆｭｱﾙ機械P."&amp;AA697,IF(X697=2,Z697&amp;AA697,IF(X697=3,"別紙明細-"&amp;AA697,""))))</f>
        <v/>
      </c>
      <c r="J697" s="1"/>
      <c r="L697" s="7"/>
      <c r="M697" s="7"/>
      <c r="N697" s="7"/>
      <c r="O697" s="7"/>
      <c r="P697" s="8"/>
      <c r="Q697" s="17"/>
      <c r="R697" s="7"/>
      <c r="S697" s="7"/>
      <c r="T697" s="9"/>
      <c r="W697" s="201"/>
      <c r="X697" s="201"/>
      <c r="Y697" s="202" t="str">
        <f t="shared" si="443"/>
        <v/>
      </c>
      <c r="Z697" s="201"/>
      <c r="AA697" s="201"/>
    </row>
    <row r="698" spans="2:27" s="2" customFormat="1" ht="13.5" customHeight="1" x14ac:dyDescent="0.15">
      <c r="B698" s="15"/>
      <c r="C698" s="31"/>
      <c r="D698" s="31"/>
      <c r="E698" s="32"/>
      <c r="F698" s="33"/>
      <c r="G698" s="34"/>
      <c r="H698" s="35"/>
      <c r="I698" s="41"/>
      <c r="J698" s="1"/>
      <c r="L698" s="3"/>
      <c r="M698" s="3"/>
      <c r="N698" s="3"/>
      <c r="O698" s="3"/>
      <c r="P698" s="4"/>
      <c r="Q698" s="49"/>
      <c r="R698" s="3"/>
      <c r="S698" s="3"/>
      <c r="T698" s="6"/>
      <c r="W698" s="199"/>
      <c r="X698" s="199"/>
      <c r="Y698" s="200"/>
      <c r="Z698" s="199"/>
      <c r="AA698" s="199"/>
    </row>
    <row r="699" spans="2:27" s="2" customFormat="1" ht="13.5" customHeight="1" x14ac:dyDescent="0.15">
      <c r="B699" s="16"/>
      <c r="C699" s="36"/>
      <c r="D699" s="36"/>
      <c r="E699" s="37"/>
      <c r="F699" s="38"/>
      <c r="G699" s="39" t="str">
        <f t="shared" ref="G699" si="519">IF(F699="","",IF(X699="","",IF(E699=1,"",W699*Y699)))</f>
        <v/>
      </c>
      <c r="H699" s="40" t="str">
        <f t="shared" ref="H699" si="520">IF(F699="","",IF(X699="","",IF(E699=1,W699*Y699,G699*E699)))</f>
        <v/>
      </c>
      <c r="I699" s="42" t="str">
        <f t="shared" ref="I699" si="521">IF(F699="","",IF(X699=1,"積算実務ﾏﾆｭｱﾙ機械P."&amp;AA699,IF(X699=2,Z699&amp;AA699,IF(X699=3,"別紙明細-"&amp;AA699,""))))</f>
        <v/>
      </c>
      <c r="J699" s="1"/>
      <c r="L699" s="7"/>
      <c r="M699" s="7"/>
      <c r="N699" s="7"/>
      <c r="O699" s="7"/>
      <c r="P699" s="8"/>
      <c r="Q699" s="17"/>
      <c r="R699" s="7"/>
      <c r="S699" s="7"/>
      <c r="T699" s="9"/>
      <c r="W699" s="201"/>
      <c r="X699" s="201"/>
      <c r="Y699" s="202" t="str">
        <f t="shared" si="443"/>
        <v/>
      </c>
      <c r="Z699" s="201"/>
      <c r="AA699" s="201"/>
    </row>
    <row r="700" spans="2:27" s="2" customFormat="1" ht="13.5" customHeight="1" x14ac:dyDescent="0.15">
      <c r="B700" s="15"/>
      <c r="C700" s="31"/>
      <c r="D700" s="31"/>
      <c r="E700" s="32"/>
      <c r="F700" s="33"/>
      <c r="G700" s="34"/>
      <c r="H700" s="35"/>
      <c r="I700" s="41"/>
      <c r="J700" s="1"/>
      <c r="L700" s="3"/>
      <c r="M700" s="3"/>
      <c r="N700" s="3"/>
      <c r="O700" s="3"/>
      <c r="P700" s="4"/>
      <c r="Q700" s="49"/>
      <c r="R700" s="3"/>
      <c r="S700" s="3"/>
      <c r="T700" s="6"/>
      <c r="W700" s="199"/>
      <c r="X700" s="199"/>
      <c r="Y700" s="200"/>
      <c r="Z700" s="199"/>
      <c r="AA700" s="199"/>
    </row>
    <row r="701" spans="2:27" s="2" customFormat="1" ht="13.5" customHeight="1" x14ac:dyDescent="0.15">
      <c r="B701" s="16"/>
      <c r="C701" s="36"/>
      <c r="D701" s="36"/>
      <c r="E701" s="37"/>
      <c r="F701" s="38"/>
      <c r="G701" s="39" t="str">
        <f t="shared" ref="G701" si="522">IF(F701="","",IF(X701="","",IF(E701=1,"",W701*Y701)))</f>
        <v/>
      </c>
      <c r="H701" s="40" t="str">
        <f t="shared" ref="H701" si="523">IF(F701="","",IF(X701="","",IF(E701=1,W701*Y701,G701*E701)))</f>
        <v/>
      </c>
      <c r="I701" s="42" t="str">
        <f t="shared" ref="I701" si="524">IF(F701="","",IF(X701=1,"積算実務ﾏﾆｭｱﾙ機械P."&amp;AA701,IF(X701=2,Z701&amp;AA701,IF(X701=3,"別紙明細-"&amp;AA701,""))))</f>
        <v/>
      </c>
      <c r="J701" s="1"/>
      <c r="L701" s="7"/>
      <c r="M701" s="7"/>
      <c r="N701" s="7"/>
      <c r="O701" s="7"/>
      <c r="P701" s="8"/>
      <c r="Q701" s="17"/>
      <c r="R701" s="7"/>
      <c r="S701" s="7"/>
      <c r="T701" s="9"/>
      <c r="W701" s="201"/>
      <c r="X701" s="201"/>
      <c r="Y701" s="202" t="str">
        <f t="shared" si="443"/>
        <v/>
      </c>
      <c r="Z701" s="201"/>
      <c r="AA701" s="201"/>
    </row>
    <row r="702" spans="2:27" s="2" customFormat="1" ht="13.5" customHeight="1" x14ac:dyDescent="0.15">
      <c r="B702" s="15"/>
      <c r="C702" s="31"/>
      <c r="D702" s="31"/>
      <c r="E702" s="32"/>
      <c r="F702" s="33"/>
      <c r="G702" s="34"/>
      <c r="H702" s="35"/>
      <c r="I702" s="41"/>
      <c r="J702" s="1"/>
      <c r="L702" s="3"/>
      <c r="M702" s="3"/>
      <c r="N702" s="3"/>
      <c r="O702" s="3"/>
      <c r="P702" s="4"/>
      <c r="Q702" s="49"/>
      <c r="R702" s="3"/>
      <c r="S702" s="3"/>
      <c r="T702" s="6"/>
      <c r="W702" s="199"/>
      <c r="X702" s="199"/>
      <c r="Y702" s="200"/>
      <c r="Z702" s="199"/>
      <c r="AA702" s="199"/>
    </row>
    <row r="703" spans="2:27" s="2" customFormat="1" ht="13.5" customHeight="1" x14ac:dyDescent="0.15">
      <c r="B703" s="16"/>
      <c r="C703" s="36"/>
      <c r="D703" s="36"/>
      <c r="E703" s="37"/>
      <c r="F703" s="38"/>
      <c r="G703" s="39" t="str">
        <f t="shared" ref="G703" si="525">IF(F703="","",IF(X703="","",IF(E703=1,"",W703*Y703)))</f>
        <v/>
      </c>
      <c r="H703" s="40" t="str">
        <f t="shared" ref="H703" si="526">IF(F703="","",IF(X703="","",IF(E703=1,W703*Y703,G703*E703)))</f>
        <v/>
      </c>
      <c r="I703" s="42" t="str">
        <f t="shared" ref="I703" si="527">IF(F703="","",IF(X703=1,"積算実務ﾏﾆｭｱﾙ機械P."&amp;AA703,IF(X703=2,Z703&amp;AA703,IF(X703=3,"別紙明細-"&amp;AA703,""))))</f>
        <v/>
      </c>
      <c r="J703" s="1"/>
      <c r="L703" s="7"/>
      <c r="M703" s="7"/>
      <c r="N703" s="7"/>
      <c r="O703" s="7"/>
      <c r="P703" s="8"/>
      <c r="Q703" s="17"/>
      <c r="R703" s="7"/>
      <c r="S703" s="7"/>
      <c r="T703" s="9"/>
      <c r="W703" s="201"/>
      <c r="X703" s="201"/>
      <c r="Y703" s="202" t="str">
        <f t="shared" si="443"/>
        <v/>
      </c>
      <c r="Z703" s="201"/>
      <c r="AA703" s="201"/>
    </row>
    <row r="704" spans="2:27" s="2" customFormat="1" ht="13.5" customHeight="1" x14ac:dyDescent="0.15">
      <c r="B704" s="15"/>
      <c r="C704" s="31"/>
      <c r="D704" s="31"/>
      <c r="E704" s="32"/>
      <c r="F704" s="33"/>
      <c r="G704" s="34"/>
      <c r="H704" s="35"/>
      <c r="I704" s="41"/>
      <c r="J704" s="1"/>
      <c r="L704" s="3"/>
      <c r="M704" s="3"/>
      <c r="N704" s="3"/>
      <c r="O704" s="3"/>
      <c r="P704" s="4"/>
      <c r="Q704" s="49"/>
      <c r="R704" s="3"/>
      <c r="S704" s="3"/>
      <c r="T704" s="6"/>
      <c r="W704" s="199"/>
      <c r="X704" s="199"/>
      <c r="Y704" s="200"/>
      <c r="Z704" s="199"/>
      <c r="AA704" s="199"/>
    </row>
    <row r="705" spans="2:27" s="2" customFormat="1" ht="13.5" customHeight="1" x14ac:dyDescent="0.15">
      <c r="B705" s="16"/>
      <c r="C705" s="36"/>
      <c r="D705" s="36"/>
      <c r="E705" s="37"/>
      <c r="F705" s="38"/>
      <c r="G705" s="39" t="str">
        <f t="shared" ref="G705" si="528">IF(F705="","",IF(X705="","",IF(E705=1,"",W705*Y705)))</f>
        <v/>
      </c>
      <c r="H705" s="40" t="str">
        <f t="shared" ref="H705" si="529">IF(F705="","",IF(X705="","",IF(E705=1,W705*Y705,G705*E705)))</f>
        <v/>
      </c>
      <c r="I705" s="42" t="str">
        <f t="shared" ref="I705" si="530">IF(F705="","",IF(X705=1,"積算実務ﾏﾆｭｱﾙ機械P."&amp;AA705,IF(X705=2,Z705&amp;AA705,IF(X705=3,"別紙明細-"&amp;AA705,""))))</f>
        <v/>
      </c>
      <c r="J705" s="1"/>
      <c r="L705" s="7"/>
      <c r="M705" s="7"/>
      <c r="N705" s="7"/>
      <c r="O705" s="7"/>
      <c r="P705" s="8"/>
      <c r="Q705" s="17"/>
      <c r="R705" s="7"/>
      <c r="S705" s="7"/>
      <c r="T705" s="9"/>
      <c r="W705" s="201"/>
      <c r="X705" s="201"/>
      <c r="Y705" s="202" t="str">
        <f t="shared" si="443"/>
        <v/>
      </c>
      <c r="Z705" s="201"/>
      <c r="AA705" s="201"/>
    </row>
    <row r="706" spans="2:27" s="2" customFormat="1" ht="13.5" customHeight="1" x14ac:dyDescent="0.15">
      <c r="B706" s="15"/>
      <c r="C706" s="31"/>
      <c r="D706" s="31"/>
      <c r="E706" s="32"/>
      <c r="F706" s="33"/>
      <c r="G706" s="34"/>
      <c r="H706" s="35"/>
      <c r="I706" s="41"/>
      <c r="J706" s="1"/>
      <c r="L706" s="3"/>
      <c r="M706" s="3"/>
      <c r="N706" s="3"/>
      <c r="O706" s="3"/>
      <c r="P706" s="4"/>
      <c r="Q706" s="49"/>
      <c r="R706" s="3"/>
      <c r="S706" s="3"/>
      <c r="T706" s="6"/>
      <c r="W706" s="199"/>
      <c r="X706" s="199"/>
      <c r="Y706" s="200"/>
      <c r="Z706" s="199"/>
      <c r="AA706" s="199"/>
    </row>
    <row r="707" spans="2:27" s="2" customFormat="1" ht="13.5" customHeight="1" x14ac:dyDescent="0.15">
      <c r="B707" s="16"/>
      <c r="C707" s="36"/>
      <c r="D707" s="36"/>
      <c r="E707" s="37"/>
      <c r="F707" s="38"/>
      <c r="G707" s="39" t="str">
        <f t="shared" ref="G707" si="531">IF(F707="","",IF(X707="","",IF(E707=1,"",W707*Y707)))</f>
        <v/>
      </c>
      <c r="H707" s="40" t="str">
        <f t="shared" ref="H707" si="532">IF(F707="","",IF(X707="","",IF(E707=1,W707*Y707,G707*E707)))</f>
        <v/>
      </c>
      <c r="I707" s="42" t="str">
        <f t="shared" ref="I707" si="533">IF(F707="","",IF(X707=1,"積算実務ﾏﾆｭｱﾙ機械P."&amp;AA707,IF(X707=2,Z707&amp;AA707,IF(X707=3,"別紙明細-"&amp;AA707,""))))</f>
        <v/>
      </c>
      <c r="J707" s="1"/>
      <c r="L707" s="7"/>
      <c r="M707" s="7"/>
      <c r="N707" s="7"/>
      <c r="O707" s="7"/>
      <c r="P707" s="8"/>
      <c r="Q707" s="17"/>
      <c r="R707" s="7"/>
      <c r="S707" s="7"/>
      <c r="T707" s="9"/>
      <c r="W707" s="201"/>
      <c r="X707" s="201"/>
      <c r="Y707" s="202" t="str">
        <f t="shared" si="443"/>
        <v/>
      </c>
      <c r="Z707" s="201"/>
      <c r="AA707" s="201"/>
    </row>
    <row r="708" spans="2:27" s="2" customFormat="1" ht="13.5" customHeight="1" x14ac:dyDescent="0.15">
      <c r="B708" s="15"/>
      <c r="C708" s="31"/>
      <c r="D708" s="31"/>
      <c r="E708" s="32"/>
      <c r="F708" s="33"/>
      <c r="G708" s="34"/>
      <c r="H708" s="35"/>
      <c r="I708" s="41"/>
      <c r="J708" s="1"/>
      <c r="L708" s="3"/>
      <c r="M708" s="3"/>
      <c r="N708" s="3"/>
      <c r="O708" s="3"/>
      <c r="P708" s="4"/>
      <c r="Q708" s="49"/>
      <c r="R708" s="3"/>
      <c r="S708" s="3"/>
      <c r="T708" s="6"/>
      <c r="W708" s="199"/>
      <c r="X708" s="199"/>
      <c r="Y708" s="200"/>
      <c r="Z708" s="199"/>
      <c r="AA708" s="199"/>
    </row>
    <row r="709" spans="2:27" s="2" customFormat="1" ht="13.5" customHeight="1" x14ac:dyDescent="0.15">
      <c r="B709" s="16"/>
      <c r="C709" s="36"/>
      <c r="D709" s="36"/>
      <c r="E709" s="37"/>
      <c r="F709" s="38"/>
      <c r="G709" s="39" t="str">
        <f t="shared" ref="G709" si="534">IF(F709="","",IF(X709="","",IF(E709=1,"",W709*Y709)))</f>
        <v/>
      </c>
      <c r="H709" s="40" t="str">
        <f t="shared" ref="H709" si="535">IF(F709="","",IF(X709="","",IF(E709=1,W709*Y709,G709*E709)))</f>
        <v/>
      </c>
      <c r="I709" s="42" t="str">
        <f t="shared" ref="I709" si="536">IF(F709="","",IF(X709=1,"積算実務ﾏﾆｭｱﾙ機械P."&amp;AA709,IF(X709=2,Z709&amp;AA709,IF(X709=3,"別紙明細-"&amp;AA709,""))))</f>
        <v/>
      </c>
      <c r="J709" s="1"/>
      <c r="L709" s="7"/>
      <c r="M709" s="7"/>
      <c r="N709" s="7"/>
      <c r="O709" s="7"/>
      <c r="P709" s="8"/>
      <c r="Q709" s="17"/>
      <c r="R709" s="7"/>
      <c r="S709" s="7"/>
      <c r="T709" s="9"/>
      <c r="W709" s="201"/>
      <c r="X709" s="201"/>
      <c r="Y709" s="202" t="str">
        <f t="shared" si="443"/>
        <v/>
      </c>
      <c r="Z709" s="201"/>
      <c r="AA709" s="201"/>
    </row>
    <row r="710" spans="2:27" s="2" customFormat="1" ht="13.5" customHeight="1" x14ac:dyDescent="0.15">
      <c r="B710" s="15"/>
      <c r="C710" s="31"/>
      <c r="D710" s="31"/>
      <c r="E710" s="32"/>
      <c r="F710" s="33"/>
      <c r="G710" s="34"/>
      <c r="H710" s="35"/>
      <c r="I710" s="41"/>
      <c r="J710" s="1"/>
      <c r="L710" s="3"/>
      <c r="M710" s="3"/>
      <c r="N710" s="3"/>
      <c r="O710" s="3"/>
      <c r="P710" s="4"/>
      <c r="Q710" s="49"/>
      <c r="R710" s="3"/>
      <c r="S710" s="3"/>
      <c r="T710" s="6"/>
      <c r="W710" s="199"/>
      <c r="X710" s="199"/>
      <c r="Y710" s="200"/>
      <c r="Z710" s="199"/>
      <c r="AA710" s="199"/>
    </row>
    <row r="711" spans="2:27" s="2" customFormat="1" ht="13.5" customHeight="1" x14ac:dyDescent="0.15">
      <c r="B711" s="16"/>
      <c r="C711" s="36"/>
      <c r="D711" s="36"/>
      <c r="E711" s="37"/>
      <c r="F711" s="38"/>
      <c r="G711" s="39" t="str">
        <f t="shared" ref="G711" si="537">IF(F711="","",IF(X711="","",IF(E711=1,"",W711*Y711)))</f>
        <v/>
      </c>
      <c r="H711" s="40" t="str">
        <f t="shared" ref="H711" si="538">IF(F711="","",IF(X711="","",IF(E711=1,W711*Y711,G711*E711)))</f>
        <v/>
      </c>
      <c r="I711" s="42" t="str">
        <f t="shared" ref="I711" si="539">IF(F711="","",IF(X711=1,"積算実務ﾏﾆｭｱﾙ機械P."&amp;AA711,IF(X711=2,Z711&amp;AA711,IF(X711=3,"別紙明細-"&amp;AA711,""))))</f>
        <v/>
      </c>
      <c r="J711" s="1"/>
      <c r="L711" s="7"/>
      <c r="M711" s="7"/>
      <c r="N711" s="7"/>
      <c r="O711" s="7"/>
      <c r="P711" s="8"/>
      <c r="Q711" s="17"/>
      <c r="R711" s="7"/>
      <c r="S711" s="7"/>
      <c r="T711" s="9"/>
      <c r="W711" s="201"/>
      <c r="X711" s="201"/>
      <c r="Y711" s="202" t="str">
        <f t="shared" ref="Y711:Y773" si="540">IF(X711="","",1)</f>
        <v/>
      </c>
      <c r="Z711" s="201"/>
      <c r="AA711" s="201"/>
    </row>
    <row r="712" spans="2:27" s="2" customFormat="1" ht="13.5" customHeight="1" x14ac:dyDescent="0.15">
      <c r="B712" s="15"/>
      <c r="C712" s="31"/>
      <c r="D712" s="31"/>
      <c r="E712" s="32"/>
      <c r="F712" s="33"/>
      <c r="G712" s="34"/>
      <c r="H712" s="35"/>
      <c r="I712" s="41"/>
      <c r="J712" s="1"/>
      <c r="L712" s="3"/>
      <c r="M712" s="3"/>
      <c r="N712" s="3"/>
      <c r="O712" s="3"/>
      <c r="P712" s="4"/>
      <c r="Q712" s="49"/>
      <c r="R712" s="3"/>
      <c r="S712" s="3"/>
      <c r="T712" s="6"/>
      <c r="W712" s="199"/>
      <c r="X712" s="199"/>
      <c r="Y712" s="200"/>
      <c r="Z712" s="199"/>
      <c r="AA712" s="199"/>
    </row>
    <row r="713" spans="2:27" s="2" customFormat="1" ht="13.5" customHeight="1" x14ac:dyDescent="0.15">
      <c r="B713" s="16"/>
      <c r="C713" s="36"/>
      <c r="D713" s="36"/>
      <c r="E713" s="37"/>
      <c r="F713" s="38"/>
      <c r="G713" s="39" t="str">
        <f t="shared" ref="G713" si="541">IF(F713="","",IF(X713="","",IF(E713=1,"",W713*Y713)))</f>
        <v/>
      </c>
      <c r="H713" s="40" t="str">
        <f t="shared" ref="H713" si="542">IF(F713="","",IF(X713="","",IF(E713=1,W713*Y713,G713*E713)))</f>
        <v/>
      </c>
      <c r="I713" s="42" t="str">
        <f t="shared" ref="I713" si="543">IF(F713="","",IF(X713=1,"積算実務ﾏﾆｭｱﾙ機械P."&amp;AA713,IF(X713=2,Z713&amp;AA713,IF(X713=3,"別紙明細-"&amp;AA713,""))))</f>
        <v/>
      </c>
      <c r="J713" s="1"/>
      <c r="L713" s="7"/>
      <c r="M713" s="7"/>
      <c r="N713" s="7"/>
      <c r="O713" s="7"/>
      <c r="P713" s="8"/>
      <c r="Q713" s="17"/>
      <c r="R713" s="7"/>
      <c r="S713" s="7"/>
      <c r="T713" s="9"/>
      <c r="W713" s="201"/>
      <c r="X713" s="201"/>
      <c r="Y713" s="202" t="str">
        <f t="shared" si="540"/>
        <v/>
      </c>
      <c r="Z713" s="201"/>
      <c r="AA713" s="201"/>
    </row>
    <row r="714" spans="2:27" s="2" customFormat="1" ht="13.5" customHeight="1" x14ac:dyDescent="0.15">
      <c r="B714" s="15"/>
      <c r="C714" s="31"/>
      <c r="D714" s="31"/>
      <c r="E714" s="32"/>
      <c r="F714" s="33"/>
      <c r="G714" s="34"/>
      <c r="H714" s="35"/>
      <c r="I714" s="41"/>
      <c r="J714" s="1"/>
      <c r="L714" s="3"/>
      <c r="M714" s="3"/>
      <c r="N714" s="3"/>
      <c r="O714" s="3"/>
      <c r="P714" s="4"/>
      <c r="Q714" s="49"/>
      <c r="R714" s="3"/>
      <c r="S714" s="3"/>
      <c r="T714" s="6"/>
      <c r="W714" s="199"/>
      <c r="X714" s="199"/>
      <c r="Y714" s="200"/>
      <c r="Z714" s="199"/>
      <c r="AA714" s="199"/>
    </row>
    <row r="715" spans="2:27" s="2" customFormat="1" ht="13.5" customHeight="1" x14ac:dyDescent="0.15">
      <c r="B715" s="16"/>
      <c r="C715" s="36"/>
      <c r="D715" s="36"/>
      <c r="E715" s="37"/>
      <c r="F715" s="38"/>
      <c r="G715" s="39" t="str">
        <f t="shared" ref="G715" si="544">IF(F715="","",IF(X715="","",IF(E715=1,"",W715*Y715)))</f>
        <v/>
      </c>
      <c r="H715" s="40" t="str">
        <f t="shared" ref="H715" si="545">IF(F715="","",IF(X715="","",IF(E715=1,W715*Y715,G715*E715)))</f>
        <v/>
      </c>
      <c r="I715" s="42" t="str">
        <f t="shared" ref="I715" si="546">IF(F715="","",IF(X715=1,"積算実務ﾏﾆｭｱﾙ機械P."&amp;AA715,IF(X715=2,Z715&amp;AA715,IF(X715=3,"別紙明細-"&amp;AA715,""))))</f>
        <v/>
      </c>
      <c r="J715" s="1"/>
      <c r="L715" s="7"/>
      <c r="M715" s="7"/>
      <c r="N715" s="7"/>
      <c r="O715" s="7"/>
      <c r="P715" s="8"/>
      <c r="Q715" s="17"/>
      <c r="R715" s="7"/>
      <c r="S715" s="7"/>
      <c r="T715" s="9"/>
      <c r="W715" s="201"/>
      <c r="X715" s="201"/>
      <c r="Y715" s="202" t="str">
        <f t="shared" si="540"/>
        <v/>
      </c>
      <c r="Z715" s="201"/>
      <c r="AA715" s="201"/>
    </row>
    <row r="716" spans="2:27" s="2" customFormat="1" ht="13.5" customHeight="1" x14ac:dyDescent="0.15">
      <c r="B716" s="15"/>
      <c r="C716" s="31"/>
      <c r="D716" s="31"/>
      <c r="E716" s="32"/>
      <c r="F716" s="33"/>
      <c r="G716" s="34"/>
      <c r="H716" s="35"/>
      <c r="I716" s="41"/>
      <c r="J716" s="1"/>
      <c r="L716" s="3"/>
      <c r="M716" s="3"/>
      <c r="N716" s="3"/>
      <c r="O716" s="3"/>
      <c r="P716" s="4"/>
      <c r="Q716" s="49"/>
      <c r="R716" s="3"/>
      <c r="S716" s="3"/>
      <c r="T716" s="6"/>
      <c r="W716" s="199"/>
      <c r="X716" s="199"/>
      <c r="Y716" s="200"/>
      <c r="Z716" s="199"/>
      <c r="AA716" s="199"/>
    </row>
    <row r="717" spans="2:27" s="2" customFormat="1" ht="13.5" customHeight="1" x14ac:dyDescent="0.15">
      <c r="B717" s="16"/>
      <c r="C717" s="36"/>
      <c r="D717" s="36"/>
      <c r="E717" s="37"/>
      <c r="F717" s="38"/>
      <c r="G717" s="39" t="str">
        <f t="shared" ref="G717" si="547">IF(F717="","",IF(X717="","",IF(E717=1,"",W717*Y717)))</f>
        <v/>
      </c>
      <c r="H717" s="40" t="str">
        <f t="shared" ref="H717" si="548">IF(F717="","",IF(X717="","",IF(E717=1,W717*Y717,G717*E717)))</f>
        <v/>
      </c>
      <c r="I717" s="42" t="str">
        <f t="shared" ref="I717" si="549">IF(F717="","",IF(X717=1,"積算実務ﾏﾆｭｱﾙ機械P."&amp;AA717,IF(X717=2,Z717&amp;AA717,IF(X717=3,"別紙明細-"&amp;AA717,""))))</f>
        <v/>
      </c>
      <c r="J717" s="1"/>
      <c r="L717" s="7"/>
      <c r="M717" s="7"/>
      <c r="N717" s="7"/>
      <c r="O717" s="7"/>
      <c r="P717" s="8"/>
      <c r="Q717" s="17"/>
      <c r="R717" s="7"/>
      <c r="S717" s="7"/>
      <c r="T717" s="9"/>
      <c r="W717" s="201"/>
      <c r="X717" s="201"/>
      <c r="Y717" s="202" t="str">
        <f t="shared" si="540"/>
        <v/>
      </c>
      <c r="Z717" s="201"/>
      <c r="AA717" s="201"/>
    </row>
    <row r="718" spans="2:27" s="2" customFormat="1" ht="13.5" customHeight="1" x14ac:dyDescent="0.15">
      <c r="B718" s="15"/>
      <c r="C718" s="31"/>
      <c r="D718" s="31"/>
      <c r="E718" s="32"/>
      <c r="F718" s="33"/>
      <c r="G718" s="34"/>
      <c r="H718" s="35"/>
      <c r="I718" s="41"/>
      <c r="J718" s="1"/>
      <c r="L718" s="3"/>
      <c r="M718" s="3"/>
      <c r="N718" s="3"/>
      <c r="O718" s="3"/>
      <c r="P718" s="4"/>
      <c r="Q718" s="49"/>
      <c r="R718" s="3"/>
      <c r="S718" s="3"/>
      <c r="T718" s="6"/>
      <c r="W718" s="199"/>
      <c r="X718" s="199"/>
      <c r="Y718" s="200"/>
      <c r="Z718" s="199"/>
      <c r="AA718" s="199"/>
    </row>
    <row r="719" spans="2:27" s="2" customFormat="1" ht="13.5" customHeight="1" x14ac:dyDescent="0.15">
      <c r="B719" s="16"/>
      <c r="C719" s="36"/>
      <c r="D719" s="36"/>
      <c r="E719" s="37"/>
      <c r="F719" s="38"/>
      <c r="G719" s="39" t="str">
        <f t="shared" ref="G719" si="550">IF(F719="","",IF(X719="","",IF(E719=1,"",W719*Y719)))</f>
        <v/>
      </c>
      <c r="H719" s="40" t="str">
        <f t="shared" ref="H719" si="551">IF(F719="","",IF(X719="","",IF(E719=1,W719*Y719,G719*E719)))</f>
        <v/>
      </c>
      <c r="I719" s="42" t="str">
        <f t="shared" ref="I719" si="552">IF(F719="","",IF(X719=1,"積算実務ﾏﾆｭｱﾙ機械P."&amp;AA719,IF(X719=2,Z719&amp;AA719,IF(X719=3,"別紙明細-"&amp;AA719,""))))</f>
        <v/>
      </c>
      <c r="J719" s="1"/>
      <c r="L719" s="7"/>
      <c r="M719" s="7"/>
      <c r="N719" s="7"/>
      <c r="O719" s="7"/>
      <c r="P719" s="8"/>
      <c r="Q719" s="17"/>
      <c r="R719" s="7"/>
      <c r="S719" s="7"/>
      <c r="T719" s="9"/>
      <c r="W719" s="201"/>
      <c r="X719" s="201"/>
      <c r="Y719" s="202" t="str">
        <f t="shared" si="540"/>
        <v/>
      </c>
      <c r="Z719" s="201"/>
      <c r="AA719" s="201"/>
    </row>
    <row r="720" spans="2:27" s="2" customFormat="1" ht="13.5" customHeight="1" x14ac:dyDescent="0.15">
      <c r="B720" s="15"/>
      <c r="C720" s="31"/>
      <c r="D720" s="31"/>
      <c r="E720" s="32"/>
      <c r="F720" s="33"/>
      <c r="G720" s="34"/>
      <c r="H720" s="35"/>
      <c r="I720" s="41"/>
      <c r="J720" s="1"/>
      <c r="L720" s="3"/>
      <c r="M720" s="3"/>
      <c r="N720" s="3"/>
      <c r="O720" s="3"/>
      <c r="P720" s="4"/>
      <c r="Q720" s="49"/>
      <c r="R720" s="3"/>
      <c r="S720" s="3"/>
      <c r="T720" s="6"/>
      <c r="W720" s="199"/>
      <c r="X720" s="199"/>
      <c r="Y720" s="200"/>
      <c r="Z720" s="199"/>
      <c r="AA720" s="199"/>
    </row>
    <row r="721" spans="2:27" s="2" customFormat="1" ht="13.5" customHeight="1" x14ac:dyDescent="0.15">
      <c r="B721" s="16"/>
      <c r="C721" s="36"/>
      <c r="D721" s="36"/>
      <c r="E721" s="37"/>
      <c r="F721" s="38"/>
      <c r="G721" s="39" t="str">
        <f t="shared" ref="G721" si="553">IF(F721="","",IF(X721="","",IF(E721=1,"",W721*Y721)))</f>
        <v/>
      </c>
      <c r="H721" s="40" t="str">
        <f t="shared" ref="H721" si="554">IF(F721="","",IF(X721="","",IF(E721=1,W721*Y721,G721*E721)))</f>
        <v/>
      </c>
      <c r="I721" s="42" t="str">
        <f t="shared" ref="I721" si="555">IF(F721="","",IF(X721=1,"積算実務ﾏﾆｭｱﾙ機械P."&amp;AA721,IF(X721=2,Z721&amp;AA721,IF(X721=3,"別紙明細-"&amp;AA721,""))))</f>
        <v/>
      </c>
      <c r="J721" s="1"/>
      <c r="L721" s="7"/>
      <c r="M721" s="7"/>
      <c r="N721" s="7"/>
      <c r="O721" s="7"/>
      <c r="P721" s="8"/>
      <c r="Q721" s="17"/>
      <c r="R721" s="7"/>
      <c r="S721" s="7"/>
      <c r="T721" s="9"/>
      <c r="W721" s="201"/>
      <c r="X721" s="201"/>
      <c r="Y721" s="202" t="str">
        <f t="shared" si="540"/>
        <v/>
      </c>
      <c r="Z721" s="201"/>
      <c r="AA721" s="201"/>
    </row>
    <row r="722" spans="2:27" s="2" customFormat="1" ht="13.5" customHeight="1" x14ac:dyDescent="0.15">
      <c r="B722" s="15"/>
      <c r="C722" s="31"/>
      <c r="D722" s="31"/>
      <c r="E722" s="32"/>
      <c r="F722" s="33"/>
      <c r="G722" s="34"/>
      <c r="H722" s="35"/>
      <c r="I722" s="41"/>
      <c r="J722" s="1"/>
      <c r="L722" s="3"/>
      <c r="M722" s="3"/>
      <c r="N722" s="3"/>
      <c r="O722" s="3"/>
      <c r="P722" s="4"/>
      <c r="Q722" s="49"/>
      <c r="R722" s="3"/>
      <c r="S722" s="3"/>
      <c r="T722" s="6"/>
      <c r="W722" s="199"/>
      <c r="X722" s="199"/>
      <c r="Y722" s="200"/>
      <c r="Z722" s="199"/>
      <c r="AA722" s="199"/>
    </row>
    <row r="723" spans="2:27" s="2" customFormat="1" ht="13.5" customHeight="1" x14ac:dyDescent="0.15">
      <c r="B723" s="16"/>
      <c r="C723" s="36"/>
      <c r="D723" s="36"/>
      <c r="E723" s="37"/>
      <c r="F723" s="38"/>
      <c r="G723" s="39" t="str">
        <f t="shared" ref="G723" si="556">IF(F723="","",IF(X723="","",IF(E723=1,"",W723*Y723)))</f>
        <v/>
      </c>
      <c r="H723" s="40" t="str">
        <f t="shared" ref="H723" si="557">IF(F723="","",IF(X723="","",IF(E723=1,W723*Y723,G723*E723)))</f>
        <v/>
      </c>
      <c r="I723" s="42" t="str">
        <f t="shared" ref="I723" si="558">IF(F723="","",IF(X723=1,"積算実務ﾏﾆｭｱﾙ機械P."&amp;AA723,IF(X723=2,Z723&amp;AA723,IF(X723=3,"別紙明細-"&amp;AA723,""))))</f>
        <v/>
      </c>
      <c r="J723" s="1"/>
      <c r="L723" s="7"/>
      <c r="M723" s="7"/>
      <c r="N723" s="7"/>
      <c r="O723" s="7"/>
      <c r="P723" s="8"/>
      <c r="Q723" s="17"/>
      <c r="R723" s="7"/>
      <c r="S723" s="7"/>
      <c r="T723" s="9"/>
      <c r="W723" s="201"/>
      <c r="X723" s="201"/>
      <c r="Y723" s="202" t="str">
        <f t="shared" si="540"/>
        <v/>
      </c>
      <c r="Z723" s="201"/>
      <c r="AA723" s="201"/>
    </row>
    <row r="724" spans="2:27" s="2" customFormat="1" ht="13.5" customHeight="1" x14ac:dyDescent="0.15">
      <c r="B724" s="15"/>
      <c r="C724" s="31"/>
      <c r="D724" s="31"/>
      <c r="E724" s="32"/>
      <c r="F724" s="33"/>
      <c r="G724" s="34"/>
      <c r="H724" s="35"/>
      <c r="I724" s="41"/>
      <c r="J724" s="1"/>
      <c r="L724" s="3"/>
      <c r="M724" s="3"/>
      <c r="N724" s="3"/>
      <c r="O724" s="3"/>
      <c r="P724" s="4"/>
      <c r="Q724" s="49"/>
      <c r="R724" s="3"/>
      <c r="S724" s="3"/>
      <c r="T724" s="6"/>
      <c r="W724" s="199"/>
      <c r="X724" s="199"/>
      <c r="Y724" s="200"/>
      <c r="Z724" s="199"/>
      <c r="AA724" s="199"/>
    </row>
    <row r="725" spans="2:27" s="2" customFormat="1" ht="13.5" customHeight="1" x14ac:dyDescent="0.15">
      <c r="B725" s="16"/>
      <c r="C725" s="36"/>
      <c r="D725" s="36"/>
      <c r="E725" s="37"/>
      <c r="F725" s="38"/>
      <c r="G725" s="39" t="str">
        <f t="shared" ref="G725" si="559">IF(F725="","",IF(X725="","",IF(E725=1,"",W725*Y725)))</f>
        <v/>
      </c>
      <c r="H725" s="40" t="str">
        <f t="shared" ref="H725" si="560">IF(F725="","",IF(X725="","",IF(E725=1,W725*Y725,G725*E725)))</f>
        <v/>
      </c>
      <c r="I725" s="42" t="str">
        <f t="shared" ref="I725" si="561">IF(F725="","",IF(X725=1,"積算実務ﾏﾆｭｱﾙ機械P."&amp;AA725,IF(X725=2,Z725&amp;AA725,IF(X725=3,"別紙明細-"&amp;AA725,""))))</f>
        <v/>
      </c>
      <c r="J725" s="1"/>
      <c r="L725" s="7"/>
      <c r="M725" s="7"/>
      <c r="N725" s="7"/>
      <c r="O725" s="7"/>
      <c r="P725" s="8"/>
      <c r="Q725" s="17"/>
      <c r="R725" s="7"/>
      <c r="S725" s="7"/>
      <c r="T725" s="9"/>
      <c r="W725" s="201"/>
      <c r="X725" s="201"/>
      <c r="Y725" s="202" t="str">
        <f t="shared" si="540"/>
        <v/>
      </c>
      <c r="Z725" s="201"/>
      <c r="AA725" s="201"/>
    </row>
    <row r="726" spans="2:27" s="2" customFormat="1" ht="13.5" customHeight="1" x14ac:dyDescent="0.15">
      <c r="B726" s="15"/>
      <c r="C726" s="31"/>
      <c r="D726" s="31"/>
      <c r="E726" s="32"/>
      <c r="F726" s="33"/>
      <c r="G726" s="34"/>
      <c r="H726" s="35"/>
      <c r="I726" s="41"/>
      <c r="J726" s="1"/>
      <c r="L726" s="3"/>
      <c r="M726" s="3"/>
      <c r="N726" s="3"/>
      <c r="O726" s="3"/>
      <c r="P726" s="4"/>
      <c r="Q726" s="49"/>
      <c r="R726" s="3"/>
      <c r="S726" s="3"/>
      <c r="T726" s="6"/>
      <c r="W726" s="199"/>
      <c r="X726" s="199"/>
      <c r="Y726" s="200"/>
      <c r="Z726" s="199"/>
      <c r="AA726" s="199"/>
    </row>
    <row r="727" spans="2:27" s="2" customFormat="1" ht="13.5" customHeight="1" x14ac:dyDescent="0.15">
      <c r="B727" s="16"/>
      <c r="C727" s="36"/>
      <c r="D727" s="36"/>
      <c r="E727" s="37"/>
      <c r="F727" s="38"/>
      <c r="G727" s="39" t="str">
        <f t="shared" ref="G727" si="562">IF(F727="","",IF(X727="","",IF(E727=1,"",W727*Y727)))</f>
        <v/>
      </c>
      <c r="H727" s="40" t="str">
        <f t="shared" ref="H727" si="563">IF(F727="","",IF(X727="","",IF(E727=1,W727*Y727,G727*E727)))</f>
        <v/>
      </c>
      <c r="I727" s="42" t="str">
        <f t="shared" ref="I727" si="564">IF(F727="","",IF(X727=1,"積算実務ﾏﾆｭｱﾙ機械P."&amp;AA727,IF(X727=2,Z727&amp;AA727,IF(X727=3,"別紙明細-"&amp;AA727,""))))</f>
        <v/>
      </c>
      <c r="J727" s="1"/>
      <c r="L727" s="7"/>
      <c r="M727" s="7"/>
      <c r="N727" s="7"/>
      <c r="O727" s="7"/>
      <c r="P727" s="8"/>
      <c r="Q727" s="17"/>
      <c r="R727" s="7"/>
      <c r="S727" s="7"/>
      <c r="T727" s="9"/>
      <c r="W727" s="201"/>
      <c r="X727" s="201"/>
      <c r="Y727" s="202" t="str">
        <f t="shared" si="540"/>
        <v/>
      </c>
      <c r="Z727" s="201"/>
      <c r="AA727" s="201"/>
    </row>
    <row r="728" spans="2:27" s="2" customFormat="1" ht="13.5" customHeight="1" x14ac:dyDescent="0.15">
      <c r="B728" s="15"/>
      <c r="C728" s="31"/>
      <c r="D728" s="31"/>
      <c r="E728" s="32"/>
      <c r="F728" s="33"/>
      <c r="G728" s="34"/>
      <c r="H728" s="35"/>
      <c r="I728" s="41"/>
      <c r="J728" s="1"/>
      <c r="L728" s="3"/>
      <c r="M728" s="3"/>
      <c r="N728" s="3"/>
      <c r="O728" s="3"/>
      <c r="P728" s="4"/>
      <c r="Q728" s="49"/>
      <c r="R728" s="3"/>
      <c r="S728" s="3"/>
      <c r="T728" s="6"/>
      <c r="W728" s="199"/>
      <c r="X728" s="199"/>
      <c r="Y728" s="200"/>
      <c r="Z728" s="199"/>
      <c r="AA728" s="199"/>
    </row>
    <row r="729" spans="2:27" s="2" customFormat="1" ht="13.5" customHeight="1" x14ac:dyDescent="0.15">
      <c r="B729" s="16"/>
      <c r="C729" s="36"/>
      <c r="D729" s="36"/>
      <c r="E729" s="37"/>
      <c r="F729" s="38"/>
      <c r="G729" s="39" t="str">
        <f t="shared" ref="G729" si="565">IF(F729="","",IF(X729="","",IF(E729=1,"",W729*Y729)))</f>
        <v/>
      </c>
      <c r="H729" s="40" t="str">
        <f t="shared" ref="H729" si="566">IF(F729="","",IF(X729="","",IF(E729=1,W729*Y729,G729*E729)))</f>
        <v/>
      </c>
      <c r="I729" s="42" t="str">
        <f t="shared" ref="I729" si="567">IF(F729="","",IF(X729=1,"積算実務ﾏﾆｭｱﾙ機械P."&amp;AA729,IF(X729=2,Z729&amp;AA729,IF(X729=3,"別紙明細-"&amp;AA729,""))))</f>
        <v/>
      </c>
      <c r="J729" s="1"/>
      <c r="L729" s="7"/>
      <c r="M729" s="7"/>
      <c r="N729" s="7"/>
      <c r="O729" s="7"/>
      <c r="P729" s="8"/>
      <c r="Q729" s="17"/>
      <c r="R729" s="7"/>
      <c r="S729" s="7"/>
      <c r="T729" s="9"/>
      <c r="W729" s="201"/>
      <c r="X729" s="201"/>
      <c r="Y729" s="202" t="str">
        <f t="shared" si="540"/>
        <v/>
      </c>
      <c r="Z729" s="201"/>
      <c r="AA729" s="201"/>
    </row>
    <row r="730" spans="2:27" s="2" customFormat="1" ht="13.5" customHeight="1" x14ac:dyDescent="0.15">
      <c r="B730" s="15"/>
      <c r="C730" s="31"/>
      <c r="D730" s="31"/>
      <c r="E730" s="32"/>
      <c r="F730" s="33"/>
      <c r="G730" s="34"/>
      <c r="H730" s="35"/>
      <c r="I730" s="41"/>
      <c r="J730" s="1"/>
      <c r="L730" s="3"/>
      <c r="M730" s="3"/>
      <c r="N730" s="3"/>
      <c r="O730" s="3"/>
      <c r="P730" s="4"/>
      <c r="Q730" s="49"/>
      <c r="R730" s="3"/>
      <c r="S730" s="3"/>
      <c r="T730" s="6"/>
      <c r="W730" s="199"/>
      <c r="X730" s="199"/>
      <c r="Y730" s="200"/>
      <c r="Z730" s="199"/>
      <c r="AA730" s="199"/>
    </row>
    <row r="731" spans="2:27" s="2" customFormat="1" ht="13.5" customHeight="1" x14ac:dyDescent="0.15">
      <c r="B731" s="16"/>
      <c r="C731" s="36"/>
      <c r="D731" s="36"/>
      <c r="E731" s="37"/>
      <c r="F731" s="38"/>
      <c r="G731" s="39" t="str">
        <f t="shared" ref="G731" si="568">IF(F731="","",IF(X731="","",IF(E731=1,"",W731*Y731)))</f>
        <v/>
      </c>
      <c r="H731" s="40" t="str">
        <f t="shared" ref="H731" si="569">IF(F731="","",IF(X731="","",IF(E731=1,W731*Y731,G731*E731)))</f>
        <v/>
      </c>
      <c r="I731" s="42" t="str">
        <f t="shared" ref="I731" si="570">IF(F731="","",IF(X731=1,"積算実務ﾏﾆｭｱﾙ機械P."&amp;AA731,IF(X731=2,Z731&amp;AA731,IF(X731=3,"別紙明細-"&amp;AA731,""))))</f>
        <v/>
      </c>
      <c r="J731" s="1"/>
      <c r="L731" s="7"/>
      <c r="M731" s="7"/>
      <c r="N731" s="7"/>
      <c r="O731" s="7"/>
      <c r="P731" s="8"/>
      <c r="Q731" s="17"/>
      <c r="R731" s="7"/>
      <c r="S731" s="7"/>
      <c r="T731" s="9"/>
      <c r="W731" s="201"/>
      <c r="X731" s="201"/>
      <c r="Y731" s="202" t="str">
        <f t="shared" si="540"/>
        <v/>
      </c>
      <c r="Z731" s="201"/>
      <c r="AA731" s="201"/>
    </row>
    <row r="732" spans="2:27" s="2" customFormat="1" ht="13.5" customHeight="1" x14ac:dyDescent="0.15">
      <c r="B732" s="15"/>
      <c r="C732" s="31"/>
      <c r="D732" s="31"/>
      <c r="E732" s="32"/>
      <c r="F732" s="33"/>
      <c r="G732" s="34"/>
      <c r="H732" s="35"/>
      <c r="I732" s="41"/>
      <c r="J732" s="1"/>
      <c r="L732" s="3"/>
      <c r="M732" s="3"/>
      <c r="N732" s="3"/>
      <c r="O732" s="3"/>
      <c r="P732" s="4"/>
      <c r="Q732" s="49"/>
      <c r="R732" s="3"/>
      <c r="S732" s="3"/>
      <c r="T732" s="6"/>
      <c r="W732" s="199"/>
      <c r="X732" s="199"/>
      <c r="Y732" s="200"/>
      <c r="Z732" s="199"/>
      <c r="AA732" s="199"/>
    </row>
    <row r="733" spans="2:27" s="2" customFormat="1" ht="13.5" customHeight="1" x14ac:dyDescent="0.15">
      <c r="B733" s="16"/>
      <c r="C733" s="36"/>
      <c r="D733" s="36"/>
      <c r="E733" s="37"/>
      <c r="F733" s="38"/>
      <c r="G733" s="39" t="str">
        <f t="shared" ref="G733" si="571">IF(F733="","",IF(X733="","",IF(E733=1,"",W733*Y733)))</f>
        <v/>
      </c>
      <c r="H733" s="40" t="str">
        <f t="shared" ref="H733" si="572">IF(F733="","",IF(X733="","",IF(E733=1,W733*Y733,G733*E733)))</f>
        <v/>
      </c>
      <c r="I733" s="42" t="str">
        <f t="shared" ref="I733" si="573">IF(F733="","",IF(X733=1,"積算実務ﾏﾆｭｱﾙ機械P."&amp;AA733,IF(X733=2,Z733&amp;AA733,IF(X733=3,"別紙明細-"&amp;AA733,""))))</f>
        <v/>
      </c>
      <c r="J733" s="1"/>
      <c r="L733" s="7"/>
      <c r="M733" s="7"/>
      <c r="N733" s="7"/>
      <c r="O733" s="7"/>
      <c r="P733" s="8"/>
      <c r="Q733" s="17"/>
      <c r="R733" s="7"/>
      <c r="S733" s="7"/>
      <c r="T733" s="9"/>
      <c r="W733" s="201"/>
      <c r="X733" s="201"/>
      <c r="Y733" s="202" t="str">
        <f t="shared" si="540"/>
        <v/>
      </c>
      <c r="Z733" s="201"/>
      <c r="AA733" s="201"/>
    </row>
    <row r="734" spans="2:27" s="2" customFormat="1" ht="13.5" customHeight="1" x14ac:dyDescent="0.15">
      <c r="B734" s="15"/>
      <c r="C734" s="31"/>
      <c r="D734" s="31"/>
      <c r="E734" s="32"/>
      <c r="F734" s="33"/>
      <c r="G734" s="34"/>
      <c r="H734" s="35"/>
      <c r="I734" s="41"/>
      <c r="J734" s="1"/>
      <c r="L734" s="3"/>
      <c r="M734" s="3"/>
      <c r="N734" s="3"/>
      <c r="O734" s="3"/>
      <c r="P734" s="4"/>
      <c r="Q734" s="49"/>
      <c r="R734" s="3"/>
      <c r="S734" s="3"/>
      <c r="T734" s="6"/>
      <c r="W734" s="199"/>
      <c r="X734" s="199"/>
      <c r="Y734" s="200"/>
      <c r="Z734" s="199"/>
      <c r="AA734" s="199"/>
    </row>
    <row r="735" spans="2:27" s="2" customFormat="1" ht="13.5" customHeight="1" x14ac:dyDescent="0.15">
      <c r="B735" s="16"/>
      <c r="C735" s="36"/>
      <c r="D735" s="36"/>
      <c r="E735" s="37"/>
      <c r="F735" s="38"/>
      <c r="G735" s="39" t="str">
        <f t="shared" ref="G735" si="574">IF(F735="","",IF(X735="","",IF(E735=1,"",W735*Y735)))</f>
        <v/>
      </c>
      <c r="H735" s="40" t="str">
        <f t="shared" ref="H735" si="575">IF(F735="","",IF(X735="","",IF(E735=1,W735*Y735,G735*E735)))</f>
        <v/>
      </c>
      <c r="I735" s="42" t="str">
        <f t="shared" ref="I735" si="576">IF(F735="","",IF(X735=1,"積算実務ﾏﾆｭｱﾙ機械P."&amp;AA735,IF(X735=2,Z735&amp;AA735,IF(X735=3,"別紙明細-"&amp;AA735,""))))</f>
        <v/>
      </c>
      <c r="J735" s="1"/>
      <c r="L735" s="7"/>
      <c r="M735" s="7"/>
      <c r="N735" s="7"/>
      <c r="O735" s="7"/>
      <c r="P735" s="8"/>
      <c r="Q735" s="17"/>
      <c r="R735" s="7"/>
      <c r="S735" s="7"/>
      <c r="T735" s="9"/>
      <c r="W735" s="201"/>
      <c r="X735" s="201"/>
      <c r="Y735" s="202" t="str">
        <f t="shared" si="540"/>
        <v/>
      </c>
      <c r="Z735" s="201"/>
      <c r="AA735" s="201"/>
    </row>
    <row r="736" spans="2:27" s="2" customFormat="1" ht="13.5" customHeight="1" x14ac:dyDescent="0.15">
      <c r="B736" s="15"/>
      <c r="C736" s="31"/>
      <c r="D736" s="31"/>
      <c r="E736" s="32"/>
      <c r="F736" s="33"/>
      <c r="G736" s="34"/>
      <c r="H736" s="35"/>
      <c r="I736" s="41"/>
      <c r="J736" s="1"/>
      <c r="L736" s="3"/>
      <c r="M736" s="3"/>
      <c r="N736" s="3"/>
      <c r="O736" s="3"/>
      <c r="P736" s="4"/>
      <c r="Q736" s="49"/>
      <c r="R736" s="3"/>
      <c r="S736" s="3"/>
      <c r="T736" s="6"/>
      <c r="W736" s="199"/>
      <c r="X736" s="199"/>
      <c r="Y736" s="200"/>
      <c r="Z736" s="199"/>
      <c r="AA736" s="199"/>
    </row>
    <row r="737" spans="2:27" s="2" customFormat="1" ht="13.5" customHeight="1" x14ac:dyDescent="0.15">
      <c r="B737" s="16"/>
      <c r="C737" s="36"/>
      <c r="D737" s="36"/>
      <c r="E737" s="37"/>
      <c r="F737" s="38"/>
      <c r="G737" s="39" t="str">
        <f t="shared" ref="G737" si="577">IF(F737="","",IF(X737="","",IF(E737=1,"",W737*Y737)))</f>
        <v/>
      </c>
      <c r="H737" s="40" t="str">
        <f t="shared" ref="H737" si="578">IF(F737="","",IF(X737="","",IF(E737=1,W737*Y737,G737*E737)))</f>
        <v/>
      </c>
      <c r="I737" s="42" t="str">
        <f t="shared" ref="I737" si="579">IF(F737="","",IF(X737=1,"積算実務ﾏﾆｭｱﾙ機械P."&amp;AA737,IF(X737=2,Z737&amp;AA737,IF(X737=3,"別紙明細-"&amp;AA737,""))))</f>
        <v/>
      </c>
      <c r="J737" s="1"/>
      <c r="L737" s="7"/>
      <c r="M737" s="7"/>
      <c r="N737" s="7"/>
      <c r="O737" s="7"/>
      <c r="P737" s="8"/>
      <c r="Q737" s="17"/>
      <c r="R737" s="7"/>
      <c r="S737" s="7"/>
      <c r="T737" s="9"/>
      <c r="W737" s="201"/>
      <c r="X737" s="201"/>
      <c r="Y737" s="202" t="str">
        <f t="shared" si="540"/>
        <v/>
      </c>
      <c r="Z737" s="201"/>
      <c r="AA737" s="201"/>
    </row>
    <row r="738" spans="2:27" s="2" customFormat="1" ht="13.5" customHeight="1" x14ac:dyDescent="0.15">
      <c r="B738" s="15"/>
      <c r="C738" s="31"/>
      <c r="D738" s="31"/>
      <c r="E738" s="32"/>
      <c r="F738" s="33"/>
      <c r="G738" s="34"/>
      <c r="H738" s="35"/>
      <c r="I738" s="41"/>
      <c r="J738" s="1"/>
      <c r="L738" s="3"/>
      <c r="M738" s="3"/>
      <c r="N738" s="3"/>
      <c r="O738" s="3"/>
      <c r="P738" s="4"/>
      <c r="Q738" s="49"/>
      <c r="R738" s="3"/>
      <c r="S738" s="3"/>
      <c r="T738" s="6"/>
      <c r="W738" s="199"/>
      <c r="X738" s="199"/>
      <c r="Y738" s="200"/>
      <c r="Z738" s="199"/>
      <c r="AA738" s="199"/>
    </row>
    <row r="739" spans="2:27" s="2" customFormat="1" ht="13.5" customHeight="1" x14ac:dyDescent="0.15">
      <c r="B739" s="16"/>
      <c r="C739" s="36"/>
      <c r="D739" s="36"/>
      <c r="E739" s="37"/>
      <c r="F739" s="38"/>
      <c r="G739" s="39" t="str">
        <f t="shared" ref="G739" si="580">IF(F739="","",IF(X739="","",IF(E739=1,"",W739*Y739)))</f>
        <v/>
      </c>
      <c r="H739" s="40" t="str">
        <f t="shared" ref="H739" si="581">IF(F739="","",IF(X739="","",IF(E739=1,W739*Y739,G739*E739)))</f>
        <v/>
      </c>
      <c r="I739" s="42" t="str">
        <f t="shared" ref="I739" si="582">IF(F739="","",IF(X739=1,"積算実務ﾏﾆｭｱﾙ機械P."&amp;AA739,IF(X739=2,Z739&amp;AA739,IF(X739=3,"別紙明細-"&amp;AA739,""))))</f>
        <v/>
      </c>
      <c r="J739" s="1"/>
      <c r="L739" s="7"/>
      <c r="M739" s="7"/>
      <c r="N739" s="7"/>
      <c r="O739" s="7"/>
      <c r="P739" s="8"/>
      <c r="Q739" s="17"/>
      <c r="R739" s="7"/>
      <c r="S739" s="7"/>
      <c r="T739" s="9"/>
      <c r="W739" s="201"/>
      <c r="X739" s="201"/>
      <c r="Y739" s="202" t="str">
        <f t="shared" si="540"/>
        <v/>
      </c>
      <c r="Z739" s="201"/>
      <c r="AA739" s="201"/>
    </row>
    <row r="740" spans="2:27" s="2" customFormat="1" ht="13.5" customHeight="1" x14ac:dyDescent="0.15">
      <c r="B740" s="15"/>
      <c r="C740" s="31"/>
      <c r="D740" s="31"/>
      <c r="E740" s="32"/>
      <c r="F740" s="33"/>
      <c r="G740" s="34"/>
      <c r="H740" s="35"/>
      <c r="I740" s="41"/>
      <c r="J740" s="1"/>
      <c r="L740" s="3"/>
      <c r="M740" s="3"/>
      <c r="N740" s="3"/>
      <c r="O740" s="3"/>
      <c r="P740" s="4"/>
      <c r="Q740" s="49"/>
      <c r="R740" s="3"/>
      <c r="S740" s="3"/>
      <c r="T740" s="6"/>
      <c r="W740" s="199"/>
      <c r="X740" s="199"/>
      <c r="Y740" s="200"/>
      <c r="Z740" s="199"/>
      <c r="AA740" s="199"/>
    </row>
    <row r="741" spans="2:27" s="2" customFormat="1" ht="13.5" customHeight="1" x14ac:dyDescent="0.15">
      <c r="B741" s="16"/>
      <c r="C741" s="36"/>
      <c r="D741" s="36"/>
      <c r="E741" s="37"/>
      <c r="F741" s="38"/>
      <c r="G741" s="39" t="str">
        <f t="shared" ref="G741" si="583">IF(F741="","",IF(X741="","",IF(E741=1,"",W741*Y741)))</f>
        <v/>
      </c>
      <c r="H741" s="40" t="str">
        <f t="shared" ref="H741" si="584">IF(F741="","",IF(X741="","",IF(E741=1,W741*Y741,G741*E741)))</f>
        <v/>
      </c>
      <c r="I741" s="42" t="str">
        <f t="shared" ref="I741" si="585">IF(F741="","",IF(X741=1,"積算実務ﾏﾆｭｱﾙ機械P."&amp;AA741,IF(X741=2,Z741&amp;AA741,IF(X741=3,"別紙明細-"&amp;AA741,""))))</f>
        <v/>
      </c>
      <c r="J741" s="1"/>
      <c r="L741" s="7"/>
      <c r="M741" s="7"/>
      <c r="N741" s="7"/>
      <c r="O741" s="7"/>
      <c r="P741" s="8"/>
      <c r="Q741" s="17"/>
      <c r="R741" s="7"/>
      <c r="S741" s="7"/>
      <c r="T741" s="9"/>
      <c r="W741" s="201"/>
      <c r="X741" s="201"/>
      <c r="Y741" s="202" t="str">
        <f t="shared" si="540"/>
        <v/>
      </c>
      <c r="Z741" s="201"/>
      <c r="AA741" s="201"/>
    </row>
    <row r="742" spans="2:27" s="2" customFormat="1" ht="13.5" customHeight="1" x14ac:dyDescent="0.15">
      <c r="B742" s="15"/>
      <c r="C742" s="31"/>
      <c r="D742" s="31"/>
      <c r="E742" s="32"/>
      <c r="F742" s="33"/>
      <c r="G742" s="34"/>
      <c r="H742" s="35"/>
      <c r="I742" s="41"/>
      <c r="J742" s="1"/>
      <c r="L742" s="3"/>
      <c r="M742" s="3"/>
      <c r="N742" s="3"/>
      <c r="O742" s="3"/>
      <c r="P742" s="4"/>
      <c r="Q742" s="49"/>
      <c r="R742" s="3"/>
      <c r="S742" s="3"/>
      <c r="T742" s="6"/>
      <c r="W742" s="199"/>
      <c r="X742" s="199"/>
      <c r="Y742" s="200"/>
      <c r="Z742" s="199"/>
      <c r="AA742" s="199"/>
    </row>
    <row r="743" spans="2:27" s="2" customFormat="1" ht="13.5" customHeight="1" x14ac:dyDescent="0.15">
      <c r="B743" s="16"/>
      <c r="C743" s="36"/>
      <c r="D743" s="36"/>
      <c r="E743" s="37"/>
      <c r="F743" s="38"/>
      <c r="G743" s="39" t="str">
        <f t="shared" ref="G743" si="586">IF(F743="","",IF(X743="","",IF(E743=1,"",W743*Y743)))</f>
        <v/>
      </c>
      <c r="H743" s="40" t="str">
        <f t="shared" ref="H743" si="587">IF(F743="","",IF(X743="","",IF(E743=1,W743*Y743,G743*E743)))</f>
        <v/>
      </c>
      <c r="I743" s="42" t="str">
        <f t="shared" ref="I743" si="588">IF(F743="","",IF(X743=1,"積算実務ﾏﾆｭｱﾙ機械P."&amp;AA743,IF(X743=2,Z743&amp;AA743,IF(X743=3,"別紙明細-"&amp;AA743,""))))</f>
        <v/>
      </c>
      <c r="J743" s="1"/>
      <c r="L743" s="7"/>
      <c r="M743" s="7"/>
      <c r="N743" s="7"/>
      <c r="O743" s="7"/>
      <c r="P743" s="8"/>
      <c r="Q743" s="17"/>
      <c r="R743" s="7"/>
      <c r="S743" s="7"/>
      <c r="T743" s="9"/>
      <c r="W743" s="201"/>
      <c r="X743" s="201"/>
      <c r="Y743" s="202" t="str">
        <f t="shared" si="540"/>
        <v/>
      </c>
      <c r="Z743" s="201"/>
      <c r="AA743" s="201"/>
    </row>
    <row r="744" spans="2:27" s="2" customFormat="1" ht="13.5" customHeight="1" x14ac:dyDescent="0.15">
      <c r="B744" s="15"/>
      <c r="C744" s="31"/>
      <c r="D744" s="31"/>
      <c r="E744" s="32"/>
      <c r="F744" s="33"/>
      <c r="G744" s="34"/>
      <c r="H744" s="35"/>
      <c r="I744" s="41"/>
      <c r="J744" s="1"/>
      <c r="L744" s="3"/>
      <c r="M744" s="3"/>
      <c r="N744" s="3"/>
      <c r="O744" s="3"/>
      <c r="P744" s="4"/>
      <c r="Q744" s="49"/>
      <c r="R744" s="3"/>
      <c r="S744" s="3"/>
      <c r="T744" s="6"/>
      <c r="W744" s="199"/>
      <c r="X744" s="199"/>
      <c r="Y744" s="200"/>
      <c r="Z744" s="199"/>
      <c r="AA744" s="199"/>
    </row>
    <row r="745" spans="2:27" s="2" customFormat="1" ht="13.5" customHeight="1" x14ac:dyDescent="0.15">
      <c r="B745" s="16"/>
      <c r="C745" s="36"/>
      <c r="D745" s="36"/>
      <c r="E745" s="37"/>
      <c r="F745" s="38"/>
      <c r="G745" s="39" t="str">
        <f t="shared" ref="G745" si="589">IF(F745="","",IF(X745="","",IF(E745=1,"",W745*Y745)))</f>
        <v/>
      </c>
      <c r="H745" s="40" t="str">
        <f t="shared" ref="H745" si="590">IF(F745="","",IF(X745="","",IF(E745=1,W745*Y745,G745*E745)))</f>
        <v/>
      </c>
      <c r="I745" s="42" t="str">
        <f t="shared" ref="I745" si="591">IF(F745="","",IF(X745=1,"積算実務ﾏﾆｭｱﾙ機械P."&amp;AA745,IF(X745=2,Z745&amp;AA745,IF(X745=3,"別紙明細-"&amp;AA745,""))))</f>
        <v/>
      </c>
      <c r="J745" s="1"/>
      <c r="L745" s="7"/>
      <c r="M745" s="7"/>
      <c r="N745" s="7"/>
      <c r="O745" s="7"/>
      <c r="P745" s="8"/>
      <c r="Q745" s="17"/>
      <c r="R745" s="7"/>
      <c r="S745" s="7"/>
      <c r="T745" s="9"/>
      <c r="W745" s="201"/>
      <c r="X745" s="201"/>
      <c r="Y745" s="202" t="str">
        <f t="shared" si="540"/>
        <v/>
      </c>
      <c r="Z745" s="201"/>
      <c r="AA745" s="201"/>
    </row>
    <row r="746" spans="2:27" s="2" customFormat="1" ht="13.5" customHeight="1" x14ac:dyDescent="0.15">
      <c r="B746" s="15"/>
      <c r="C746" s="31"/>
      <c r="D746" s="31"/>
      <c r="E746" s="32"/>
      <c r="F746" s="33"/>
      <c r="G746" s="34"/>
      <c r="H746" s="35"/>
      <c r="I746" s="41"/>
      <c r="J746" s="1"/>
      <c r="L746" s="3"/>
      <c r="M746" s="3"/>
      <c r="N746" s="3"/>
      <c r="O746" s="3"/>
      <c r="P746" s="4"/>
      <c r="Q746" s="49"/>
      <c r="R746" s="3"/>
      <c r="S746" s="3"/>
      <c r="T746" s="6"/>
      <c r="W746" s="199"/>
      <c r="X746" s="199"/>
      <c r="Y746" s="200"/>
      <c r="Z746" s="199"/>
      <c r="AA746" s="199"/>
    </row>
    <row r="747" spans="2:27" s="2" customFormat="1" ht="13.5" customHeight="1" x14ac:dyDescent="0.15">
      <c r="B747" s="16"/>
      <c r="C747" s="36"/>
      <c r="D747" s="36"/>
      <c r="E747" s="37"/>
      <c r="F747" s="38"/>
      <c r="G747" s="39" t="str">
        <f t="shared" ref="G747" si="592">IF(F747="","",IF(X747="","",IF(E747=1,"",W747*Y747)))</f>
        <v/>
      </c>
      <c r="H747" s="40" t="str">
        <f t="shared" ref="H747" si="593">IF(F747="","",IF(X747="","",IF(E747=1,W747*Y747,G747*E747)))</f>
        <v/>
      </c>
      <c r="I747" s="42" t="str">
        <f t="shared" ref="I747" si="594">IF(F747="","",IF(X747=1,"積算実務ﾏﾆｭｱﾙ機械P."&amp;AA747,IF(X747=2,Z747&amp;AA747,IF(X747=3,"別紙明細-"&amp;AA747,""))))</f>
        <v/>
      </c>
      <c r="J747" s="1"/>
      <c r="L747" s="7"/>
      <c r="M747" s="7"/>
      <c r="N747" s="7"/>
      <c r="O747" s="7"/>
      <c r="P747" s="8"/>
      <c r="Q747" s="17"/>
      <c r="R747" s="7"/>
      <c r="S747" s="7"/>
      <c r="T747" s="9"/>
      <c r="W747" s="201"/>
      <c r="X747" s="201"/>
      <c r="Y747" s="202" t="str">
        <f t="shared" si="540"/>
        <v/>
      </c>
      <c r="Z747" s="201"/>
      <c r="AA747" s="201"/>
    </row>
    <row r="748" spans="2:27" s="2" customFormat="1" ht="13.5" customHeight="1" x14ac:dyDescent="0.15">
      <c r="B748" s="15"/>
      <c r="C748" s="31"/>
      <c r="D748" s="31"/>
      <c r="E748" s="32"/>
      <c r="F748" s="33"/>
      <c r="G748" s="34"/>
      <c r="H748" s="35"/>
      <c r="I748" s="41"/>
      <c r="J748" s="1"/>
      <c r="L748" s="3"/>
      <c r="M748" s="3"/>
      <c r="N748" s="3"/>
      <c r="O748" s="3"/>
      <c r="P748" s="4"/>
      <c r="Q748" s="49"/>
      <c r="R748" s="3"/>
      <c r="S748" s="3"/>
      <c r="T748" s="6"/>
      <c r="W748" s="199"/>
      <c r="X748" s="199"/>
      <c r="Y748" s="200"/>
      <c r="Z748" s="199"/>
      <c r="AA748" s="199"/>
    </row>
    <row r="749" spans="2:27" s="2" customFormat="1" ht="13.5" customHeight="1" x14ac:dyDescent="0.15">
      <c r="B749" s="16"/>
      <c r="C749" s="36"/>
      <c r="D749" s="36"/>
      <c r="E749" s="37"/>
      <c r="F749" s="38"/>
      <c r="G749" s="39" t="str">
        <f t="shared" ref="G749" si="595">IF(F749="","",IF(X749="","",IF(E749=1,"",W749*Y749)))</f>
        <v/>
      </c>
      <c r="H749" s="40" t="str">
        <f t="shared" ref="H749" si="596">IF(F749="","",IF(X749="","",IF(E749=1,W749*Y749,G749*E749)))</f>
        <v/>
      </c>
      <c r="I749" s="42" t="str">
        <f t="shared" ref="I749" si="597">IF(F749="","",IF(X749=1,"積算実務ﾏﾆｭｱﾙ機械P."&amp;AA749,IF(X749=2,Z749&amp;AA749,IF(X749=3,"別紙明細-"&amp;AA749,""))))</f>
        <v/>
      </c>
      <c r="J749" s="1"/>
      <c r="L749" s="7"/>
      <c r="M749" s="7"/>
      <c r="N749" s="7"/>
      <c r="O749" s="7"/>
      <c r="P749" s="8"/>
      <c r="Q749" s="17"/>
      <c r="R749" s="7"/>
      <c r="S749" s="7"/>
      <c r="T749" s="9"/>
      <c r="W749" s="201"/>
      <c r="X749" s="201"/>
      <c r="Y749" s="202" t="str">
        <f t="shared" si="540"/>
        <v/>
      </c>
      <c r="Z749" s="201"/>
      <c r="AA749" s="201"/>
    </row>
    <row r="750" spans="2:27" s="2" customFormat="1" ht="13.5" customHeight="1" x14ac:dyDescent="0.15">
      <c r="B750" s="15"/>
      <c r="C750" s="31"/>
      <c r="D750" s="31"/>
      <c r="E750" s="32"/>
      <c r="F750" s="33"/>
      <c r="G750" s="34"/>
      <c r="H750" s="35"/>
      <c r="I750" s="41"/>
      <c r="J750" s="1"/>
      <c r="L750" s="3"/>
      <c r="M750" s="3"/>
      <c r="N750" s="3"/>
      <c r="O750" s="3"/>
      <c r="P750" s="4"/>
      <c r="Q750" s="49"/>
      <c r="R750" s="3"/>
      <c r="S750" s="3"/>
      <c r="T750" s="6"/>
      <c r="W750" s="199"/>
      <c r="X750" s="199"/>
      <c r="Y750" s="200"/>
      <c r="Z750" s="199"/>
      <c r="AA750" s="199"/>
    </row>
    <row r="751" spans="2:27" s="2" customFormat="1" ht="13.5" customHeight="1" x14ac:dyDescent="0.15">
      <c r="B751" s="16"/>
      <c r="C751" s="36"/>
      <c r="D751" s="36"/>
      <c r="E751" s="37"/>
      <c r="F751" s="38"/>
      <c r="G751" s="39" t="str">
        <f t="shared" ref="G751" si="598">IF(F751="","",IF(X751="","",IF(E751=1,"",W751*Y751)))</f>
        <v/>
      </c>
      <c r="H751" s="40" t="str">
        <f t="shared" ref="H751" si="599">IF(F751="","",IF(X751="","",IF(E751=1,W751*Y751,G751*E751)))</f>
        <v/>
      </c>
      <c r="I751" s="42" t="str">
        <f t="shared" ref="I751" si="600">IF(F751="","",IF(X751=1,"積算実務ﾏﾆｭｱﾙ機械P."&amp;AA751,IF(X751=2,Z751&amp;AA751,IF(X751=3,"別紙明細-"&amp;AA751,""))))</f>
        <v/>
      </c>
      <c r="J751" s="1"/>
      <c r="L751" s="7"/>
      <c r="M751" s="7"/>
      <c r="N751" s="7"/>
      <c r="O751" s="7"/>
      <c r="P751" s="8"/>
      <c r="Q751" s="17"/>
      <c r="R751" s="7"/>
      <c r="S751" s="7"/>
      <c r="T751" s="9"/>
      <c r="W751" s="201"/>
      <c r="X751" s="201"/>
      <c r="Y751" s="202" t="str">
        <f t="shared" si="540"/>
        <v/>
      </c>
      <c r="Z751" s="201"/>
      <c r="AA751" s="201"/>
    </row>
    <row r="752" spans="2:27" s="2" customFormat="1" ht="13.5" customHeight="1" x14ac:dyDescent="0.15">
      <c r="B752" s="15"/>
      <c r="C752" s="31"/>
      <c r="D752" s="31"/>
      <c r="E752" s="32"/>
      <c r="F752" s="33"/>
      <c r="G752" s="34"/>
      <c r="H752" s="35"/>
      <c r="I752" s="41"/>
      <c r="J752" s="1"/>
      <c r="L752" s="3"/>
      <c r="M752" s="3"/>
      <c r="N752" s="3"/>
      <c r="O752" s="3"/>
      <c r="P752" s="4"/>
      <c r="Q752" s="49"/>
      <c r="R752" s="3"/>
      <c r="S752" s="3"/>
      <c r="T752" s="6"/>
      <c r="W752" s="199"/>
      <c r="X752" s="199"/>
      <c r="Y752" s="200"/>
      <c r="Z752" s="199"/>
      <c r="AA752" s="199"/>
    </row>
    <row r="753" spans="2:27" s="2" customFormat="1" ht="13.5" customHeight="1" x14ac:dyDescent="0.15">
      <c r="B753" s="16"/>
      <c r="C753" s="36"/>
      <c r="D753" s="36"/>
      <c r="E753" s="37"/>
      <c r="F753" s="38"/>
      <c r="G753" s="39" t="str">
        <f t="shared" ref="G753" si="601">IF(F753="","",IF(X753="","",IF(E753=1,"",W753*Y753)))</f>
        <v/>
      </c>
      <c r="H753" s="40" t="str">
        <f t="shared" ref="H753" si="602">IF(F753="","",IF(X753="","",IF(E753=1,W753*Y753,G753*E753)))</f>
        <v/>
      </c>
      <c r="I753" s="42" t="str">
        <f t="shared" ref="I753" si="603">IF(F753="","",IF(X753=1,"積算実務ﾏﾆｭｱﾙ機械P."&amp;AA753,IF(X753=2,Z753&amp;AA753,IF(X753=3,"別紙明細-"&amp;AA753,""))))</f>
        <v/>
      </c>
      <c r="J753" s="1"/>
      <c r="L753" s="7"/>
      <c r="M753" s="7"/>
      <c r="N753" s="7"/>
      <c r="O753" s="7"/>
      <c r="P753" s="8"/>
      <c r="Q753" s="17"/>
      <c r="R753" s="7"/>
      <c r="S753" s="7"/>
      <c r="T753" s="9"/>
      <c r="W753" s="201"/>
      <c r="X753" s="201"/>
      <c r="Y753" s="202" t="str">
        <f t="shared" si="540"/>
        <v/>
      </c>
      <c r="Z753" s="201"/>
      <c r="AA753" s="201"/>
    </row>
    <row r="754" spans="2:27" s="2" customFormat="1" ht="13.5" customHeight="1" x14ac:dyDescent="0.15">
      <c r="B754" s="15"/>
      <c r="C754" s="31"/>
      <c r="D754" s="31"/>
      <c r="E754" s="32"/>
      <c r="F754" s="33"/>
      <c r="G754" s="34"/>
      <c r="H754" s="35"/>
      <c r="I754" s="41"/>
      <c r="J754" s="1"/>
      <c r="L754" s="3"/>
      <c r="M754" s="3"/>
      <c r="N754" s="3"/>
      <c r="O754" s="3"/>
      <c r="P754" s="4"/>
      <c r="Q754" s="49"/>
      <c r="R754" s="3"/>
      <c r="S754" s="3"/>
      <c r="T754" s="6"/>
      <c r="W754" s="199"/>
      <c r="X754" s="199"/>
      <c r="Y754" s="200"/>
      <c r="Z754" s="199"/>
      <c r="AA754" s="199"/>
    </row>
    <row r="755" spans="2:27" s="2" customFormat="1" ht="13.5" customHeight="1" x14ac:dyDescent="0.15">
      <c r="B755" s="16"/>
      <c r="C755" s="36"/>
      <c r="D755" s="36"/>
      <c r="E755" s="37"/>
      <c r="F755" s="38"/>
      <c r="G755" s="39" t="str">
        <f t="shared" ref="G755" si="604">IF(F755="","",IF(X755="","",IF(E755=1,"",W755*Y755)))</f>
        <v/>
      </c>
      <c r="H755" s="40" t="str">
        <f t="shared" ref="H755" si="605">IF(F755="","",IF(X755="","",IF(E755=1,W755*Y755,G755*E755)))</f>
        <v/>
      </c>
      <c r="I755" s="42" t="str">
        <f t="shared" ref="I755" si="606">IF(F755="","",IF(X755=1,"積算実務ﾏﾆｭｱﾙ機械P."&amp;AA755,IF(X755=2,Z755&amp;AA755,IF(X755=3,"別紙明細-"&amp;AA755,""))))</f>
        <v/>
      </c>
      <c r="J755" s="1"/>
      <c r="L755" s="7"/>
      <c r="M755" s="7"/>
      <c r="N755" s="7"/>
      <c r="O755" s="7"/>
      <c r="P755" s="8"/>
      <c r="Q755" s="17"/>
      <c r="R755" s="7"/>
      <c r="S755" s="7"/>
      <c r="T755" s="9"/>
      <c r="W755" s="201"/>
      <c r="X755" s="201"/>
      <c r="Y755" s="202" t="str">
        <f t="shared" si="540"/>
        <v/>
      </c>
      <c r="Z755" s="201"/>
      <c r="AA755" s="201"/>
    </row>
    <row r="756" spans="2:27" s="2" customFormat="1" ht="13.5" customHeight="1" x14ac:dyDescent="0.15">
      <c r="B756" s="15"/>
      <c r="C756" s="31"/>
      <c r="D756" s="31"/>
      <c r="E756" s="32"/>
      <c r="F756" s="33"/>
      <c r="G756" s="34"/>
      <c r="H756" s="35"/>
      <c r="I756" s="41"/>
      <c r="J756" s="1"/>
      <c r="L756" s="3"/>
      <c r="M756" s="3"/>
      <c r="N756" s="3"/>
      <c r="O756" s="3"/>
      <c r="P756" s="4"/>
      <c r="Q756" s="49"/>
      <c r="R756" s="3"/>
      <c r="S756" s="3"/>
      <c r="T756" s="6"/>
      <c r="W756" s="199"/>
      <c r="X756" s="199"/>
      <c r="Y756" s="200"/>
      <c r="Z756" s="199"/>
      <c r="AA756" s="199"/>
    </row>
    <row r="757" spans="2:27" s="2" customFormat="1" ht="13.5" customHeight="1" x14ac:dyDescent="0.15">
      <c r="B757" s="16"/>
      <c r="C757" s="36"/>
      <c r="D757" s="36"/>
      <c r="E757" s="37"/>
      <c r="F757" s="38"/>
      <c r="G757" s="39" t="str">
        <f t="shared" ref="G757" si="607">IF(F757="","",IF(X757="","",IF(E757=1,"",W757*Y757)))</f>
        <v/>
      </c>
      <c r="H757" s="40" t="str">
        <f t="shared" ref="H757" si="608">IF(F757="","",IF(X757="","",IF(E757=1,W757*Y757,G757*E757)))</f>
        <v/>
      </c>
      <c r="I757" s="42" t="str">
        <f t="shared" ref="I757" si="609">IF(F757="","",IF(X757=1,"積算実務ﾏﾆｭｱﾙ機械P."&amp;AA757,IF(X757=2,Z757&amp;AA757,IF(X757=3,"別紙明細-"&amp;AA757,""))))</f>
        <v/>
      </c>
      <c r="J757" s="1"/>
      <c r="L757" s="7"/>
      <c r="M757" s="7"/>
      <c r="N757" s="7"/>
      <c r="O757" s="7"/>
      <c r="P757" s="8"/>
      <c r="Q757" s="17"/>
      <c r="R757" s="7"/>
      <c r="S757" s="7"/>
      <c r="T757" s="9"/>
      <c r="W757" s="201"/>
      <c r="X757" s="201"/>
      <c r="Y757" s="202" t="str">
        <f t="shared" si="540"/>
        <v/>
      </c>
      <c r="Z757" s="201"/>
      <c r="AA757" s="201"/>
    </row>
    <row r="758" spans="2:27" s="2" customFormat="1" ht="13.5" customHeight="1" x14ac:dyDescent="0.15">
      <c r="B758" s="15"/>
      <c r="C758" s="31"/>
      <c r="D758" s="31"/>
      <c r="E758" s="32"/>
      <c r="F758" s="33"/>
      <c r="G758" s="34"/>
      <c r="H758" s="35"/>
      <c r="I758" s="41"/>
      <c r="J758" s="1"/>
      <c r="L758" s="3"/>
      <c r="M758" s="3"/>
      <c r="N758" s="3"/>
      <c r="O758" s="3"/>
      <c r="P758" s="4"/>
      <c r="Q758" s="49"/>
      <c r="R758" s="3"/>
      <c r="S758" s="3"/>
      <c r="T758" s="6"/>
      <c r="W758" s="199"/>
      <c r="X758" s="199"/>
      <c r="Y758" s="200"/>
      <c r="Z758" s="199"/>
      <c r="AA758" s="199"/>
    </row>
    <row r="759" spans="2:27" s="2" customFormat="1" ht="13.5" customHeight="1" x14ac:dyDescent="0.15">
      <c r="B759" s="16"/>
      <c r="C759" s="36"/>
      <c r="D759" s="36"/>
      <c r="E759" s="37"/>
      <c r="F759" s="38"/>
      <c r="G759" s="39" t="str">
        <f t="shared" ref="G759" si="610">IF(F759="","",IF(X759="","",IF(E759=1,"",W759*Y759)))</f>
        <v/>
      </c>
      <c r="H759" s="40" t="str">
        <f t="shared" ref="H759" si="611">IF(F759="","",IF(X759="","",IF(E759=1,W759*Y759,G759*E759)))</f>
        <v/>
      </c>
      <c r="I759" s="42" t="str">
        <f t="shared" ref="I759" si="612">IF(F759="","",IF(X759=1,"積算実務ﾏﾆｭｱﾙ機械P."&amp;AA759,IF(X759=2,Z759&amp;AA759,IF(X759=3,"別紙明細-"&amp;AA759,""))))</f>
        <v/>
      </c>
      <c r="J759" s="1"/>
      <c r="L759" s="7"/>
      <c r="M759" s="7"/>
      <c r="N759" s="7"/>
      <c r="O759" s="7"/>
      <c r="P759" s="8"/>
      <c r="Q759" s="17"/>
      <c r="R759" s="7"/>
      <c r="S759" s="7"/>
      <c r="T759" s="9"/>
      <c r="W759" s="201"/>
      <c r="X759" s="201"/>
      <c r="Y759" s="202" t="str">
        <f t="shared" si="540"/>
        <v/>
      </c>
      <c r="Z759" s="201"/>
      <c r="AA759" s="201"/>
    </row>
    <row r="760" spans="2:27" s="2" customFormat="1" ht="13.5" customHeight="1" x14ac:dyDescent="0.15">
      <c r="B760" s="15"/>
      <c r="C760" s="31"/>
      <c r="D760" s="31"/>
      <c r="E760" s="32"/>
      <c r="F760" s="33"/>
      <c r="G760" s="34"/>
      <c r="H760" s="35"/>
      <c r="I760" s="41"/>
      <c r="J760" s="1"/>
      <c r="L760" s="3"/>
      <c r="M760" s="3"/>
      <c r="N760" s="3"/>
      <c r="O760" s="3"/>
      <c r="P760" s="4"/>
      <c r="Q760" s="49"/>
      <c r="R760" s="3"/>
      <c r="S760" s="3"/>
      <c r="T760" s="6"/>
      <c r="W760" s="199"/>
      <c r="X760" s="199"/>
      <c r="Y760" s="200"/>
      <c r="Z760" s="199"/>
      <c r="AA760" s="199"/>
    </row>
    <row r="761" spans="2:27" s="2" customFormat="1" ht="13.5" customHeight="1" x14ac:dyDescent="0.15">
      <c r="B761" s="16"/>
      <c r="C761" s="36"/>
      <c r="D761" s="36"/>
      <c r="E761" s="37"/>
      <c r="F761" s="38"/>
      <c r="G761" s="39" t="str">
        <f t="shared" ref="G761" si="613">IF(F761="","",IF(X761="","",IF(E761=1,"",W761*Y761)))</f>
        <v/>
      </c>
      <c r="H761" s="40" t="str">
        <f t="shared" ref="H761" si="614">IF(F761="","",IF(X761="","",IF(E761=1,W761*Y761,G761*E761)))</f>
        <v/>
      </c>
      <c r="I761" s="42" t="str">
        <f t="shared" ref="I761" si="615">IF(F761="","",IF(X761=1,"積算実務ﾏﾆｭｱﾙ機械P."&amp;AA761,IF(X761=2,Z761&amp;AA761,IF(X761=3,"別紙明細-"&amp;AA761,""))))</f>
        <v/>
      </c>
      <c r="J761" s="1"/>
      <c r="L761" s="7"/>
      <c r="M761" s="7"/>
      <c r="N761" s="7"/>
      <c r="O761" s="7"/>
      <c r="P761" s="8"/>
      <c r="Q761" s="17"/>
      <c r="R761" s="7"/>
      <c r="S761" s="7"/>
      <c r="T761" s="9"/>
      <c r="W761" s="201"/>
      <c r="X761" s="201"/>
      <c r="Y761" s="202" t="str">
        <f t="shared" si="540"/>
        <v/>
      </c>
      <c r="Z761" s="201"/>
      <c r="AA761" s="201"/>
    </row>
    <row r="762" spans="2:27" s="2" customFormat="1" ht="13.5" customHeight="1" x14ac:dyDescent="0.15">
      <c r="B762" s="15"/>
      <c r="C762" s="31"/>
      <c r="D762" s="31"/>
      <c r="E762" s="32"/>
      <c r="F762" s="33"/>
      <c r="G762" s="34"/>
      <c r="H762" s="35"/>
      <c r="I762" s="41"/>
      <c r="J762" s="1"/>
      <c r="L762" s="3"/>
      <c r="M762" s="3"/>
      <c r="N762" s="3"/>
      <c r="O762" s="3"/>
      <c r="P762" s="4"/>
      <c r="Q762" s="49"/>
      <c r="R762" s="3"/>
      <c r="S762" s="3"/>
      <c r="T762" s="6"/>
      <c r="W762" s="199"/>
      <c r="X762" s="199"/>
      <c r="Y762" s="200"/>
      <c r="Z762" s="199"/>
      <c r="AA762" s="199"/>
    </row>
    <row r="763" spans="2:27" s="2" customFormat="1" ht="13.5" customHeight="1" x14ac:dyDescent="0.15">
      <c r="B763" s="16"/>
      <c r="C763" s="36"/>
      <c r="D763" s="36"/>
      <c r="E763" s="37"/>
      <c r="F763" s="38"/>
      <c r="G763" s="39" t="str">
        <f t="shared" ref="G763" si="616">IF(F763="","",IF(X763="","",IF(E763=1,"",W763*Y763)))</f>
        <v/>
      </c>
      <c r="H763" s="40" t="str">
        <f t="shared" ref="H763" si="617">IF(F763="","",IF(X763="","",IF(E763=1,W763*Y763,G763*E763)))</f>
        <v/>
      </c>
      <c r="I763" s="42" t="str">
        <f t="shared" ref="I763" si="618">IF(F763="","",IF(X763=1,"積算実務ﾏﾆｭｱﾙ機械P."&amp;AA763,IF(X763=2,Z763&amp;AA763,IF(X763=3,"別紙明細-"&amp;AA763,""))))</f>
        <v/>
      </c>
      <c r="J763" s="1"/>
      <c r="L763" s="7"/>
      <c r="M763" s="7"/>
      <c r="N763" s="7"/>
      <c r="O763" s="7"/>
      <c r="P763" s="8"/>
      <c r="Q763" s="17"/>
      <c r="R763" s="7"/>
      <c r="S763" s="7"/>
      <c r="T763" s="9"/>
      <c r="W763" s="201"/>
      <c r="X763" s="201"/>
      <c r="Y763" s="202" t="str">
        <f t="shared" si="540"/>
        <v/>
      </c>
      <c r="Z763" s="201"/>
      <c r="AA763" s="201"/>
    </row>
    <row r="764" spans="2:27" s="2" customFormat="1" ht="13.5" customHeight="1" x14ac:dyDescent="0.15">
      <c r="B764" s="15"/>
      <c r="C764" s="31"/>
      <c r="D764" s="31"/>
      <c r="E764" s="32"/>
      <c r="F764" s="33"/>
      <c r="G764" s="34"/>
      <c r="H764" s="35"/>
      <c r="I764" s="41"/>
      <c r="J764" s="1"/>
      <c r="L764" s="3"/>
      <c r="M764" s="3"/>
      <c r="N764" s="3"/>
      <c r="O764" s="3"/>
      <c r="P764" s="4"/>
      <c r="Q764" s="49"/>
      <c r="R764" s="3"/>
      <c r="S764" s="3"/>
      <c r="T764" s="6"/>
      <c r="W764" s="199"/>
      <c r="X764" s="199"/>
      <c r="Y764" s="200"/>
      <c r="Z764" s="199"/>
      <c r="AA764" s="199"/>
    </row>
    <row r="765" spans="2:27" s="2" customFormat="1" ht="13.5" customHeight="1" x14ac:dyDescent="0.15">
      <c r="B765" s="16"/>
      <c r="C765" s="36"/>
      <c r="D765" s="36"/>
      <c r="E765" s="37"/>
      <c r="F765" s="38"/>
      <c r="G765" s="39" t="str">
        <f t="shared" ref="G765" si="619">IF(F765="","",IF(X765="","",IF(E765=1,"",W765*Y765)))</f>
        <v/>
      </c>
      <c r="H765" s="40" t="str">
        <f t="shared" ref="H765" si="620">IF(F765="","",IF(X765="","",IF(E765=1,W765*Y765,G765*E765)))</f>
        <v/>
      </c>
      <c r="I765" s="42" t="str">
        <f t="shared" ref="I765" si="621">IF(F765="","",IF(X765=1,"積算実務ﾏﾆｭｱﾙ機械P."&amp;AA765,IF(X765=2,Z765&amp;AA765,IF(X765=3,"別紙明細-"&amp;AA765,""))))</f>
        <v/>
      </c>
      <c r="J765" s="1"/>
      <c r="L765" s="7"/>
      <c r="M765" s="7"/>
      <c r="N765" s="7"/>
      <c r="O765" s="7"/>
      <c r="P765" s="8"/>
      <c r="Q765" s="17"/>
      <c r="R765" s="7"/>
      <c r="S765" s="7"/>
      <c r="T765" s="9"/>
      <c r="W765" s="201"/>
      <c r="X765" s="201"/>
      <c r="Y765" s="202" t="str">
        <f t="shared" si="540"/>
        <v/>
      </c>
      <c r="Z765" s="201"/>
      <c r="AA765" s="201"/>
    </row>
    <row r="766" spans="2:27" s="2" customFormat="1" ht="13.5" customHeight="1" x14ac:dyDescent="0.15">
      <c r="B766" s="15"/>
      <c r="C766" s="31"/>
      <c r="D766" s="31"/>
      <c r="E766" s="32"/>
      <c r="F766" s="33"/>
      <c r="G766" s="34"/>
      <c r="H766" s="35"/>
      <c r="I766" s="41"/>
      <c r="J766" s="1"/>
      <c r="L766" s="3"/>
      <c r="M766" s="3"/>
      <c r="N766" s="3"/>
      <c r="O766" s="3"/>
      <c r="P766" s="4"/>
      <c r="Q766" s="49"/>
      <c r="R766" s="3"/>
      <c r="S766" s="3"/>
      <c r="T766" s="6"/>
      <c r="W766" s="199"/>
      <c r="X766" s="199"/>
      <c r="Y766" s="200"/>
      <c r="Z766" s="199"/>
      <c r="AA766" s="199"/>
    </row>
    <row r="767" spans="2:27" s="2" customFormat="1" ht="13.5" customHeight="1" x14ac:dyDescent="0.15">
      <c r="B767" s="16"/>
      <c r="C767" s="36"/>
      <c r="D767" s="36"/>
      <c r="E767" s="37"/>
      <c r="F767" s="38"/>
      <c r="G767" s="39" t="str">
        <f t="shared" ref="G767" si="622">IF(F767="","",IF(X767="","",IF(E767=1,"",W767*Y767)))</f>
        <v/>
      </c>
      <c r="H767" s="40" t="str">
        <f t="shared" ref="H767" si="623">IF(F767="","",IF(X767="","",IF(E767=1,W767*Y767,G767*E767)))</f>
        <v/>
      </c>
      <c r="I767" s="42" t="str">
        <f t="shared" ref="I767" si="624">IF(F767="","",IF(X767=1,"積算実務ﾏﾆｭｱﾙ機械P."&amp;AA767,IF(X767=2,Z767&amp;AA767,IF(X767=3,"別紙明細-"&amp;AA767,""))))</f>
        <v/>
      </c>
      <c r="J767" s="1"/>
      <c r="L767" s="7"/>
      <c r="M767" s="7"/>
      <c r="N767" s="7"/>
      <c r="O767" s="7"/>
      <c r="P767" s="8"/>
      <c r="Q767" s="17"/>
      <c r="R767" s="7"/>
      <c r="S767" s="7"/>
      <c r="T767" s="9"/>
      <c r="W767" s="201"/>
      <c r="X767" s="201"/>
      <c r="Y767" s="202" t="str">
        <f t="shared" si="540"/>
        <v/>
      </c>
      <c r="Z767" s="201"/>
      <c r="AA767" s="201"/>
    </row>
    <row r="768" spans="2:27" s="2" customFormat="1" ht="13.5" customHeight="1" x14ac:dyDescent="0.15">
      <c r="B768" s="15"/>
      <c r="C768" s="31"/>
      <c r="D768" s="31"/>
      <c r="E768" s="32"/>
      <c r="F768" s="33"/>
      <c r="G768" s="34"/>
      <c r="H768" s="35"/>
      <c r="I768" s="41"/>
      <c r="J768" s="1"/>
      <c r="L768" s="3"/>
      <c r="M768" s="3"/>
      <c r="N768" s="3"/>
      <c r="O768" s="3"/>
      <c r="P768" s="4"/>
      <c r="Q768" s="49"/>
      <c r="R768" s="3"/>
      <c r="S768" s="3"/>
      <c r="T768" s="6"/>
      <c r="W768" s="199"/>
      <c r="X768" s="199"/>
      <c r="Y768" s="200"/>
      <c r="Z768" s="199"/>
      <c r="AA768" s="199"/>
    </row>
    <row r="769" spans="2:27" s="2" customFormat="1" ht="13.5" customHeight="1" x14ac:dyDescent="0.15">
      <c r="B769" s="16"/>
      <c r="C769" s="36"/>
      <c r="D769" s="36"/>
      <c r="E769" s="37"/>
      <c r="F769" s="38"/>
      <c r="G769" s="39" t="str">
        <f t="shared" ref="G769" si="625">IF(F769="","",IF(X769="","",IF(E769=1,"",W769*Y769)))</f>
        <v/>
      </c>
      <c r="H769" s="40" t="str">
        <f t="shared" ref="H769" si="626">IF(F769="","",IF(X769="","",IF(E769=1,W769*Y769,G769*E769)))</f>
        <v/>
      </c>
      <c r="I769" s="42" t="str">
        <f t="shared" ref="I769" si="627">IF(F769="","",IF(X769=1,"積算実務ﾏﾆｭｱﾙ機械P."&amp;AA769,IF(X769=2,Z769&amp;AA769,IF(X769=3,"別紙明細-"&amp;AA769,""))))</f>
        <v/>
      </c>
      <c r="J769" s="1"/>
      <c r="L769" s="7"/>
      <c r="M769" s="7"/>
      <c r="N769" s="7"/>
      <c r="O769" s="7"/>
      <c r="P769" s="8"/>
      <c r="Q769" s="17"/>
      <c r="R769" s="7"/>
      <c r="S769" s="7"/>
      <c r="T769" s="9"/>
      <c r="W769" s="201"/>
      <c r="X769" s="201"/>
      <c r="Y769" s="202" t="str">
        <f t="shared" si="540"/>
        <v/>
      </c>
      <c r="Z769" s="201"/>
      <c r="AA769" s="201"/>
    </row>
    <row r="770" spans="2:27" s="2" customFormat="1" ht="13.5" customHeight="1" x14ac:dyDescent="0.15">
      <c r="B770" s="15"/>
      <c r="C770" s="31"/>
      <c r="D770" s="31"/>
      <c r="E770" s="32"/>
      <c r="F770" s="33"/>
      <c r="G770" s="34"/>
      <c r="H770" s="35"/>
      <c r="I770" s="41"/>
      <c r="J770" s="1"/>
      <c r="L770" s="3"/>
      <c r="M770" s="3"/>
      <c r="N770" s="3"/>
      <c r="O770" s="3"/>
      <c r="P770" s="4"/>
      <c r="Q770" s="49"/>
      <c r="R770" s="3"/>
      <c r="S770" s="3"/>
      <c r="T770" s="6"/>
      <c r="W770" s="199"/>
      <c r="X770" s="199"/>
      <c r="Y770" s="200"/>
      <c r="Z770" s="199"/>
      <c r="AA770" s="199"/>
    </row>
    <row r="771" spans="2:27" s="2" customFormat="1" ht="13.5" customHeight="1" x14ac:dyDescent="0.15">
      <c r="B771" s="16"/>
      <c r="C771" s="36"/>
      <c r="D771" s="36"/>
      <c r="E771" s="37"/>
      <c r="F771" s="38"/>
      <c r="G771" s="39" t="str">
        <f t="shared" ref="G771" si="628">IF(F771="","",IF(X771="","",IF(E771=1,"",W771*Y771)))</f>
        <v/>
      </c>
      <c r="H771" s="40" t="str">
        <f t="shared" ref="H771" si="629">IF(F771="","",IF(X771="","",IF(E771=1,W771*Y771,G771*E771)))</f>
        <v/>
      </c>
      <c r="I771" s="42" t="str">
        <f t="shared" ref="I771" si="630">IF(F771="","",IF(X771=1,"積算実務ﾏﾆｭｱﾙ機械P."&amp;AA771,IF(X771=2,Z771&amp;AA771,IF(X771=3,"別紙明細-"&amp;AA771,""))))</f>
        <v/>
      </c>
      <c r="J771" s="1"/>
      <c r="L771" s="7"/>
      <c r="M771" s="7"/>
      <c r="N771" s="7"/>
      <c r="O771" s="7"/>
      <c r="P771" s="8"/>
      <c r="Q771" s="17"/>
      <c r="R771" s="7"/>
      <c r="S771" s="7"/>
      <c r="T771" s="9"/>
      <c r="W771" s="201"/>
      <c r="X771" s="201"/>
      <c r="Y771" s="202" t="str">
        <f t="shared" si="540"/>
        <v/>
      </c>
      <c r="Z771" s="201"/>
      <c r="AA771" s="201"/>
    </row>
    <row r="772" spans="2:27" s="2" customFormat="1" ht="13.5" customHeight="1" x14ac:dyDescent="0.15">
      <c r="B772" s="15"/>
      <c r="C772" s="31"/>
      <c r="D772" s="31"/>
      <c r="E772" s="32"/>
      <c r="F772" s="33"/>
      <c r="G772" s="34"/>
      <c r="H772" s="35"/>
      <c r="I772" s="41"/>
      <c r="J772" s="1"/>
      <c r="L772" s="3"/>
      <c r="M772" s="3"/>
      <c r="N772" s="3"/>
      <c r="O772" s="3"/>
      <c r="P772" s="4"/>
      <c r="Q772" s="49"/>
      <c r="R772" s="3"/>
      <c r="S772" s="3"/>
      <c r="T772" s="6"/>
      <c r="W772" s="199"/>
      <c r="X772" s="199"/>
      <c r="Y772" s="200"/>
      <c r="Z772" s="199"/>
      <c r="AA772" s="199"/>
    </row>
    <row r="773" spans="2:27" s="2" customFormat="1" ht="13.5" customHeight="1" x14ac:dyDescent="0.15">
      <c r="B773" s="16"/>
      <c r="C773" s="36"/>
      <c r="D773" s="36"/>
      <c r="E773" s="37"/>
      <c r="F773" s="38"/>
      <c r="G773" s="39" t="str">
        <f t="shared" ref="G773" si="631">IF(F773="","",IF(X773="","",IF(E773=1,"",W773*Y773)))</f>
        <v/>
      </c>
      <c r="H773" s="40" t="str">
        <f t="shared" ref="H773" si="632">IF(F773="","",IF(X773="","",IF(E773=1,W773*Y773,G773*E773)))</f>
        <v/>
      </c>
      <c r="I773" s="42" t="str">
        <f t="shared" ref="I773" si="633">IF(F773="","",IF(X773=1,"積算実務ﾏﾆｭｱﾙ機械P."&amp;AA773,IF(X773=2,Z773&amp;AA773,IF(X773=3,"別紙明細-"&amp;AA773,""))))</f>
        <v/>
      </c>
      <c r="J773" s="1"/>
      <c r="L773" s="7"/>
      <c r="M773" s="7"/>
      <c r="N773" s="7"/>
      <c r="O773" s="7"/>
      <c r="P773" s="8"/>
      <c r="Q773" s="17"/>
      <c r="R773" s="7"/>
      <c r="S773" s="7"/>
      <c r="T773" s="9"/>
      <c r="W773" s="201"/>
      <c r="X773" s="201"/>
      <c r="Y773" s="202" t="str">
        <f t="shared" si="540"/>
        <v/>
      </c>
      <c r="Z773" s="201"/>
      <c r="AA773" s="201"/>
    </row>
    <row r="774" spans="2:27" s="2" customFormat="1" ht="13.5" customHeight="1" x14ac:dyDescent="0.15">
      <c r="B774" s="15"/>
      <c r="C774" s="31"/>
      <c r="D774" s="31"/>
      <c r="E774" s="32"/>
      <c r="F774" s="33"/>
      <c r="G774" s="34"/>
      <c r="H774" s="35"/>
      <c r="I774" s="41"/>
      <c r="J774" s="1"/>
      <c r="L774" s="3"/>
      <c r="M774" s="3"/>
      <c r="N774" s="3"/>
      <c r="O774" s="3"/>
      <c r="P774" s="4"/>
      <c r="Q774" s="49"/>
      <c r="R774" s="3"/>
      <c r="S774" s="3"/>
      <c r="T774" s="6"/>
      <c r="W774" s="199"/>
      <c r="X774" s="199"/>
      <c r="Y774" s="200"/>
      <c r="Z774" s="199"/>
      <c r="AA774" s="199"/>
    </row>
    <row r="775" spans="2:27" s="2" customFormat="1" ht="13.5" customHeight="1" x14ac:dyDescent="0.15">
      <c r="B775" s="16"/>
      <c r="C775" s="36"/>
      <c r="D775" s="36"/>
      <c r="E775" s="37"/>
      <c r="F775" s="38"/>
      <c r="G775" s="39" t="str">
        <f t="shared" ref="G775" si="634">IF(F775="","",IF(X775="","",IF(E775=1,"",W775*Y775)))</f>
        <v/>
      </c>
      <c r="H775" s="40" t="str">
        <f t="shared" ref="H775" si="635">IF(F775="","",IF(X775="","",IF(E775=1,W775*Y775,G775*E775)))</f>
        <v/>
      </c>
      <c r="I775" s="42" t="str">
        <f t="shared" ref="I775" si="636">IF(F775="","",IF(X775=1,"積算実務ﾏﾆｭｱﾙ機械P."&amp;AA775,IF(X775=2,Z775&amp;AA775,IF(X775=3,"別紙明細-"&amp;AA775,""))))</f>
        <v/>
      </c>
      <c r="J775" s="1"/>
      <c r="L775" s="7"/>
      <c r="M775" s="7"/>
      <c r="N775" s="7"/>
      <c r="O775" s="7"/>
      <c r="P775" s="8"/>
      <c r="Q775" s="17"/>
      <c r="R775" s="7"/>
      <c r="S775" s="7"/>
      <c r="T775" s="9"/>
      <c r="W775" s="201"/>
      <c r="X775" s="201"/>
      <c r="Y775" s="202" t="str">
        <f t="shared" ref="Y775:Y785" si="637">IF(X775="","",1)</f>
        <v/>
      </c>
      <c r="Z775" s="201"/>
      <c r="AA775" s="201"/>
    </row>
    <row r="776" spans="2:27" s="2" customFormat="1" ht="13.5" customHeight="1" x14ac:dyDescent="0.15">
      <c r="B776" s="15"/>
      <c r="C776" s="31"/>
      <c r="D776" s="31"/>
      <c r="E776" s="32"/>
      <c r="F776" s="33"/>
      <c r="G776" s="34"/>
      <c r="H776" s="35"/>
      <c r="I776" s="41"/>
      <c r="J776" s="1"/>
      <c r="L776" s="3"/>
      <c r="M776" s="3"/>
      <c r="N776" s="3"/>
      <c r="O776" s="3"/>
      <c r="P776" s="4"/>
      <c r="Q776" s="49"/>
      <c r="R776" s="3"/>
      <c r="S776" s="3"/>
      <c r="T776" s="6"/>
      <c r="W776" s="199"/>
      <c r="X776" s="199"/>
      <c r="Y776" s="200"/>
      <c r="Z776" s="199"/>
      <c r="AA776" s="199"/>
    </row>
    <row r="777" spans="2:27" s="2" customFormat="1" ht="13.5" customHeight="1" x14ac:dyDescent="0.15">
      <c r="B777" s="16"/>
      <c r="C777" s="36"/>
      <c r="D777" s="36"/>
      <c r="E777" s="37"/>
      <c r="F777" s="38"/>
      <c r="G777" s="39" t="str">
        <f t="shared" ref="G777" si="638">IF(F777="","",IF(X777="","",IF(E777=1,"",W777*Y777)))</f>
        <v/>
      </c>
      <c r="H777" s="40" t="str">
        <f t="shared" ref="H777" si="639">IF(F777="","",IF(X777="","",IF(E777=1,W777*Y777,G777*E777)))</f>
        <v/>
      </c>
      <c r="I777" s="42" t="str">
        <f t="shared" ref="I777" si="640">IF(F777="","",IF(X777=1,"積算実務ﾏﾆｭｱﾙ機械P."&amp;AA777,IF(X777=2,Z777&amp;AA777,IF(X777=3,"別紙明細-"&amp;AA777,""))))</f>
        <v/>
      </c>
      <c r="J777" s="1"/>
      <c r="L777" s="7"/>
      <c r="M777" s="7"/>
      <c r="N777" s="7"/>
      <c r="O777" s="7"/>
      <c r="P777" s="8"/>
      <c r="Q777" s="17"/>
      <c r="R777" s="7"/>
      <c r="S777" s="7"/>
      <c r="T777" s="9"/>
      <c r="W777" s="201"/>
      <c r="X777" s="201"/>
      <c r="Y777" s="202" t="str">
        <f t="shared" si="637"/>
        <v/>
      </c>
      <c r="Z777" s="201"/>
      <c r="AA777" s="201"/>
    </row>
    <row r="778" spans="2:27" s="2" customFormat="1" ht="13.5" customHeight="1" x14ac:dyDescent="0.15">
      <c r="B778" s="15"/>
      <c r="C778" s="31"/>
      <c r="D778" s="31"/>
      <c r="E778" s="32"/>
      <c r="F778" s="33"/>
      <c r="G778" s="34"/>
      <c r="H778" s="35"/>
      <c r="I778" s="41"/>
      <c r="J778" s="1"/>
      <c r="L778" s="3"/>
      <c r="M778" s="3"/>
      <c r="N778" s="3"/>
      <c r="O778" s="3"/>
      <c r="P778" s="4"/>
      <c r="Q778" s="49"/>
      <c r="R778" s="3"/>
      <c r="S778" s="3"/>
      <c r="T778" s="6"/>
      <c r="W778" s="199"/>
      <c r="X778" s="199"/>
      <c r="Y778" s="200"/>
      <c r="Z778" s="199"/>
      <c r="AA778" s="199"/>
    </row>
    <row r="779" spans="2:27" s="2" customFormat="1" ht="13.5" customHeight="1" x14ac:dyDescent="0.15">
      <c r="B779" s="16"/>
      <c r="C779" s="36"/>
      <c r="D779" s="36"/>
      <c r="E779" s="37"/>
      <c r="F779" s="38"/>
      <c r="G779" s="39" t="str">
        <f t="shared" ref="G779" si="641">IF(F779="","",IF(X779="","",IF(E779=1,"",W779*Y779)))</f>
        <v/>
      </c>
      <c r="H779" s="40" t="str">
        <f t="shared" ref="H779" si="642">IF(F779="","",IF(X779="","",IF(E779=1,W779*Y779,G779*E779)))</f>
        <v/>
      </c>
      <c r="I779" s="42" t="str">
        <f t="shared" ref="I779" si="643">IF(F779="","",IF(X779=1,"積算実務ﾏﾆｭｱﾙ機械P."&amp;AA779,IF(X779=2,Z779&amp;AA779,IF(X779=3,"別紙明細-"&amp;AA779,""))))</f>
        <v/>
      </c>
      <c r="J779" s="1"/>
      <c r="L779" s="7"/>
      <c r="M779" s="7"/>
      <c r="N779" s="7"/>
      <c r="O779" s="7"/>
      <c r="P779" s="8"/>
      <c r="Q779" s="17"/>
      <c r="R779" s="7"/>
      <c r="S779" s="7"/>
      <c r="T779" s="9"/>
      <c r="W779" s="201"/>
      <c r="X779" s="201"/>
      <c r="Y779" s="202" t="str">
        <f t="shared" si="637"/>
        <v/>
      </c>
      <c r="Z779" s="201"/>
      <c r="AA779" s="201"/>
    </row>
    <row r="780" spans="2:27" s="2" customFormat="1" ht="13.5" customHeight="1" x14ac:dyDescent="0.15">
      <c r="B780" s="15"/>
      <c r="C780" s="31"/>
      <c r="D780" s="31"/>
      <c r="E780" s="32"/>
      <c r="F780" s="33"/>
      <c r="G780" s="34"/>
      <c r="H780" s="35"/>
      <c r="I780" s="41"/>
      <c r="J780" s="1"/>
      <c r="L780" s="3"/>
      <c r="M780" s="3"/>
      <c r="N780" s="3"/>
      <c r="O780" s="3"/>
      <c r="P780" s="4"/>
      <c r="Q780" s="49"/>
      <c r="R780" s="3"/>
      <c r="S780" s="3"/>
      <c r="T780" s="6"/>
      <c r="W780" s="199"/>
      <c r="X780" s="199"/>
      <c r="Y780" s="200"/>
      <c r="Z780" s="199"/>
      <c r="AA780" s="199"/>
    </row>
    <row r="781" spans="2:27" s="2" customFormat="1" ht="13.5" customHeight="1" x14ac:dyDescent="0.15">
      <c r="B781" s="16"/>
      <c r="C781" s="36"/>
      <c r="D781" s="36"/>
      <c r="E781" s="37"/>
      <c r="F781" s="38"/>
      <c r="G781" s="39" t="str">
        <f t="shared" ref="G781" si="644">IF(F781="","",IF(X781="","",IF(E781=1,"",W781*Y781)))</f>
        <v/>
      </c>
      <c r="H781" s="40" t="str">
        <f t="shared" ref="H781" si="645">IF(F781="","",IF(X781="","",IF(E781=1,W781*Y781,G781*E781)))</f>
        <v/>
      </c>
      <c r="I781" s="42" t="str">
        <f t="shared" ref="I781" si="646">IF(F781="","",IF(X781=1,"積算実務ﾏﾆｭｱﾙ機械P."&amp;AA781,IF(X781=2,Z781&amp;AA781,IF(X781=3,"別紙明細-"&amp;AA781,""))))</f>
        <v/>
      </c>
      <c r="J781" s="1"/>
      <c r="L781" s="7"/>
      <c r="M781" s="7"/>
      <c r="N781" s="7"/>
      <c r="O781" s="7"/>
      <c r="P781" s="8"/>
      <c r="Q781" s="17"/>
      <c r="R781" s="7"/>
      <c r="S781" s="7"/>
      <c r="T781" s="9"/>
      <c r="W781" s="201"/>
      <c r="X781" s="201"/>
      <c r="Y781" s="202" t="str">
        <f t="shared" si="637"/>
        <v/>
      </c>
      <c r="Z781" s="201"/>
      <c r="AA781" s="201"/>
    </row>
    <row r="782" spans="2:27" s="2" customFormat="1" ht="13.5" customHeight="1" x14ac:dyDescent="0.15">
      <c r="B782" s="15"/>
      <c r="C782" s="31"/>
      <c r="D782" s="31"/>
      <c r="E782" s="32"/>
      <c r="F782" s="33"/>
      <c r="G782" s="34"/>
      <c r="H782" s="35"/>
      <c r="I782" s="41"/>
      <c r="J782" s="1"/>
      <c r="L782" s="3"/>
      <c r="M782" s="3"/>
      <c r="N782" s="3"/>
      <c r="O782" s="3"/>
      <c r="P782" s="4"/>
      <c r="Q782" s="49"/>
      <c r="R782" s="3"/>
      <c r="S782" s="3"/>
      <c r="T782" s="6"/>
      <c r="W782" s="199"/>
      <c r="X782" s="199"/>
      <c r="Y782" s="200"/>
      <c r="Z782" s="199"/>
      <c r="AA782" s="199"/>
    </row>
    <row r="783" spans="2:27" s="2" customFormat="1" ht="13.5" customHeight="1" x14ac:dyDescent="0.15">
      <c r="B783" s="16"/>
      <c r="C783" s="36"/>
      <c r="D783" s="36"/>
      <c r="E783" s="37"/>
      <c r="F783" s="38"/>
      <c r="G783" s="39" t="str">
        <f t="shared" ref="G783" si="647">IF(F783="","",IF(X783="","",IF(E783=1,"",W783*Y783)))</f>
        <v/>
      </c>
      <c r="H783" s="40" t="str">
        <f t="shared" ref="H783" si="648">IF(F783="","",IF(X783="","",IF(E783=1,W783*Y783,G783*E783)))</f>
        <v/>
      </c>
      <c r="I783" s="42" t="str">
        <f t="shared" ref="I783" si="649">IF(F783="","",IF(X783=1,"積算実務ﾏﾆｭｱﾙ機械P."&amp;AA783,IF(X783=2,Z783&amp;AA783,IF(X783=3,"別紙明細-"&amp;AA783,""))))</f>
        <v/>
      </c>
      <c r="J783" s="1"/>
      <c r="L783" s="7"/>
      <c r="M783" s="7"/>
      <c r="N783" s="7"/>
      <c r="O783" s="7"/>
      <c r="P783" s="8"/>
      <c r="Q783" s="17"/>
      <c r="R783" s="7"/>
      <c r="S783" s="7"/>
      <c r="T783" s="9"/>
      <c r="W783" s="201"/>
      <c r="X783" s="201"/>
      <c r="Y783" s="202" t="str">
        <f t="shared" si="637"/>
        <v/>
      </c>
      <c r="Z783" s="201"/>
      <c r="AA783" s="201"/>
    </row>
    <row r="784" spans="2:27" s="2" customFormat="1" ht="13.5" customHeight="1" x14ac:dyDescent="0.15">
      <c r="B784" s="15"/>
      <c r="C784" s="31"/>
      <c r="D784" s="31"/>
      <c r="E784" s="32"/>
      <c r="F784" s="33"/>
      <c r="G784" s="34"/>
      <c r="H784" s="35"/>
      <c r="I784" s="41"/>
      <c r="J784" s="1"/>
      <c r="L784" s="3"/>
      <c r="M784" s="3"/>
      <c r="N784" s="3"/>
      <c r="O784" s="3"/>
      <c r="P784" s="4"/>
      <c r="Q784" s="49"/>
      <c r="R784" s="3"/>
      <c r="S784" s="3"/>
      <c r="T784" s="6"/>
      <c r="W784" s="199"/>
      <c r="X784" s="199"/>
      <c r="Y784" s="200"/>
      <c r="Z784" s="199"/>
      <c r="AA784" s="199"/>
    </row>
    <row r="785" spans="2:27" s="2" customFormat="1" ht="13.5" customHeight="1" x14ac:dyDescent="0.15">
      <c r="B785" s="16"/>
      <c r="C785" s="36"/>
      <c r="D785" s="36"/>
      <c r="E785" s="37"/>
      <c r="F785" s="38"/>
      <c r="G785" s="39" t="str">
        <f t="shared" ref="G785" si="650">IF(F785="","",IF(X785="","",IF(E785=1,"",W785*Y785)))</f>
        <v/>
      </c>
      <c r="H785" s="40" t="str">
        <f t="shared" ref="H785" si="651">IF(F785="","",IF(X785="","",IF(E785=1,W785*Y785,G785*E785)))</f>
        <v/>
      </c>
      <c r="I785" s="42" t="str">
        <f t="shared" ref="I785" si="652">IF(F785="","",IF(X785=1,"積算実務ﾏﾆｭｱﾙ機械P."&amp;AA785,IF(X785=2,Z785&amp;AA785,IF(X785=3,"別紙明細-"&amp;AA785,""))))</f>
        <v/>
      </c>
      <c r="J785" s="1"/>
      <c r="L785" s="7"/>
      <c r="M785" s="7"/>
      <c r="N785" s="7"/>
      <c r="O785" s="7"/>
      <c r="P785" s="8"/>
      <c r="Q785" s="17"/>
      <c r="R785" s="7"/>
      <c r="S785" s="7"/>
      <c r="T785" s="9"/>
      <c r="W785" s="201"/>
      <c r="X785" s="201"/>
      <c r="Y785" s="202" t="str">
        <f t="shared" si="637"/>
        <v/>
      </c>
      <c r="Z785" s="201"/>
      <c r="AA785" s="201"/>
    </row>
    <row r="786" spans="2:27" s="2" customFormat="1" ht="13.5" customHeight="1" x14ac:dyDescent="0.15">
      <c r="B786" s="15"/>
      <c r="C786" s="31"/>
      <c r="D786" s="31"/>
      <c r="E786" s="32"/>
      <c r="F786" s="33"/>
      <c r="G786" s="34"/>
      <c r="H786" s="35"/>
      <c r="I786" s="41"/>
      <c r="J786" s="1"/>
      <c r="L786" s="3"/>
      <c r="M786" s="3"/>
      <c r="N786" s="3"/>
      <c r="O786" s="3"/>
      <c r="P786" s="4"/>
      <c r="Q786" s="49"/>
      <c r="R786" s="3"/>
      <c r="S786" s="3"/>
      <c r="T786" s="6"/>
    </row>
    <row r="787" spans="2:27" s="2" customFormat="1" ht="13.5" customHeight="1" x14ac:dyDescent="0.15">
      <c r="B787" s="16"/>
      <c r="C787" s="36"/>
      <c r="D787" s="36"/>
      <c r="E787" s="37"/>
      <c r="F787" s="38"/>
      <c r="G787" s="39"/>
      <c r="H787" s="40"/>
      <c r="I787" s="42"/>
      <c r="J787" s="1"/>
      <c r="L787" s="7"/>
      <c r="M787" s="7"/>
      <c r="N787" s="7"/>
      <c r="O787" s="7"/>
      <c r="P787" s="8"/>
      <c r="Q787" s="17"/>
      <c r="R787" s="7"/>
      <c r="S787" s="7"/>
      <c r="T787" s="9"/>
    </row>
    <row r="788" spans="2:27" s="2" customFormat="1" ht="13.5" customHeight="1" x14ac:dyDescent="0.15">
      <c r="B788" s="15"/>
      <c r="C788" s="31"/>
      <c r="D788" s="31"/>
      <c r="E788" s="32"/>
      <c r="F788" s="33"/>
      <c r="G788" s="34"/>
      <c r="H788" s="35"/>
      <c r="I788" s="41"/>
      <c r="J788" s="1"/>
      <c r="L788" s="3"/>
      <c r="M788" s="3"/>
      <c r="N788" s="3"/>
      <c r="O788" s="3"/>
      <c r="P788" s="4"/>
      <c r="Q788" s="49"/>
      <c r="R788" s="3"/>
      <c r="S788" s="3"/>
      <c r="T788" s="6"/>
    </row>
    <row r="789" spans="2:27" s="2" customFormat="1" ht="13.5" customHeight="1" x14ac:dyDescent="0.15">
      <c r="B789" s="16"/>
      <c r="C789" s="36"/>
      <c r="D789" s="36"/>
      <c r="E789" s="37"/>
      <c r="F789" s="38"/>
      <c r="G789" s="39"/>
      <c r="H789" s="40"/>
      <c r="I789" s="42"/>
      <c r="J789" s="1"/>
      <c r="L789" s="7"/>
      <c r="M789" s="7"/>
      <c r="N789" s="7"/>
      <c r="O789" s="7"/>
      <c r="P789" s="8"/>
      <c r="Q789" s="17"/>
      <c r="R789" s="7"/>
      <c r="S789" s="7"/>
      <c r="T789" s="9"/>
    </row>
    <row r="790" spans="2:27" s="2" customFormat="1" ht="13.5" customHeight="1" x14ac:dyDescent="0.15">
      <c r="B790" s="15"/>
      <c r="C790" s="31"/>
      <c r="D790" s="31"/>
      <c r="E790" s="32"/>
      <c r="F790" s="33"/>
      <c r="G790" s="34"/>
      <c r="H790" s="35"/>
      <c r="I790" s="41"/>
      <c r="J790" s="1"/>
      <c r="L790" s="3"/>
      <c r="M790" s="3"/>
      <c r="N790" s="3"/>
      <c r="O790" s="3"/>
      <c r="P790" s="4"/>
      <c r="Q790" s="49"/>
      <c r="R790" s="3"/>
      <c r="S790" s="3"/>
      <c r="T790" s="6"/>
    </row>
    <row r="791" spans="2:27" s="2" customFormat="1" ht="13.5" customHeight="1" x14ac:dyDescent="0.15">
      <c r="B791" s="16"/>
      <c r="C791" s="36"/>
      <c r="D791" s="36"/>
      <c r="E791" s="37"/>
      <c r="F791" s="38"/>
      <c r="G791" s="39"/>
      <c r="H791" s="40"/>
      <c r="I791" s="42"/>
      <c r="J791" s="1"/>
      <c r="L791" s="7"/>
      <c r="M791" s="7"/>
      <c r="N791" s="7"/>
      <c r="O791" s="7"/>
      <c r="P791" s="8"/>
      <c r="Q791" s="17"/>
      <c r="R791" s="7"/>
      <c r="S791" s="7"/>
      <c r="T791" s="9"/>
    </row>
    <row r="792" spans="2:27" s="2" customFormat="1" ht="13.5" customHeight="1" x14ac:dyDescent="0.15">
      <c r="B792" s="15"/>
      <c r="C792" s="31"/>
      <c r="D792" s="31"/>
      <c r="E792" s="32"/>
      <c r="F792" s="33"/>
      <c r="G792" s="34"/>
      <c r="H792" s="35"/>
      <c r="I792" s="41"/>
      <c r="J792" s="1"/>
      <c r="L792" s="3"/>
      <c r="M792" s="3"/>
      <c r="N792" s="3"/>
      <c r="O792" s="3"/>
      <c r="P792" s="4"/>
      <c r="Q792" s="49"/>
      <c r="R792" s="3"/>
      <c r="S792" s="3"/>
      <c r="T792" s="6"/>
    </row>
    <row r="793" spans="2:27" s="2" customFormat="1" ht="13.5" customHeight="1" x14ac:dyDescent="0.15">
      <c r="B793" s="16"/>
      <c r="C793" s="36"/>
      <c r="D793" s="36"/>
      <c r="E793" s="37"/>
      <c r="F793" s="38"/>
      <c r="G793" s="39"/>
      <c r="H793" s="40"/>
      <c r="I793" s="42"/>
      <c r="J793" s="1"/>
      <c r="L793" s="7"/>
      <c r="M793" s="7"/>
      <c r="N793" s="7"/>
      <c r="O793" s="7"/>
      <c r="P793" s="8"/>
      <c r="Q793" s="17"/>
      <c r="R793" s="7"/>
      <c r="S793" s="7"/>
      <c r="T793" s="9"/>
    </row>
    <row r="794" spans="2:27" s="2" customFormat="1" ht="13.5" customHeight="1" x14ac:dyDescent="0.15">
      <c r="B794" s="15"/>
      <c r="C794" s="31"/>
      <c r="D794" s="31"/>
      <c r="E794" s="32"/>
      <c r="F794" s="33"/>
      <c r="G794" s="34"/>
      <c r="H794" s="35"/>
      <c r="I794" s="41"/>
      <c r="J794" s="1"/>
      <c r="L794" s="3"/>
      <c r="M794" s="3"/>
      <c r="N794" s="3"/>
      <c r="O794" s="3"/>
      <c r="P794" s="4"/>
      <c r="Q794" s="49"/>
      <c r="R794" s="3"/>
      <c r="S794" s="3"/>
      <c r="T794" s="6"/>
    </row>
    <row r="795" spans="2:27" s="2" customFormat="1" ht="13.5" customHeight="1" x14ac:dyDescent="0.15">
      <c r="B795" s="16"/>
      <c r="C795" s="36"/>
      <c r="D795" s="36"/>
      <c r="E795" s="37"/>
      <c r="F795" s="38"/>
      <c r="G795" s="39"/>
      <c r="H795" s="40"/>
      <c r="I795" s="42"/>
      <c r="J795" s="1"/>
      <c r="L795" s="7"/>
      <c r="M795" s="7"/>
      <c r="N795" s="7"/>
      <c r="O795" s="7"/>
      <c r="P795" s="8"/>
      <c r="Q795" s="17"/>
      <c r="R795" s="7"/>
      <c r="S795" s="7"/>
      <c r="T795" s="9"/>
    </row>
    <row r="796" spans="2:27" s="2" customFormat="1" ht="13.5" customHeight="1" x14ac:dyDescent="0.15">
      <c r="B796" s="15"/>
      <c r="C796" s="31"/>
      <c r="D796" s="31"/>
      <c r="E796" s="32"/>
      <c r="F796" s="33"/>
      <c r="G796" s="34"/>
      <c r="H796" s="35"/>
      <c r="I796" s="41"/>
      <c r="J796" s="1"/>
      <c r="L796" s="3"/>
      <c r="M796" s="3"/>
      <c r="N796" s="3"/>
      <c r="O796" s="3"/>
      <c r="P796" s="4"/>
      <c r="Q796" s="49"/>
      <c r="R796" s="3"/>
      <c r="S796" s="3"/>
      <c r="T796" s="6"/>
    </row>
    <row r="797" spans="2:27" s="2" customFormat="1" ht="13.5" customHeight="1" x14ac:dyDescent="0.15">
      <c r="B797" s="16"/>
      <c r="C797" s="36"/>
      <c r="D797" s="36"/>
      <c r="E797" s="37"/>
      <c r="F797" s="38"/>
      <c r="G797" s="39"/>
      <c r="H797" s="40"/>
      <c r="I797" s="42"/>
      <c r="J797" s="1"/>
      <c r="L797" s="7"/>
      <c r="M797" s="7"/>
      <c r="N797" s="7"/>
      <c r="O797" s="7"/>
      <c r="P797" s="8"/>
      <c r="Q797" s="17"/>
      <c r="R797" s="7"/>
      <c r="S797" s="7"/>
      <c r="T797" s="9"/>
    </row>
    <row r="798" spans="2:27" s="2" customFormat="1" ht="13.5" customHeight="1" x14ac:dyDescent="0.15">
      <c r="B798" s="15"/>
      <c r="C798" s="31"/>
      <c r="D798" s="31"/>
      <c r="E798" s="32"/>
      <c r="F798" s="33"/>
      <c r="G798" s="34"/>
      <c r="H798" s="35"/>
      <c r="I798" s="41"/>
      <c r="J798" s="1"/>
      <c r="L798" s="3"/>
      <c r="M798" s="3"/>
      <c r="N798" s="3"/>
      <c r="O798" s="3"/>
      <c r="P798" s="4"/>
      <c r="Q798" s="49"/>
      <c r="R798" s="3"/>
      <c r="S798" s="3"/>
      <c r="T798" s="6"/>
    </row>
    <row r="799" spans="2:27" s="2" customFormat="1" ht="13.5" customHeight="1" x14ac:dyDescent="0.15">
      <c r="B799" s="16"/>
      <c r="C799" s="36"/>
      <c r="D799" s="36"/>
      <c r="E799" s="37"/>
      <c r="F799" s="38"/>
      <c r="G799" s="39"/>
      <c r="H799" s="40"/>
      <c r="I799" s="42"/>
      <c r="J799" s="1"/>
      <c r="L799" s="7"/>
      <c r="M799" s="7"/>
      <c r="N799" s="7"/>
      <c r="O799" s="7"/>
      <c r="P799" s="8"/>
      <c r="Q799" s="17"/>
      <c r="R799" s="7"/>
      <c r="S799" s="7"/>
      <c r="T799" s="9"/>
    </row>
    <row r="800" spans="2:27" s="2" customFormat="1" ht="13.5" customHeight="1" x14ac:dyDescent="0.15">
      <c r="B800" s="15"/>
      <c r="C800" s="31"/>
      <c r="D800" s="31"/>
      <c r="E800" s="32"/>
      <c r="F800" s="33"/>
      <c r="G800" s="34"/>
      <c r="H800" s="35"/>
      <c r="I800" s="41"/>
      <c r="J800" s="1"/>
      <c r="L800" s="3"/>
      <c r="M800" s="3"/>
      <c r="N800" s="3"/>
      <c r="O800" s="3"/>
      <c r="P800" s="4"/>
      <c r="Q800" s="49"/>
      <c r="R800" s="3"/>
      <c r="S800" s="3"/>
      <c r="T800" s="6"/>
    </row>
    <row r="801" spans="2:20" s="2" customFormat="1" ht="13.5" customHeight="1" x14ac:dyDescent="0.15">
      <c r="B801" s="16"/>
      <c r="C801" s="36"/>
      <c r="D801" s="36"/>
      <c r="E801" s="37"/>
      <c r="F801" s="38"/>
      <c r="G801" s="39"/>
      <c r="H801" s="40"/>
      <c r="I801" s="42"/>
      <c r="J801" s="1"/>
      <c r="L801" s="7"/>
      <c r="M801" s="7"/>
      <c r="N801" s="7"/>
      <c r="O801" s="7"/>
      <c r="P801" s="8"/>
      <c r="Q801" s="17"/>
      <c r="R801" s="7"/>
      <c r="S801" s="7"/>
      <c r="T801" s="9"/>
    </row>
    <row r="802" spans="2:20" s="2" customFormat="1" ht="13.5" customHeight="1" x14ac:dyDescent="0.15">
      <c r="B802" s="15"/>
      <c r="C802" s="31"/>
      <c r="D802" s="31"/>
      <c r="E802" s="32"/>
      <c r="F802" s="33"/>
      <c r="G802" s="34"/>
      <c r="H802" s="35"/>
      <c r="I802" s="41"/>
      <c r="J802" s="1"/>
      <c r="L802" s="3"/>
      <c r="M802" s="3"/>
      <c r="N802" s="3"/>
      <c r="O802" s="3"/>
      <c r="P802" s="4"/>
      <c r="Q802" s="49"/>
      <c r="R802" s="3"/>
      <c r="S802" s="3"/>
      <c r="T802" s="6"/>
    </row>
    <row r="803" spans="2:20" s="2" customFormat="1" ht="13.5" customHeight="1" x14ac:dyDescent="0.15">
      <c r="B803" s="16"/>
      <c r="C803" s="36"/>
      <c r="D803" s="36"/>
      <c r="E803" s="37"/>
      <c r="F803" s="38"/>
      <c r="G803" s="39"/>
      <c r="H803" s="40"/>
      <c r="I803" s="42"/>
      <c r="J803" s="1"/>
      <c r="L803" s="7"/>
      <c r="M803" s="7"/>
      <c r="N803" s="7"/>
      <c r="O803" s="7"/>
      <c r="P803" s="8"/>
      <c r="Q803" s="17"/>
      <c r="R803" s="7"/>
      <c r="S803" s="7"/>
      <c r="T803" s="9"/>
    </row>
  </sheetData>
  <phoneticPr fontId="13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165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9</vt:i4>
      </vt:variant>
    </vt:vector>
  </HeadingPairs>
  <TitlesOfParts>
    <vt:vector size="22" baseType="lpstr">
      <vt:lpstr>内訳書</vt:lpstr>
      <vt:lpstr>代価</vt:lpstr>
      <vt:lpstr>内訳書 (or)</vt:lpstr>
      <vt:lpstr>別紙明細</vt:lpstr>
      <vt:lpstr>空調機器(作業)</vt:lpstr>
      <vt:lpstr>換気設備(作業)</vt:lpstr>
      <vt:lpstr>給水設備(作業)</vt:lpstr>
      <vt:lpstr>排水設備(作業)</vt:lpstr>
      <vt:lpstr>給湯設備(作業)</vt:lpstr>
      <vt:lpstr>消火設備(作業)</vt:lpstr>
      <vt:lpstr>衛生器具設備(作業)</vt:lpstr>
      <vt:lpstr>衛生設備(作業)</vt:lpstr>
      <vt:lpstr>空調設備(作業)</vt:lpstr>
      <vt:lpstr>'空調機器(作業)'!Print_Area</vt:lpstr>
      <vt:lpstr>代価!Print_Area</vt:lpstr>
      <vt:lpstr>内訳書!Print_Area</vt:lpstr>
      <vt:lpstr>'内訳書 (or)'!Print_Area</vt:lpstr>
      <vt:lpstr>別紙明細!Print_Area</vt:lpstr>
      <vt:lpstr>'空調機器(作業)'!Print_Titles</vt:lpstr>
      <vt:lpstr>内訳書!Print_Titles</vt:lpstr>
      <vt:lpstr>'内訳書 (or)'!Print_Titles</vt:lpstr>
      <vt:lpstr>別紙明細!Print_Titles</vt:lpstr>
    </vt:vector>
  </TitlesOfParts>
  <Company>AXS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OHKUBO</dc:creator>
  <dc:description/>
  <cp:lastModifiedBy>原口 翔平</cp:lastModifiedBy>
  <cp:revision>22</cp:revision>
  <cp:lastPrinted>2026-09-28T03:07:16Z</cp:lastPrinted>
  <dcterms:created xsi:type="dcterms:W3CDTF">1997-03-11T08:46:39Z</dcterms:created>
  <dcterms:modified xsi:type="dcterms:W3CDTF">2026-09-28T03:07:55Z</dcterms:modified>
  <dc:language>ja-JP</dc:language>
</cp:coreProperties>
</file>